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F438717D-EB6D-456B-A420-589289D82F1F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Q3" i="59"/>
  <c r="AG3" i="59" s="1"/>
  <c r="AP3" i="59" s="1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AE4" i="3" s="1"/>
  <c r="Z4" i="11"/>
  <c r="AF4" i="11" s="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AG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AG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Y5" i="16" s="1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W5" i="11" l="1"/>
  <c r="Y5" i="11" s="1"/>
  <c r="Z4" i="58"/>
  <c r="AE4" i="11"/>
  <c r="AF4" i="3"/>
  <c r="W5" i="3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Y5" i="63" s="1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Y5" i="33" s="1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Y5" i="3" l="1"/>
  <c r="X5" i="3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1" l="1"/>
  <c r="Z5" i="34"/>
  <c r="Z5" i="36"/>
  <c r="Z5" i="77"/>
  <c r="AH5" i="3"/>
  <c r="Z5" i="3"/>
  <c r="Z5" i="83"/>
  <c r="AG5" i="83" s="1"/>
  <c r="AP5" i="83" s="1"/>
  <c r="Z5" i="40"/>
  <c r="Z5" i="57"/>
  <c r="Z5" i="66"/>
  <c r="Z5" i="95"/>
  <c r="Z5" i="70"/>
  <c r="Z5" i="81"/>
  <c r="AF5" i="81" s="1"/>
  <c r="AO5" i="81" s="1"/>
  <c r="Z5" i="84"/>
  <c r="Z5" i="48"/>
  <c r="Z5" i="76"/>
  <c r="W6" i="76" s="1"/>
  <c r="Z5" i="28"/>
  <c r="AF5" i="28" s="1"/>
  <c r="AO5" i="28" s="1"/>
  <c r="Z5" i="58"/>
  <c r="Z5" i="59"/>
  <c r="AF5" i="59" s="1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AG5" i="76"/>
  <c r="AP5" i="76" s="1"/>
  <c r="AF5" i="76"/>
  <c r="AO5" i="76" s="1"/>
  <c r="AE5" i="76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W6" i="83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W6" i="28" l="1"/>
  <c r="Z5" i="25"/>
  <c r="Z5" i="79"/>
  <c r="AG5" i="28"/>
  <c r="AP5" i="28" s="1"/>
  <c r="Z5" i="49"/>
  <c r="W6" i="59"/>
  <c r="AE5" i="81"/>
  <c r="AG5" i="59"/>
  <c r="AG5" i="81"/>
  <c r="AP5" i="81" s="1"/>
  <c r="AG5" i="3"/>
  <c r="AP5" i="3" s="1"/>
  <c r="W6" i="3"/>
  <c r="AF5" i="3"/>
  <c r="AO5" i="3" s="1"/>
  <c r="AE5" i="3"/>
  <c r="AE5" i="83"/>
  <c r="AF5" i="83"/>
  <c r="AO5" i="83" s="1"/>
  <c r="Z5" i="14"/>
  <c r="AG5" i="14" s="1"/>
  <c r="AP5" i="14" s="1"/>
  <c r="W6" i="81"/>
  <c r="X6" i="81" s="1"/>
  <c r="AE5" i="59"/>
  <c r="Z5" i="43"/>
  <c r="Z5" i="73"/>
  <c r="Z5" i="39"/>
  <c r="Z5" i="26"/>
  <c r="AE5" i="26" s="1"/>
  <c r="Z5" i="80"/>
  <c r="AG5" i="80" s="1"/>
  <c r="AP5" i="80" s="1"/>
  <c r="Z5" i="68"/>
  <c r="Z5" i="60"/>
  <c r="Z5" i="29"/>
  <c r="AF5" i="29" s="1"/>
  <c r="AO5" i="29" s="1"/>
  <c r="Z5" i="72"/>
  <c r="Z5" i="75"/>
  <c r="W6" i="75" s="1"/>
  <c r="Z5" i="9"/>
  <c r="Z5" i="78"/>
  <c r="AG5" i="78" s="1"/>
  <c r="AP5" i="78" s="1"/>
  <c r="Z5" i="85"/>
  <c r="Z5" i="50"/>
  <c r="Z5" i="86"/>
  <c r="AF5" i="86" s="1"/>
  <c r="AO5" i="86" s="1"/>
  <c r="Z5" i="56"/>
  <c r="AG5" i="56" s="1"/>
  <c r="AP5" i="56" s="1"/>
  <c r="Z5" i="13"/>
  <c r="AE5" i="13" s="1"/>
  <c r="Z5" i="69"/>
  <c r="W6" i="69" s="1"/>
  <c r="Z5" i="67"/>
  <c r="AE5" i="67" s="1"/>
  <c r="AG5" i="15"/>
  <c r="AP5" i="15" s="1"/>
  <c r="W6" i="15"/>
  <c r="AF5" i="15"/>
  <c r="AO5" i="15" s="1"/>
  <c r="AE5" i="15"/>
  <c r="AG5" i="67"/>
  <c r="AP5" i="67" s="1"/>
  <c r="AF5" i="67"/>
  <c r="AO5" i="67" s="1"/>
  <c r="AE5" i="75"/>
  <c r="W6" i="43"/>
  <c r="AE5" i="43"/>
  <c r="AF5" i="43"/>
  <c r="AO5" i="43" s="1"/>
  <c r="AG5" i="43"/>
  <c r="AP5" i="43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E5" i="29"/>
  <c r="W6" i="29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AI5" i="45"/>
  <c r="AN5" i="45"/>
  <c r="Y6" i="21"/>
  <c r="X6" i="21"/>
  <c r="AH6" i="21" s="1"/>
  <c r="AQ6" i="21" s="1"/>
  <c r="Y6" i="94"/>
  <c r="X6" i="94"/>
  <c r="AP5" i="71"/>
  <c r="AF5" i="26" l="1"/>
  <c r="AO5" i="26" s="1"/>
  <c r="AG5" i="86"/>
  <c r="AP5" i="86" s="1"/>
  <c r="Z6" i="42"/>
  <c r="AE5" i="69"/>
  <c r="AG5" i="69"/>
  <c r="AP5" i="69" s="1"/>
  <c r="AF5" i="69"/>
  <c r="AO5" i="69" s="1"/>
  <c r="W6" i="13"/>
  <c r="W6" i="86"/>
  <c r="AG5" i="26"/>
  <c r="AP5" i="26" s="1"/>
  <c r="Z6" i="36"/>
  <c r="W7" i="36" s="1"/>
  <c r="Z6" i="76"/>
  <c r="AF5" i="75"/>
  <c r="AO5" i="75" s="1"/>
  <c r="W6" i="80"/>
  <c r="Y6" i="81"/>
  <c r="Z6" i="81" s="1"/>
  <c r="AF5" i="80"/>
  <c r="AO5" i="80" s="1"/>
  <c r="Z6" i="48"/>
  <c r="AE5" i="86"/>
  <c r="X6" i="3"/>
  <c r="AH6" i="3" s="1"/>
  <c r="AQ6" i="3" s="1"/>
  <c r="Y6" i="3"/>
  <c r="AG5" i="75"/>
  <c r="AP5" i="75" s="1"/>
  <c r="W6" i="26"/>
  <c r="X6" i="26" s="1"/>
  <c r="AN5" i="3"/>
  <c r="AI5" i="3"/>
  <c r="AR5" i="3" s="1"/>
  <c r="Z6" i="84"/>
  <c r="W6" i="56"/>
  <c r="Z6" i="4"/>
  <c r="AG6" i="4" s="1"/>
  <c r="AP6" i="4" s="1"/>
  <c r="Z6" i="34"/>
  <c r="AG6" i="34" s="1"/>
  <c r="AP6" i="34" s="1"/>
  <c r="Z6" i="38"/>
  <c r="AG6" i="38" s="1"/>
  <c r="AP6" i="38" s="1"/>
  <c r="Z6" i="59"/>
  <c r="Z6" i="83"/>
  <c r="AE6" i="83" s="1"/>
  <c r="Z6" i="58"/>
  <c r="Z6" i="95"/>
  <c r="W6" i="67"/>
  <c r="Y6" i="67" s="1"/>
  <c r="Z6" i="52"/>
  <c r="Z6" i="40"/>
  <c r="W7" i="40" s="1"/>
  <c r="Z6" i="70"/>
  <c r="Z6" i="57"/>
  <c r="AF5" i="13"/>
  <c r="AO5" i="13" s="1"/>
  <c r="AE5" i="56"/>
  <c r="AN5" i="56" s="1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AG6" i="66"/>
  <c r="AP6" i="66" s="1"/>
  <c r="AE6" i="31"/>
  <c r="AF6" i="81"/>
  <c r="AO6" i="81" s="1"/>
  <c r="AE6" i="81"/>
  <c r="AG6" i="81"/>
  <c r="AP6" i="81" s="1"/>
  <c r="W7" i="81"/>
  <c r="AE6" i="38"/>
  <c r="AF6" i="38"/>
  <c r="AO6" i="38" s="1"/>
  <c r="AE6" i="42"/>
  <c r="W7" i="42"/>
  <c r="AF6" i="42"/>
  <c r="AO6" i="42" s="1"/>
  <c r="AG6" i="42"/>
  <c r="AP6" i="42" s="1"/>
  <c r="K8" i="55"/>
  <c r="AR5" i="96"/>
  <c r="K10" i="49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AF6" i="83" l="1"/>
  <c r="AO6" i="83" s="1"/>
  <c r="AG6" i="83"/>
  <c r="AP6" i="83" s="1"/>
  <c r="W7" i="38"/>
  <c r="W7" i="31"/>
  <c r="Z6" i="75"/>
  <c r="AF6" i="36"/>
  <c r="AO6" i="36" s="1"/>
  <c r="Z6" i="30"/>
  <c r="W7" i="83"/>
  <c r="AE6" i="40"/>
  <c r="Z6" i="61"/>
  <c r="AG6" i="40"/>
  <c r="AP6" i="40" s="1"/>
  <c r="Z6" i="85"/>
  <c r="AG6" i="85" s="1"/>
  <c r="AP6" i="85" s="1"/>
  <c r="Z6" i="18"/>
  <c r="AF6" i="34"/>
  <c r="AO6" i="34" s="1"/>
  <c r="Z6" i="74"/>
  <c r="Z6" i="33"/>
  <c r="W7" i="33" s="1"/>
  <c r="AE6" i="4"/>
  <c r="X6" i="67"/>
  <c r="AH6" i="67" s="1"/>
  <c r="AQ6" i="67" s="1"/>
  <c r="W7" i="4"/>
  <c r="Z6" i="86"/>
  <c r="Z6" i="14"/>
  <c r="Y6" i="26"/>
  <c r="AI5" i="80"/>
  <c r="AR5" i="80" s="1"/>
  <c r="AE6" i="34"/>
  <c r="AF6" i="4"/>
  <c r="AO6" i="4" s="1"/>
  <c r="W7" i="34"/>
  <c r="AF6" i="40"/>
  <c r="AO6" i="40" s="1"/>
  <c r="AF6" i="31"/>
  <c r="AO6" i="31" s="1"/>
  <c r="Z6" i="3"/>
  <c r="Z6" i="44"/>
  <c r="Z6" i="54"/>
  <c r="W7" i="54" s="1"/>
  <c r="AE6" i="66"/>
  <c r="Z6" i="15"/>
  <c r="AG6" i="15" s="1"/>
  <c r="AP6" i="15" s="1"/>
  <c r="Z6" i="47"/>
  <c r="Z6" i="12"/>
  <c r="W7" i="12" s="1"/>
  <c r="W7" i="66"/>
  <c r="Z6" i="43"/>
  <c r="AI5" i="56"/>
  <c r="Z6" i="8"/>
  <c r="Z6" i="26"/>
  <c r="AG6" i="26" s="1"/>
  <c r="AP6" i="26" s="1"/>
  <c r="Z6" i="72"/>
  <c r="Z6" i="64"/>
  <c r="Z6" i="49"/>
  <c r="AE6" i="49" s="1"/>
  <c r="Z6" i="79"/>
  <c r="AG6" i="79" s="1"/>
  <c r="AP6" i="79" s="1"/>
  <c r="AG6" i="9"/>
  <c r="AP6" i="9" s="1"/>
  <c r="AF6" i="9"/>
  <c r="AO6" i="9" s="1"/>
  <c r="W7" i="9"/>
  <c r="AE6" i="9"/>
  <c r="AE6" i="33"/>
  <c r="AG6" i="33"/>
  <c r="AP6" i="33" s="1"/>
  <c r="AF6" i="33"/>
  <c r="AO6" i="33" s="1"/>
  <c r="AG6" i="86"/>
  <c r="AP6" i="86" s="1"/>
  <c r="AF6" i="86"/>
  <c r="AO6" i="86" s="1"/>
  <c r="AE6" i="86"/>
  <c r="W7" i="86"/>
  <c r="AF6" i="85"/>
  <c r="AO6" i="85" s="1"/>
  <c r="W7" i="85"/>
  <c r="AE6" i="85"/>
  <c r="AF6" i="54"/>
  <c r="AO6" i="54" s="1"/>
  <c r="AE6" i="15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Z6" i="56"/>
  <c r="X7" i="58"/>
  <c r="Y7" i="58"/>
  <c r="AH6" i="25"/>
  <c r="AQ6" i="25" s="1"/>
  <c r="K8" i="50"/>
  <c r="AR5" i="60"/>
  <c r="AR5" i="49"/>
  <c r="AH6" i="68"/>
  <c r="AQ6" i="68" s="1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F6" i="12"/>
  <c r="AO6" i="12" s="1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W7" i="15" l="1"/>
  <c r="AF6" i="15"/>
  <c r="AO6" i="15" s="1"/>
  <c r="AG6" i="54"/>
  <c r="AP6" i="54" s="1"/>
  <c r="AI6" i="4"/>
  <c r="AE6" i="26"/>
  <c r="AE6" i="54"/>
  <c r="Z6" i="67"/>
  <c r="Z7" i="59"/>
  <c r="Z6" i="55"/>
  <c r="Z6" i="53"/>
  <c r="W7" i="26"/>
  <c r="AG6" i="3"/>
  <c r="AP6" i="3" s="1"/>
  <c r="AF6" i="3"/>
  <c r="AO6" i="3" s="1"/>
  <c r="W7" i="3"/>
  <c r="AE6" i="3"/>
  <c r="AN6" i="4"/>
  <c r="Z7" i="76"/>
  <c r="AG6" i="12"/>
  <c r="AP6" i="12" s="1"/>
  <c r="Z6" i="82"/>
  <c r="W7" i="82" s="1"/>
  <c r="AE6" i="12"/>
  <c r="W7" i="79"/>
  <c r="AE6" i="79"/>
  <c r="Z6" i="2"/>
  <c r="W7" i="2" s="1"/>
  <c r="Z6" i="46"/>
  <c r="AF6" i="79"/>
  <c r="AO6" i="79" s="1"/>
  <c r="Z6" i="35"/>
  <c r="AE6" i="35" s="1"/>
  <c r="Z6" i="5"/>
  <c r="AG6" i="5" s="1"/>
  <c r="AP6" i="5" s="1"/>
  <c r="Z7" i="48"/>
  <c r="AF6" i="49"/>
  <c r="AO6" i="49" s="1"/>
  <c r="AG6" i="49"/>
  <c r="AP6" i="49" s="1"/>
  <c r="Z7" i="83"/>
  <c r="AE7" i="83" s="1"/>
  <c r="W7" i="49"/>
  <c r="Z7" i="71"/>
  <c r="Z7" i="40"/>
  <c r="AG7" i="40" s="1"/>
  <c r="AP7" i="40" s="1"/>
  <c r="Z6" i="65"/>
  <c r="W7" i="65" s="1"/>
  <c r="AF6" i="26"/>
  <c r="AO6" i="26" s="1"/>
  <c r="AE6" i="2"/>
  <c r="AG6" i="2"/>
  <c r="AP6" i="2" s="1"/>
  <c r="AF6" i="2"/>
  <c r="AO6" i="2" s="1"/>
  <c r="AR5" i="65"/>
  <c r="AH6" i="7"/>
  <c r="AQ6" i="7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N6" i="49"/>
  <c r="AI6" i="49"/>
  <c r="AF6" i="5" l="1"/>
  <c r="AO6" i="5" s="1"/>
  <c r="AF6" i="65"/>
  <c r="AO6" i="65" s="1"/>
  <c r="AG6" i="65"/>
  <c r="AP6" i="65" s="1"/>
  <c r="AE6" i="65"/>
  <c r="Z7" i="30"/>
  <c r="AE6" i="67"/>
  <c r="W7" i="67"/>
  <c r="AG6" i="67"/>
  <c r="AP6" i="67" s="1"/>
  <c r="AF6" i="67"/>
  <c r="AO6" i="67" s="1"/>
  <c r="AF6" i="35"/>
  <c r="AO6" i="35" s="1"/>
  <c r="Z7" i="61"/>
  <c r="Z7" i="64"/>
  <c r="AF7" i="64" s="1"/>
  <c r="AO7" i="64" s="1"/>
  <c r="Z7" i="16"/>
  <c r="AG6" i="35"/>
  <c r="AP6" i="35" s="1"/>
  <c r="AG6" i="82"/>
  <c r="AP6" i="82" s="1"/>
  <c r="AF7" i="83"/>
  <c r="AO7" i="83" s="1"/>
  <c r="AG7" i="83"/>
  <c r="AP7" i="83" s="1"/>
  <c r="W8" i="83"/>
  <c r="AE6" i="82"/>
  <c r="AF6" i="82"/>
  <c r="AO6" i="82" s="1"/>
  <c r="AI6" i="3"/>
  <c r="AR6" i="3" s="1"/>
  <c r="AN6" i="3"/>
  <c r="Z7" i="14"/>
  <c r="AI6" i="79"/>
  <c r="X7" i="3"/>
  <c r="AH7" i="3" s="1"/>
  <c r="AQ7" i="3" s="1"/>
  <c r="Y7" i="3"/>
  <c r="Z7" i="3" s="1"/>
  <c r="Z7" i="44"/>
  <c r="Z7" i="49"/>
  <c r="AF7" i="49" s="1"/>
  <c r="AO7" i="49" s="1"/>
  <c r="Z7" i="15"/>
  <c r="AE7" i="15" s="1"/>
  <c r="Z7" i="43"/>
  <c r="W7" i="35"/>
  <c r="Z7" i="79"/>
  <c r="W8" i="79" s="1"/>
  <c r="Z7" i="86"/>
  <c r="W8" i="86" s="1"/>
  <c r="AF7" i="40"/>
  <c r="AO7" i="40" s="1"/>
  <c r="Z7" i="9"/>
  <c r="W8" i="9" s="1"/>
  <c r="AE7" i="40"/>
  <c r="Z7" i="54"/>
  <c r="AF7" i="54" s="1"/>
  <c r="AO7" i="54" s="1"/>
  <c r="Z7" i="63"/>
  <c r="AE7" i="63" s="1"/>
  <c r="Z7" i="26"/>
  <c r="AE7" i="26" s="1"/>
  <c r="W8" i="40"/>
  <c r="Z7" i="17"/>
  <c r="AE7" i="17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E7" i="9"/>
  <c r="AF7" i="15"/>
  <c r="AO7" i="15" s="1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H7" i="96"/>
  <c r="AQ7" i="96" s="1"/>
  <c r="AG6" i="32"/>
  <c r="AP6" i="32" s="1"/>
  <c r="AF6" i="32"/>
  <c r="AO6" i="32" s="1"/>
  <c r="AE6" i="32"/>
  <c r="W7" i="32"/>
  <c r="K11" i="21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G7" i="17" l="1"/>
  <c r="AP7" i="17" s="1"/>
  <c r="AF7" i="9"/>
  <c r="AO7" i="9" s="1"/>
  <c r="AG7" i="9"/>
  <c r="AP7" i="9" s="1"/>
  <c r="W8" i="15"/>
  <c r="Z8" i="48"/>
  <c r="AF7" i="17"/>
  <c r="AO7" i="17" s="1"/>
  <c r="AF7" i="86"/>
  <c r="AO7" i="86" s="1"/>
  <c r="AG7" i="86"/>
  <c r="AP7" i="86" s="1"/>
  <c r="Z8" i="83"/>
  <c r="Z7" i="37"/>
  <c r="AF7" i="26"/>
  <c r="AO7" i="26" s="1"/>
  <c r="AG7" i="26"/>
  <c r="AP7" i="26" s="1"/>
  <c r="X7" i="67"/>
  <c r="Y7" i="67"/>
  <c r="Z7" i="46"/>
  <c r="Z8" i="71"/>
  <c r="AE7" i="86"/>
  <c r="W8" i="26"/>
  <c r="AN6" i="67"/>
  <c r="AI6" i="67"/>
  <c r="AR6" i="67" s="1"/>
  <c r="AF7" i="79"/>
  <c r="AO7" i="79" s="1"/>
  <c r="AG7" i="63"/>
  <c r="AP7" i="63" s="1"/>
  <c r="AI6" i="82"/>
  <c r="AG7" i="79"/>
  <c r="AP7" i="79" s="1"/>
  <c r="AG7" i="54"/>
  <c r="AP7" i="54" s="1"/>
  <c r="AG7" i="3"/>
  <c r="AP7" i="3" s="1"/>
  <c r="AF7" i="3"/>
  <c r="AO7" i="3" s="1"/>
  <c r="AE7" i="3"/>
  <c r="W8" i="3"/>
  <c r="Z7" i="35"/>
  <c r="AF7" i="35" s="1"/>
  <c r="AO7" i="35" s="1"/>
  <c r="Z7" i="50"/>
  <c r="W8" i="50" s="1"/>
  <c r="W8" i="17"/>
  <c r="Y8" i="17" s="1"/>
  <c r="Z7" i="55"/>
  <c r="AF7" i="55" s="1"/>
  <c r="AO7" i="55" s="1"/>
  <c r="Z7" i="5"/>
  <c r="W8" i="54"/>
  <c r="Z8" i="40"/>
  <c r="AE7" i="79"/>
  <c r="Z7" i="69"/>
  <c r="AE7" i="69" s="1"/>
  <c r="Z7" i="39"/>
  <c r="AE7" i="39" s="1"/>
  <c r="Z8" i="76"/>
  <c r="W9" i="76" s="1"/>
  <c r="Z7" i="23"/>
  <c r="AF7" i="23" s="1"/>
  <c r="AO7" i="23" s="1"/>
  <c r="Z8" i="59"/>
  <c r="AF8" i="59" s="1"/>
  <c r="AO8" i="59" s="1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E7" i="2" s="1"/>
  <c r="Z7" i="56"/>
  <c r="W8" i="56" s="1"/>
  <c r="Z7" i="78"/>
  <c r="AG7" i="78" s="1"/>
  <c r="AP7" i="78" s="1"/>
  <c r="Z7" i="82"/>
  <c r="AG7" i="82" s="1"/>
  <c r="AP7" i="82" s="1"/>
  <c r="Z7" i="60"/>
  <c r="AF7" i="60" s="1"/>
  <c r="AO7" i="60" s="1"/>
  <c r="AF7" i="2"/>
  <c r="AO7" i="2" s="1"/>
  <c r="AF7" i="50"/>
  <c r="AO7" i="50" s="1"/>
  <c r="AE7" i="50"/>
  <c r="AF7" i="56"/>
  <c r="AO7" i="56" s="1"/>
  <c r="AE7" i="56"/>
  <c r="AF7" i="46"/>
  <c r="AO7" i="46" s="1"/>
  <c r="AE7" i="46"/>
  <c r="W8" i="46"/>
  <c r="AG7" i="46"/>
  <c r="AP7" i="46" s="1"/>
  <c r="W8" i="65"/>
  <c r="W8" i="60"/>
  <c r="AG7" i="60"/>
  <c r="AP7" i="60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8" i="76"/>
  <c r="AF8" i="76"/>
  <c r="AO8" i="76" s="1"/>
  <c r="AG8" i="76"/>
  <c r="AP8" i="76" s="1"/>
  <c r="AG7" i="73"/>
  <c r="AP7" i="73" s="1"/>
  <c r="AF7" i="73"/>
  <c r="AO7" i="73" s="1"/>
  <c r="W8" i="73"/>
  <c r="AE7" i="73"/>
  <c r="AG7" i="23"/>
  <c r="AP7" i="23" s="1"/>
  <c r="AE8" i="59"/>
  <c r="AG8" i="59"/>
  <c r="AP8" i="59" s="1"/>
  <c r="W9" i="59"/>
  <c r="AG8" i="48"/>
  <c r="AP8" i="48" s="1"/>
  <c r="AF8" i="48"/>
  <c r="AO8" i="48" s="1"/>
  <c r="W9" i="48"/>
  <c r="AE8" i="48"/>
  <c r="AG7" i="35"/>
  <c r="AP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Z8" i="70" l="1"/>
  <c r="AG7" i="2"/>
  <c r="AP7" i="2" s="1"/>
  <c r="W8" i="23"/>
  <c r="AE7" i="60"/>
  <c r="Z8" i="95"/>
  <c r="AE7" i="53"/>
  <c r="AE7" i="23"/>
  <c r="AF7" i="65"/>
  <c r="AO7" i="65" s="1"/>
  <c r="W8" i="53"/>
  <c r="AG7" i="65"/>
  <c r="AP7" i="65" s="1"/>
  <c r="AF7" i="53"/>
  <c r="AO7" i="53" s="1"/>
  <c r="Z7" i="92"/>
  <c r="W8" i="82"/>
  <c r="Z7" i="67"/>
  <c r="AH7" i="67"/>
  <c r="AQ7" i="67" s="1"/>
  <c r="AE7" i="82"/>
  <c r="AF7" i="39"/>
  <c r="AO7" i="39" s="1"/>
  <c r="AF7" i="82"/>
  <c r="AO7" i="82" s="1"/>
  <c r="W8" i="2"/>
  <c r="Z8" i="34"/>
  <c r="Z8" i="54"/>
  <c r="Z8" i="30"/>
  <c r="AG7" i="69"/>
  <c r="AP7" i="69" s="1"/>
  <c r="Z7" i="1"/>
  <c r="W8" i="69"/>
  <c r="AF7" i="78"/>
  <c r="AO7" i="78" s="1"/>
  <c r="AG7" i="56"/>
  <c r="AP7" i="56" s="1"/>
  <c r="Z7" i="20"/>
  <c r="AE7" i="20" s="1"/>
  <c r="AF7" i="69"/>
  <c r="AO7" i="69" s="1"/>
  <c r="AE7" i="78"/>
  <c r="Y8" i="3"/>
  <c r="X8" i="3"/>
  <c r="AH8" i="3" s="1"/>
  <c r="AQ8" i="3" s="1"/>
  <c r="X8" i="17"/>
  <c r="Z8" i="17" s="1"/>
  <c r="W8" i="78"/>
  <c r="AG7" i="50"/>
  <c r="AP7" i="50" s="1"/>
  <c r="AN7" i="3"/>
  <c r="AI7" i="3"/>
  <c r="AR7" i="3" s="1"/>
  <c r="Z8" i="31"/>
  <c r="Z8" i="52"/>
  <c r="W9" i="52" s="1"/>
  <c r="Z8" i="43"/>
  <c r="AE8" i="43" s="1"/>
  <c r="Z7" i="10"/>
  <c r="Z8" i="57"/>
  <c r="AG8" i="57" s="1"/>
  <c r="AP8" i="57" s="1"/>
  <c r="Z8" i="28"/>
  <c r="Z8" i="63"/>
  <c r="AG8" i="63" s="1"/>
  <c r="AP8" i="63" s="1"/>
  <c r="Z8" i="9"/>
  <c r="Z8" i="64"/>
  <c r="Z8" i="36"/>
  <c r="Z8" i="38"/>
  <c r="AF8" i="38" s="1"/>
  <c r="AO8" i="38" s="1"/>
  <c r="Z7" i="62"/>
  <c r="Z8" i="77"/>
  <c r="W9" i="77" s="1"/>
  <c r="AI7" i="54"/>
  <c r="Z7" i="90"/>
  <c r="AG7" i="90" s="1"/>
  <c r="AP7" i="90" s="1"/>
  <c r="Z8" i="86"/>
  <c r="AG8" i="86" s="1"/>
  <c r="AP8" i="86" s="1"/>
  <c r="Z8" i="44"/>
  <c r="W9" i="44" s="1"/>
  <c r="Z8" i="79"/>
  <c r="AF8" i="79" s="1"/>
  <c r="AO8" i="79" s="1"/>
  <c r="Z7" i="6"/>
  <c r="W8" i="6" s="1"/>
  <c r="Z8" i="66"/>
  <c r="AE8" i="66" s="1"/>
  <c r="Z7" i="32"/>
  <c r="AF7" i="32" s="1"/>
  <c r="AO7" i="32" s="1"/>
  <c r="Z7" i="19"/>
  <c r="AE7" i="19" s="1"/>
  <c r="Z8" i="26"/>
  <c r="AG8" i="26" s="1"/>
  <c r="AP8" i="26" s="1"/>
  <c r="Z8" i="42"/>
  <c r="AF8" i="42" s="1"/>
  <c r="AO8" i="42" s="1"/>
  <c r="Z8" i="15"/>
  <c r="AG8" i="15" s="1"/>
  <c r="AP8" i="15" s="1"/>
  <c r="Z8" i="61"/>
  <c r="W9" i="61" s="1"/>
  <c r="Z7" i="7"/>
  <c r="AE7" i="7" s="1"/>
  <c r="Z8" i="84"/>
  <c r="AG7" i="19"/>
  <c r="AP7" i="19" s="1"/>
  <c r="AG8" i="43"/>
  <c r="AP8" i="43" s="1"/>
  <c r="AF8" i="43"/>
  <c r="AO8" i="43" s="1"/>
  <c r="W9" i="63"/>
  <c r="AE7" i="90"/>
  <c r="W9" i="86"/>
  <c r="AG8" i="31"/>
  <c r="AP8" i="31" s="1"/>
  <c r="AF8" i="31"/>
  <c r="AO8" i="31" s="1"/>
  <c r="AE8" i="31"/>
  <c r="W9" i="31"/>
  <c r="AG8" i="61"/>
  <c r="AP8" i="61" s="1"/>
  <c r="AG8" i="42"/>
  <c r="AP8" i="42" s="1"/>
  <c r="AF8" i="44"/>
  <c r="AO8" i="44" s="1"/>
  <c r="AE8" i="44"/>
  <c r="AG8" i="66"/>
  <c r="AP8" i="66" s="1"/>
  <c r="W9" i="66"/>
  <c r="W8" i="1"/>
  <c r="AE7" i="1"/>
  <c r="AG7" i="1"/>
  <c r="AP7" i="1" s="1"/>
  <c r="AF7" i="1"/>
  <c r="AO7" i="1" s="1"/>
  <c r="W9" i="79"/>
  <c r="AG8" i="79"/>
  <c r="AP8" i="79" s="1"/>
  <c r="AE8" i="79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AN7" i="65"/>
  <c r="AI7" i="65"/>
  <c r="AI7" i="46"/>
  <c r="AN7" i="46"/>
  <c r="Y8" i="56"/>
  <c r="X8" i="56"/>
  <c r="Z8" i="56" s="1"/>
  <c r="Y8" i="53"/>
  <c r="X8" i="53"/>
  <c r="AI7" i="2"/>
  <c r="AN7" i="2"/>
  <c r="AF8" i="66" l="1"/>
  <c r="AO8" i="66" s="1"/>
  <c r="AE8" i="61"/>
  <c r="AE8" i="86"/>
  <c r="W9" i="43"/>
  <c r="Z8" i="33"/>
  <c r="AG8" i="44"/>
  <c r="AP8" i="44" s="1"/>
  <c r="AF8" i="86"/>
  <c r="AO8" i="86" s="1"/>
  <c r="W8" i="90"/>
  <c r="AG7" i="7"/>
  <c r="AP7" i="7" s="1"/>
  <c r="Z8" i="80"/>
  <c r="W8" i="7"/>
  <c r="Z8" i="3"/>
  <c r="AE8" i="3" s="1"/>
  <c r="AE7" i="32"/>
  <c r="W8" i="67"/>
  <c r="AG7" i="67"/>
  <c r="AP7" i="67" s="1"/>
  <c r="AF7" i="67"/>
  <c r="AO7" i="67" s="1"/>
  <c r="AE7" i="67"/>
  <c r="Z9" i="76"/>
  <c r="AF8" i="61"/>
  <c r="AO8" i="61" s="1"/>
  <c r="AF7" i="90"/>
  <c r="AO7" i="90" s="1"/>
  <c r="AG7" i="32"/>
  <c r="AP7" i="32" s="1"/>
  <c r="Z8" i="8"/>
  <c r="AF7" i="7"/>
  <c r="AO7" i="7" s="1"/>
  <c r="AE8" i="17"/>
  <c r="AG8" i="17"/>
  <c r="AP8" i="17" s="1"/>
  <c r="W9" i="17"/>
  <c r="AF8" i="17"/>
  <c r="AO8" i="17" s="1"/>
  <c r="Z8" i="78"/>
  <c r="AG8" i="77"/>
  <c r="AP8" i="77" s="1"/>
  <c r="AE7" i="6"/>
  <c r="AE8" i="15"/>
  <c r="AG8" i="52"/>
  <c r="AP8" i="52" s="1"/>
  <c r="AE8" i="63"/>
  <c r="W9" i="3"/>
  <c r="AF8" i="3"/>
  <c r="AO8" i="3" s="1"/>
  <c r="Z9" i="40"/>
  <c r="AF7" i="20"/>
  <c r="AO7" i="20" s="1"/>
  <c r="Z8" i="35"/>
  <c r="AG7" i="20"/>
  <c r="AP7" i="20" s="1"/>
  <c r="Z9" i="48"/>
  <c r="AF8" i="77"/>
  <c r="AO8" i="77" s="1"/>
  <c r="AF7" i="6"/>
  <c r="AO7" i="6" s="1"/>
  <c r="AF8" i="15"/>
  <c r="AO8" i="15" s="1"/>
  <c r="AE8" i="52"/>
  <c r="AF8" i="63"/>
  <c r="AO8" i="63" s="1"/>
  <c r="Z8" i="85"/>
  <c r="W8" i="20"/>
  <c r="AE8" i="77"/>
  <c r="AG7" i="6"/>
  <c r="AP7" i="6" s="1"/>
  <c r="W9" i="15"/>
  <c r="W9" i="42"/>
  <c r="Y9" i="42" s="1"/>
  <c r="AF8" i="52"/>
  <c r="AO8" i="52" s="1"/>
  <c r="Z9" i="71"/>
  <c r="Z8" i="45"/>
  <c r="AE8" i="42"/>
  <c r="AF7" i="19"/>
  <c r="AO7" i="19" s="1"/>
  <c r="Z8" i="75"/>
  <c r="AE8" i="75" s="1"/>
  <c r="W8" i="19"/>
  <c r="W9" i="26"/>
  <c r="Z8" i="47"/>
  <c r="Z8" i="37"/>
  <c r="Z8" i="55"/>
  <c r="AE8" i="26"/>
  <c r="W8" i="32"/>
  <c r="Z8" i="82"/>
  <c r="Z8" i="39"/>
  <c r="Z8" i="72"/>
  <c r="W9" i="72" s="1"/>
  <c r="Z8" i="65"/>
  <c r="AE8" i="65" s="1"/>
  <c r="Z8" i="74"/>
  <c r="AF8" i="74" s="1"/>
  <c r="AO8" i="74" s="1"/>
  <c r="Z8" i="50"/>
  <c r="AG8" i="50" s="1"/>
  <c r="AP8" i="50" s="1"/>
  <c r="Z8" i="73"/>
  <c r="AF8" i="73" s="1"/>
  <c r="AO8" i="73" s="1"/>
  <c r="Z8" i="60"/>
  <c r="AE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AG8" i="33"/>
  <c r="AP8" i="33" s="1"/>
  <c r="AF8" i="33"/>
  <c r="AO8" i="33" s="1"/>
  <c r="AE8" i="33"/>
  <c r="W9" i="33"/>
  <c r="AE9" i="40"/>
  <c r="W10" i="40"/>
  <c r="AF9" i="40"/>
  <c r="AO9" i="40" s="1"/>
  <c r="AG9" i="40"/>
  <c r="AP9" i="40" s="1"/>
  <c r="AF8" i="47"/>
  <c r="AO8" i="47" s="1"/>
  <c r="AE8" i="47"/>
  <c r="W9" i="47"/>
  <c r="AG8" i="47"/>
  <c r="AP8" i="47" s="1"/>
  <c r="AG8" i="37"/>
  <c r="AP8" i="37" s="1"/>
  <c r="AF8" i="37"/>
  <c r="AO8" i="37" s="1"/>
  <c r="W9" i="37"/>
  <c r="AE8" i="37"/>
  <c r="AG8" i="73"/>
  <c r="AP8" i="73" s="1"/>
  <c r="AE8" i="73"/>
  <c r="AF9" i="76"/>
  <c r="AO9" i="76" s="1"/>
  <c r="AE9" i="76"/>
  <c r="W10" i="76"/>
  <c r="AG9" i="76"/>
  <c r="AP9" i="76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AN8" i="61"/>
  <c r="AI8" i="61"/>
  <c r="AN8" i="31"/>
  <c r="AI8" i="31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R7" i="72"/>
  <c r="Y9" i="26"/>
  <c r="X9" i="26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I7" i="19"/>
  <c r="AN7" i="19"/>
  <c r="AR7" i="2"/>
  <c r="K14" i="66"/>
  <c r="K13" i="3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Y9" i="44"/>
  <c r="X9" i="44"/>
  <c r="AI8" i="17"/>
  <c r="AN8" i="17"/>
  <c r="Y9" i="61"/>
  <c r="X9" i="61"/>
  <c r="Z9" i="61" s="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W9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W9" i="73" l="1"/>
  <c r="AF8" i="50"/>
  <c r="AO8" i="50" s="1"/>
  <c r="AF8" i="60"/>
  <c r="AO8" i="60" s="1"/>
  <c r="AF9" i="83"/>
  <c r="AO9" i="83" s="1"/>
  <c r="Z9" i="44"/>
  <c r="Z8" i="24"/>
  <c r="Z9" i="26"/>
  <c r="AG8" i="74"/>
  <c r="AP8" i="74" s="1"/>
  <c r="W9" i="50"/>
  <c r="W9" i="60"/>
  <c r="AG9" i="83"/>
  <c r="AP9" i="83" s="1"/>
  <c r="AE9" i="83"/>
  <c r="AE8" i="50"/>
  <c r="Y8" i="67"/>
  <c r="X8" i="67"/>
  <c r="AH8" i="67" s="1"/>
  <c r="AQ8" i="67" s="1"/>
  <c r="Z8" i="25"/>
  <c r="AE8" i="21"/>
  <c r="AE8" i="72"/>
  <c r="AI8" i="26"/>
  <c r="AG8" i="3"/>
  <c r="AP8" i="3" s="1"/>
  <c r="AN7" i="67"/>
  <c r="AI7" i="67"/>
  <c r="AR7" i="67" s="1"/>
  <c r="Z8" i="22"/>
  <c r="AG8" i="60"/>
  <c r="AP8" i="60" s="1"/>
  <c r="W9" i="91"/>
  <c r="AI7" i="20"/>
  <c r="W9" i="41"/>
  <c r="AN8" i="3"/>
  <c r="AG8" i="75"/>
  <c r="AP8" i="75" s="1"/>
  <c r="AN8" i="26"/>
  <c r="X9" i="42"/>
  <c r="AE8" i="41"/>
  <c r="AF8" i="75"/>
  <c r="AO8" i="75" s="1"/>
  <c r="Z9" i="63"/>
  <c r="AE8" i="74"/>
  <c r="AF8" i="41"/>
  <c r="AO8" i="41" s="1"/>
  <c r="W9" i="74"/>
  <c r="Z9" i="77"/>
  <c r="Z8" i="13"/>
  <c r="AF8" i="13" s="1"/>
  <c r="AO8" i="13" s="1"/>
  <c r="Z9" i="52"/>
  <c r="Z9" i="9"/>
  <c r="AI8" i="77"/>
  <c r="AR8" i="77" s="1"/>
  <c r="AF8" i="65"/>
  <c r="AO8" i="65" s="1"/>
  <c r="AG8" i="72"/>
  <c r="AP8" i="72" s="1"/>
  <c r="Y9" i="3"/>
  <c r="X9" i="3"/>
  <c r="Z9" i="38"/>
  <c r="W9" i="65"/>
  <c r="X9" i="65" s="1"/>
  <c r="Z9" i="15"/>
  <c r="AG9" i="15" s="1"/>
  <c r="AP9" i="15" s="1"/>
  <c r="Z9" i="28"/>
  <c r="W9" i="2"/>
  <c r="AF8" i="72"/>
  <c r="AO8" i="72" s="1"/>
  <c r="Z9" i="43"/>
  <c r="AF9" i="43" s="1"/>
  <c r="AO9" i="43" s="1"/>
  <c r="AG8" i="65"/>
  <c r="AP8" i="65" s="1"/>
  <c r="AE9" i="59"/>
  <c r="AG8" i="2"/>
  <c r="AP8" i="2" s="1"/>
  <c r="Z8" i="68"/>
  <c r="AG8" i="68" s="1"/>
  <c r="AP8" i="68" s="1"/>
  <c r="W10" i="59"/>
  <c r="AG8" i="21"/>
  <c r="AP8" i="21" s="1"/>
  <c r="AG8" i="91"/>
  <c r="AP8" i="91" s="1"/>
  <c r="Z8" i="32"/>
  <c r="AF8" i="32" s="1"/>
  <c r="AO8" i="32" s="1"/>
  <c r="Z8" i="92"/>
  <c r="Z9" i="86"/>
  <c r="AG9" i="86" s="1"/>
  <c r="AP9" i="86" s="1"/>
  <c r="Z8" i="1"/>
  <c r="AF8" i="1" s="1"/>
  <c r="AO8" i="1" s="1"/>
  <c r="Z9" i="64"/>
  <c r="AG9" i="64" s="1"/>
  <c r="AP9" i="64" s="1"/>
  <c r="AF9" i="59"/>
  <c r="AO9" i="59" s="1"/>
  <c r="AE8" i="2"/>
  <c r="AF8" i="21"/>
  <c r="AO8" i="21" s="1"/>
  <c r="AE8" i="91"/>
  <c r="Z9" i="30"/>
  <c r="AG9" i="30" s="1"/>
  <c r="AP9" i="30" s="1"/>
  <c r="Z9" i="84"/>
  <c r="AF9" i="84" s="1"/>
  <c r="AO9" i="84" s="1"/>
  <c r="W9" i="25"/>
  <c r="AG8" i="25"/>
  <c r="AP8" i="25" s="1"/>
  <c r="AF8" i="25"/>
  <c r="AO8" i="25" s="1"/>
  <c r="AE8" i="25"/>
  <c r="W10" i="15"/>
  <c r="AF9" i="15"/>
  <c r="AO9" i="15" s="1"/>
  <c r="AE9" i="15"/>
  <c r="AE8" i="13"/>
  <c r="W9" i="13"/>
  <c r="AG8" i="13"/>
  <c r="AP8" i="13" s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W10" i="43"/>
  <c r="AG9" i="43"/>
  <c r="AP9" i="43" s="1"/>
  <c r="AE9" i="43"/>
  <c r="AE9" i="77"/>
  <c r="W10" i="77"/>
  <c r="AF9" i="77"/>
  <c r="AO9" i="77" s="1"/>
  <c r="AG9" i="77"/>
  <c r="AP9" i="77" s="1"/>
  <c r="W9" i="32"/>
  <c r="AG8" i="32"/>
  <c r="AP8" i="32" s="1"/>
  <c r="AF8" i="92"/>
  <c r="AO8" i="92" s="1"/>
  <c r="W9" i="92"/>
  <c r="AG8" i="92"/>
  <c r="AP8" i="92" s="1"/>
  <c r="AE8" i="92"/>
  <c r="W10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9" i="76"/>
  <c r="AN9" i="76"/>
  <c r="AI8" i="74"/>
  <c r="AN8" i="74"/>
  <c r="Y10" i="59"/>
  <c r="X10" i="59"/>
  <c r="AI8" i="60"/>
  <c r="AN8" i="60"/>
  <c r="Y9" i="41"/>
  <c r="X9" i="41"/>
  <c r="Y9" i="2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AN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E9" i="86" l="1"/>
  <c r="Z9" i="50"/>
  <c r="Z9" i="58"/>
  <c r="Z9" i="81"/>
  <c r="W10" i="30"/>
  <c r="Z8" i="67"/>
  <c r="W9" i="67" s="1"/>
  <c r="Z9" i="85"/>
  <c r="Z9" i="82"/>
  <c r="Z9" i="69"/>
  <c r="AE8" i="32"/>
  <c r="Z9" i="47"/>
  <c r="Z9" i="16"/>
  <c r="AI8" i="3"/>
  <c r="AR8" i="3" s="1"/>
  <c r="Z9" i="2"/>
  <c r="AE8" i="67"/>
  <c r="AG8" i="67"/>
  <c r="AP8" i="67" s="1"/>
  <c r="Z9" i="41"/>
  <c r="AG9" i="84"/>
  <c r="AP9" i="84" s="1"/>
  <c r="AE8" i="1"/>
  <c r="W10" i="84"/>
  <c r="AF8" i="68"/>
  <c r="AO8" i="68" s="1"/>
  <c r="Z9" i="65"/>
  <c r="Z8" i="89"/>
  <c r="AI8" i="91"/>
  <c r="AF9" i="64"/>
  <c r="AO9" i="64" s="1"/>
  <c r="AE9" i="84"/>
  <c r="Z9" i="3"/>
  <c r="AH9" i="3"/>
  <c r="AQ9" i="3" s="1"/>
  <c r="AI8" i="41"/>
  <c r="Z9" i="87"/>
  <c r="Z9" i="56"/>
  <c r="AE9" i="64"/>
  <c r="W10" i="64"/>
  <c r="Z9" i="14"/>
  <c r="AE9" i="14" s="1"/>
  <c r="Z9" i="21"/>
  <c r="AF9" i="21" s="1"/>
  <c r="AO9" i="21" s="1"/>
  <c r="Z9" i="55"/>
  <c r="AE9" i="30"/>
  <c r="AE8" i="68"/>
  <c r="W9" i="68"/>
  <c r="Z10" i="71"/>
  <c r="AF10" i="71" s="1"/>
  <c r="AO10" i="71" s="1"/>
  <c r="Z9" i="60"/>
  <c r="AF9" i="30"/>
  <c r="AO9" i="30" s="1"/>
  <c r="W9" i="1"/>
  <c r="Z9" i="45"/>
  <c r="Z8" i="88"/>
  <c r="AE8" i="88" s="1"/>
  <c r="Z9" i="74"/>
  <c r="AE9" i="74" s="1"/>
  <c r="Z10" i="76"/>
  <c r="AG10" i="76" s="1"/>
  <c r="AP10" i="76" s="1"/>
  <c r="AG8" i="1"/>
  <c r="AP8" i="1" s="1"/>
  <c r="AI9" i="59"/>
  <c r="AI8" i="21"/>
  <c r="Z9" i="72"/>
  <c r="AE9" i="72" s="1"/>
  <c r="Z9" i="80"/>
  <c r="AF9" i="80" s="1"/>
  <c r="AO9" i="80" s="1"/>
  <c r="Z9" i="33"/>
  <c r="AE9" i="33" s="1"/>
  <c r="Z9" i="11"/>
  <c r="Z9" i="96"/>
  <c r="Z10" i="48"/>
  <c r="AE9" i="85"/>
  <c r="W10" i="85"/>
  <c r="AG9" i="85"/>
  <c r="AP9" i="85" s="1"/>
  <c r="AF9" i="85"/>
  <c r="AO9" i="85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AE9" i="21"/>
  <c r="AG9" i="21"/>
  <c r="AP9" i="21" s="1"/>
  <c r="W10" i="2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5"/>
  <c r="W10" i="65"/>
  <c r="AF9" i="65"/>
  <c r="AO9" i="65" s="1"/>
  <c r="AG9" i="65"/>
  <c r="AP9" i="65" s="1"/>
  <c r="AG9" i="33"/>
  <c r="AP9" i="33" s="1"/>
  <c r="AF9" i="33"/>
  <c r="AO9" i="33" s="1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Y9" i="25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W11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AF8" i="67" l="1"/>
  <c r="AO8" i="67" s="1"/>
  <c r="AG9" i="74"/>
  <c r="AP9" i="74" s="1"/>
  <c r="AG8" i="88"/>
  <c r="AP8" i="88" s="1"/>
  <c r="AG9" i="72"/>
  <c r="AP9" i="72" s="1"/>
  <c r="Z10" i="38"/>
  <c r="Z10" i="15"/>
  <c r="W11" i="15" s="1"/>
  <c r="Z10" i="9"/>
  <c r="Z10" i="86"/>
  <c r="AI8" i="67"/>
  <c r="AR8" i="67" s="1"/>
  <c r="AN8" i="67"/>
  <c r="Z9" i="53"/>
  <c r="Z10" i="28"/>
  <c r="AF10" i="28" s="1"/>
  <c r="AO10" i="28" s="1"/>
  <c r="W10" i="33"/>
  <c r="AF9" i="72"/>
  <c r="AO9" i="72" s="1"/>
  <c r="AF8" i="88"/>
  <c r="AO8" i="88" s="1"/>
  <c r="Y9" i="67"/>
  <c r="X9" i="67"/>
  <c r="W10" i="74"/>
  <c r="W10" i="14"/>
  <c r="AE9" i="3"/>
  <c r="AF9" i="3"/>
  <c r="AO9" i="3" s="1"/>
  <c r="AG9" i="3"/>
  <c r="AP9" i="3" s="1"/>
  <c r="W10" i="3"/>
  <c r="AG10" i="71"/>
  <c r="AP10" i="71" s="1"/>
  <c r="AG9" i="80"/>
  <c r="AP9" i="80" s="1"/>
  <c r="W10" i="72"/>
  <c r="W9" i="88"/>
  <c r="Z10" i="26"/>
  <c r="AG10" i="26" s="1"/>
  <c r="AP10" i="26" s="1"/>
  <c r="W10" i="80"/>
  <c r="X10" i="80" s="1"/>
  <c r="AE10" i="71"/>
  <c r="AF9" i="74"/>
  <c r="AO9" i="74" s="1"/>
  <c r="AE9" i="80"/>
  <c r="AG9" i="14"/>
  <c r="AP9" i="14" s="1"/>
  <c r="AF9" i="14"/>
  <c r="AO9" i="14" s="1"/>
  <c r="Z10" i="66"/>
  <c r="AE10" i="66" s="1"/>
  <c r="Z9" i="25"/>
  <c r="AE9" i="25" s="1"/>
  <c r="Z9" i="32"/>
  <c r="Z9" i="5"/>
  <c r="Z10" i="43"/>
  <c r="Z10" i="77"/>
  <c r="AG10" i="77" s="1"/>
  <c r="AP10" i="77" s="1"/>
  <c r="Z9" i="93"/>
  <c r="W10" i="93" s="1"/>
  <c r="Z10" i="52"/>
  <c r="Z10" i="84"/>
  <c r="W11" i="84" s="1"/>
  <c r="Z9" i="19"/>
  <c r="AG9" i="19" s="1"/>
  <c r="AP9" i="19" s="1"/>
  <c r="Z10" i="63"/>
  <c r="Z9" i="46"/>
  <c r="Z9" i="1"/>
  <c r="AF9" i="1" s="1"/>
  <c r="AO9" i="1" s="1"/>
  <c r="Z10" i="44"/>
  <c r="AE10" i="44" s="1"/>
  <c r="Z9" i="22"/>
  <c r="AE9" i="22" s="1"/>
  <c r="W11" i="28"/>
  <c r="AG10" i="28"/>
  <c r="AP10" i="28" s="1"/>
  <c r="AG9" i="25"/>
  <c r="AP9" i="25" s="1"/>
  <c r="AF9" i="25"/>
  <c r="AO9" i="25" s="1"/>
  <c r="AG10" i="15"/>
  <c r="AP10" i="15" s="1"/>
  <c r="AF10" i="15"/>
  <c r="AO10" i="15" s="1"/>
  <c r="AE10" i="15"/>
  <c r="W10" i="19"/>
  <c r="AF9" i="19"/>
  <c r="AO9" i="19" s="1"/>
  <c r="AE9" i="19"/>
  <c r="W11" i="77"/>
  <c r="AG9" i="22"/>
  <c r="AP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X9" i="62"/>
  <c r="Y9" i="62"/>
  <c r="AI10" i="48"/>
  <c r="AN10" i="48"/>
  <c r="Y10" i="11"/>
  <c r="X10" i="11"/>
  <c r="AI9" i="74"/>
  <c r="AN9" i="74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AR9" i="66"/>
  <c r="Y10" i="36"/>
  <c r="X10" i="36"/>
  <c r="K17" i="70"/>
  <c r="AI9" i="96"/>
  <c r="AN9" i="96"/>
  <c r="X10" i="33"/>
  <c r="Y10" i="33"/>
  <c r="Y10" i="65"/>
  <c r="X10" i="65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9" i="81"/>
  <c r="AN9" i="81"/>
  <c r="X11" i="76"/>
  <c r="Y11" i="76"/>
  <c r="AN9" i="14"/>
  <c r="AI9" i="14"/>
  <c r="Y9" i="88"/>
  <c r="X9" i="88"/>
  <c r="AI9" i="85"/>
  <c r="AN9" i="85"/>
  <c r="AE10" i="77" l="1"/>
  <c r="AE10" i="28"/>
  <c r="AF10" i="44"/>
  <c r="AO10" i="44" s="1"/>
  <c r="Z9" i="10"/>
  <c r="Z10" i="54"/>
  <c r="W11" i="44"/>
  <c r="Z10" i="80"/>
  <c r="Z9" i="67"/>
  <c r="AH9" i="67"/>
  <c r="AQ9" i="67" s="1"/>
  <c r="AF9" i="22"/>
  <c r="AO9" i="22" s="1"/>
  <c r="AG10" i="44"/>
  <c r="AP10" i="44" s="1"/>
  <c r="W10" i="25"/>
  <c r="AE10" i="84"/>
  <c r="W10" i="22"/>
  <c r="AF10" i="84"/>
  <c r="AO10" i="84" s="1"/>
  <c r="AG10" i="66"/>
  <c r="AP10" i="66" s="1"/>
  <c r="AF10" i="66"/>
  <c r="AO10" i="66" s="1"/>
  <c r="X10" i="3"/>
  <c r="Y10" i="3"/>
  <c r="AF10" i="77"/>
  <c r="AO10" i="77" s="1"/>
  <c r="W11" i="66"/>
  <c r="X11" i="66" s="1"/>
  <c r="W11" i="26"/>
  <c r="AE9" i="1"/>
  <c r="AG9" i="93"/>
  <c r="AP9" i="93" s="1"/>
  <c r="AE10" i="26"/>
  <c r="AG9" i="1"/>
  <c r="AP9" i="1" s="1"/>
  <c r="AN9" i="3"/>
  <c r="AI9" i="3"/>
  <c r="AR9" i="3" s="1"/>
  <c r="AF9" i="93"/>
  <c r="AO9" i="93" s="1"/>
  <c r="AF10" i="26"/>
  <c r="AO10" i="26" s="1"/>
  <c r="Z9" i="88"/>
  <c r="Z9" i="90"/>
  <c r="Z10" i="65"/>
  <c r="AF10" i="65" s="1"/>
  <c r="AO10" i="65" s="1"/>
  <c r="Z10" i="79"/>
  <c r="Z10" i="11"/>
  <c r="Z10" i="55"/>
  <c r="W11" i="55" s="1"/>
  <c r="Z10" i="47"/>
  <c r="Z10" i="96"/>
  <c r="AG10" i="84"/>
  <c r="AP10" i="84" s="1"/>
  <c r="Z10" i="81"/>
  <c r="AF10" i="81" s="1"/>
  <c r="AO10" i="81" s="1"/>
  <c r="Z10" i="58"/>
  <c r="Z10" i="42"/>
  <c r="W10" i="1"/>
  <c r="Z10" i="74"/>
  <c r="AG10" i="74" s="1"/>
  <c r="AP10" i="74" s="1"/>
  <c r="Z9" i="62"/>
  <c r="AG9" i="62" s="1"/>
  <c r="AP9" i="62" s="1"/>
  <c r="Z9" i="29"/>
  <c r="AF9" i="29" s="1"/>
  <c r="AO9" i="29" s="1"/>
  <c r="Z11" i="76"/>
  <c r="AG11" i="76" s="1"/>
  <c r="AP11" i="76" s="1"/>
  <c r="Z10" i="33"/>
  <c r="AE10" i="33" s="1"/>
  <c r="Z10" i="72"/>
  <c r="AF10" i="72" s="1"/>
  <c r="AO10" i="72" s="1"/>
  <c r="Z11" i="71"/>
  <c r="AG11" i="71" s="1"/>
  <c r="AP11" i="71" s="1"/>
  <c r="AG10" i="69"/>
  <c r="AP10" i="69" s="1"/>
  <c r="W11" i="69"/>
  <c r="AF10" i="69"/>
  <c r="AO10" i="69" s="1"/>
  <c r="AE10" i="69"/>
  <c r="AG9" i="29"/>
  <c r="AP9" i="29" s="1"/>
  <c r="W10" i="29"/>
  <c r="AE10" i="72"/>
  <c r="W11" i="72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F10" i="85"/>
  <c r="AO10" i="85" s="1"/>
  <c r="AE10" i="85"/>
  <c r="W11" i="85"/>
  <c r="AG10" i="85"/>
  <c r="AP10" i="85" s="1"/>
  <c r="AG9" i="89"/>
  <c r="AP9" i="89" s="1"/>
  <c r="AE9" i="89"/>
  <c r="W10" i="89"/>
  <c r="AF9" i="89"/>
  <c r="AO9" i="89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Y10" i="8"/>
  <c r="AI9" i="1"/>
  <c r="AN9" i="1"/>
  <c r="AF9" i="88"/>
  <c r="AO9" i="88" s="1"/>
  <c r="AE9" i="88"/>
  <c r="W10" i="88"/>
  <c r="AG9" i="88"/>
  <c r="AP9" i="88" s="1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AI10" i="28"/>
  <c r="AN10" i="28"/>
  <c r="X11" i="84"/>
  <c r="Y11" i="84"/>
  <c r="Y10" i="1"/>
  <c r="X10" i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Z9" i="51" s="1"/>
  <c r="AN9" i="22"/>
  <c r="AI9" i="22"/>
  <c r="Y11" i="77"/>
  <c r="X11" i="77"/>
  <c r="AN10" i="44"/>
  <c r="AI10" i="44"/>
  <c r="AN10" i="15"/>
  <c r="AI10" i="15"/>
  <c r="AI10" i="66"/>
  <c r="AN10" i="66"/>
  <c r="AN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AE10" i="55" l="1"/>
  <c r="Z10" i="73"/>
  <c r="AG10" i="55"/>
  <c r="AP10" i="55" s="1"/>
  <c r="AG10" i="72"/>
  <c r="AP10" i="72" s="1"/>
  <c r="AF10" i="74"/>
  <c r="AO10" i="74" s="1"/>
  <c r="AF11" i="71"/>
  <c r="AO11" i="71" s="1"/>
  <c r="Z11" i="15"/>
  <c r="W11" i="74"/>
  <c r="AF10" i="55"/>
  <c r="AO10" i="55" s="1"/>
  <c r="Z11" i="77"/>
  <c r="Z11" i="83"/>
  <c r="AE9" i="29"/>
  <c r="AG10" i="81"/>
  <c r="AP10" i="81" s="1"/>
  <c r="AE9" i="67"/>
  <c r="W10" i="67"/>
  <c r="AF9" i="67"/>
  <c r="AO9" i="67" s="1"/>
  <c r="AG9" i="67"/>
  <c r="AP9" i="67" s="1"/>
  <c r="Z10" i="5"/>
  <c r="AE10" i="81"/>
  <c r="AE9" i="62"/>
  <c r="AI10" i="84"/>
  <c r="AG10" i="65"/>
  <c r="AP10" i="65" s="1"/>
  <c r="AE10" i="74"/>
  <c r="AF9" i="62"/>
  <c r="AO9" i="62" s="1"/>
  <c r="AE10" i="65"/>
  <c r="W10" i="62"/>
  <c r="Z10" i="3"/>
  <c r="AH10" i="3"/>
  <c r="AQ10" i="3" s="1"/>
  <c r="Y11" i="66"/>
  <c r="Z11" i="66" s="1"/>
  <c r="Z10" i="24"/>
  <c r="AG10" i="24" s="1"/>
  <c r="AP10" i="24" s="1"/>
  <c r="Z10" i="8"/>
  <c r="Z10" i="91"/>
  <c r="Z10" i="4"/>
  <c r="AE10" i="4" s="1"/>
  <c r="AE11" i="71"/>
  <c r="Z10" i="1"/>
  <c r="W11" i="1" s="1"/>
  <c r="Z10" i="32"/>
  <c r="AE10" i="32" s="1"/>
  <c r="Z11" i="59"/>
  <c r="AE11" i="59" s="1"/>
  <c r="AF10" i="33"/>
  <c r="AO10" i="33" s="1"/>
  <c r="W11" i="81"/>
  <c r="Z10" i="93"/>
  <c r="Z11" i="86"/>
  <c r="Z10" i="39"/>
  <c r="AE10" i="39" s="1"/>
  <c r="AG10" i="33"/>
  <c r="AP10" i="33" s="1"/>
  <c r="Z10" i="37"/>
  <c r="AE10" i="37" s="1"/>
  <c r="Z10" i="46"/>
  <c r="AG10" i="46" s="1"/>
  <c r="AP10" i="46" s="1"/>
  <c r="W12" i="71"/>
  <c r="W11" i="33"/>
  <c r="Z11" i="26"/>
  <c r="AG11" i="26" s="1"/>
  <c r="AP11" i="26" s="1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F10" i="24"/>
  <c r="AO10" i="24" s="1"/>
  <c r="AE10" i="24"/>
  <c r="AG10" i="1"/>
  <c r="AP10" i="1" s="1"/>
  <c r="AG11" i="59"/>
  <c r="AP11" i="59" s="1"/>
  <c r="W12" i="59"/>
  <c r="AF11" i="59"/>
  <c r="AO11" i="59" s="1"/>
  <c r="W11" i="53"/>
  <c r="AF10" i="53"/>
  <c r="AO10" i="53" s="1"/>
  <c r="AE10" i="53"/>
  <c r="AG10" i="53"/>
  <c r="AP10" i="53" s="1"/>
  <c r="AF10" i="32"/>
  <c r="AO10" i="32" s="1"/>
  <c r="W11" i="39"/>
  <c r="AF10" i="46"/>
  <c r="AO10" i="46" s="1"/>
  <c r="AG10" i="37"/>
  <c r="AP10" i="37" s="1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AE11" i="26" l="1"/>
  <c r="AF11" i="26"/>
  <c r="AO11" i="26" s="1"/>
  <c r="Z11" i="96"/>
  <c r="AE10" i="1"/>
  <c r="Z12" i="76"/>
  <c r="AE10" i="46"/>
  <c r="AF10" i="1"/>
  <c r="AO10" i="1" s="1"/>
  <c r="AF10" i="37"/>
  <c r="AO10" i="37" s="1"/>
  <c r="AF10" i="4"/>
  <c r="AO10" i="4" s="1"/>
  <c r="W11" i="46"/>
  <c r="W11" i="4"/>
  <c r="X10" i="67"/>
  <c r="AH10" i="67" s="1"/>
  <c r="AQ10" i="67" s="1"/>
  <c r="Y10" i="67"/>
  <c r="Z11" i="69"/>
  <c r="Z10" i="13"/>
  <c r="AI9" i="67"/>
  <c r="AR9" i="67" s="1"/>
  <c r="AN9" i="67"/>
  <c r="W11" i="37"/>
  <c r="AF10" i="39"/>
  <c r="AO10" i="39" s="1"/>
  <c r="AG10" i="4"/>
  <c r="AP10" i="4" s="1"/>
  <c r="Z11" i="81"/>
  <c r="Z11" i="70"/>
  <c r="W12" i="26"/>
  <c r="AG10" i="39"/>
  <c r="AP10" i="39" s="1"/>
  <c r="W12" i="66"/>
  <c r="AG11" i="66"/>
  <c r="AP11" i="66" s="1"/>
  <c r="AF11" i="66"/>
  <c r="AO11" i="66" s="1"/>
  <c r="AE11" i="66"/>
  <c r="Z11" i="58"/>
  <c r="Z11" i="47"/>
  <c r="W12" i="47" s="1"/>
  <c r="AG10" i="32"/>
  <c r="AP10" i="32" s="1"/>
  <c r="W11" i="24"/>
  <c r="AG10" i="3"/>
  <c r="AP10" i="3" s="1"/>
  <c r="W11" i="3"/>
  <c r="AF10" i="3"/>
  <c r="AO10" i="3" s="1"/>
  <c r="AE10" i="3"/>
  <c r="Z11" i="17"/>
  <c r="W11" i="32"/>
  <c r="Z11" i="21"/>
  <c r="Z10" i="10"/>
  <c r="Z11" i="79"/>
  <c r="Z11" i="65"/>
  <c r="AG11" i="65" s="1"/>
  <c r="AP11" i="65" s="1"/>
  <c r="Z10" i="29"/>
  <c r="Z10" i="23"/>
  <c r="Z10" i="92"/>
  <c r="W11" i="92" s="1"/>
  <c r="Z11" i="33"/>
  <c r="AE11" i="33" s="1"/>
  <c r="Z10" i="12"/>
  <c r="Z11" i="74"/>
  <c r="AG11" i="74" s="1"/>
  <c r="AP11" i="74" s="1"/>
  <c r="Z11" i="30"/>
  <c r="Z10" i="88"/>
  <c r="Z12" i="71"/>
  <c r="Z11" i="54"/>
  <c r="W12" i="54" s="1"/>
  <c r="Z11" i="85"/>
  <c r="AF11" i="85" s="1"/>
  <c r="AO11" i="85" s="1"/>
  <c r="Z11" i="55"/>
  <c r="AG11" i="55" s="1"/>
  <c r="AP11" i="55" s="1"/>
  <c r="AG10" i="13"/>
  <c r="AP10" i="13" s="1"/>
  <c r="AF10" i="13"/>
  <c r="AO10" i="13" s="1"/>
  <c r="AE10" i="13"/>
  <c r="W11" i="13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AR9" i="62"/>
  <c r="AR11" i="76"/>
  <c r="AG11" i="47"/>
  <c r="AP11" i="47" s="1"/>
  <c r="Z11" i="31"/>
  <c r="K20" i="5"/>
  <c r="AH11" i="30"/>
  <c r="AQ11" i="30" s="1"/>
  <c r="K20" i="63"/>
  <c r="X12" i="28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W12" i="74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G11" i="30"/>
  <c r="AP11" i="30" s="1"/>
  <c r="AF11" i="30"/>
  <c r="AO11" i="30" s="1"/>
  <c r="W12" i="30"/>
  <c r="AE11" i="30"/>
  <c r="K21" i="10"/>
  <c r="Y11" i="4"/>
  <c r="X11" i="4"/>
  <c r="AI10" i="73"/>
  <c r="AN10" i="73"/>
  <c r="AE11" i="55" l="1"/>
  <c r="Z12" i="28"/>
  <c r="W12" i="33"/>
  <c r="Z11" i="2"/>
  <c r="AG10" i="92"/>
  <c r="AP10" i="92" s="1"/>
  <c r="Z10" i="67"/>
  <c r="AF10" i="67" s="1"/>
  <c r="AO10" i="67" s="1"/>
  <c r="Z11" i="87"/>
  <c r="AG11" i="54"/>
  <c r="AP11" i="54" s="1"/>
  <c r="AE10" i="92"/>
  <c r="AF11" i="54"/>
  <c r="AO11" i="54" s="1"/>
  <c r="AF10" i="92"/>
  <c r="AO10" i="92" s="1"/>
  <c r="AG10" i="67"/>
  <c r="AP10" i="67" s="1"/>
  <c r="Z11" i="4"/>
  <c r="AF11" i="33"/>
  <c r="AO11" i="33" s="1"/>
  <c r="Z11" i="19"/>
  <c r="Z11" i="41"/>
  <c r="AG11" i="33"/>
  <c r="AP11" i="33" s="1"/>
  <c r="AF11" i="55"/>
  <c r="AO11" i="55" s="1"/>
  <c r="AE11" i="65"/>
  <c r="AF11" i="74"/>
  <c r="AO11" i="74" s="1"/>
  <c r="Z11" i="1"/>
  <c r="Z11" i="39"/>
  <c r="W12" i="55"/>
  <c r="X12" i="55" s="1"/>
  <c r="AF11" i="65"/>
  <c r="AO11" i="65" s="1"/>
  <c r="Y11" i="3"/>
  <c r="X11" i="3"/>
  <c r="AH11" i="3" s="1"/>
  <c r="AQ11" i="3" s="1"/>
  <c r="Z11" i="3"/>
  <c r="AE11" i="74"/>
  <c r="AE11" i="47"/>
  <c r="AN11" i="47" s="1"/>
  <c r="W12" i="65"/>
  <c r="AI10" i="3"/>
  <c r="AR10" i="3" s="1"/>
  <c r="AN10" i="3"/>
  <c r="AF11" i="47"/>
  <c r="AO11" i="47" s="1"/>
  <c r="Z11" i="82"/>
  <c r="Z11" i="60"/>
  <c r="AG11" i="60" s="1"/>
  <c r="AP11" i="60" s="1"/>
  <c r="Z11" i="36"/>
  <c r="W12" i="85"/>
  <c r="Z11" i="73"/>
  <c r="AG11" i="85"/>
  <c r="AP11" i="85" s="1"/>
  <c r="AE11" i="54"/>
  <c r="Z11" i="32"/>
  <c r="AF11" i="32" s="1"/>
  <c r="AO11" i="32" s="1"/>
  <c r="Z12" i="48"/>
  <c r="Z11" i="5"/>
  <c r="AE11" i="85"/>
  <c r="Z11" i="56"/>
  <c r="AG11" i="56" s="1"/>
  <c r="AP11" i="56" s="1"/>
  <c r="Z10" i="20"/>
  <c r="AG10" i="20" s="1"/>
  <c r="AP10" i="20" s="1"/>
  <c r="Z12" i="26"/>
  <c r="AE12" i="26" s="1"/>
  <c r="Z12" i="66"/>
  <c r="Z11" i="93"/>
  <c r="Z11" i="53"/>
  <c r="Z12" i="86"/>
  <c r="AG12" i="86" s="1"/>
  <c r="AP12" i="86" s="1"/>
  <c r="Z11" i="8"/>
  <c r="AF11" i="8" s="1"/>
  <c r="AO11" i="8" s="1"/>
  <c r="Z11" i="91"/>
  <c r="AG11" i="91" s="1"/>
  <c r="AP11" i="91" s="1"/>
  <c r="Z11" i="50"/>
  <c r="AF11" i="50" s="1"/>
  <c r="AO11" i="50" s="1"/>
  <c r="Z11" i="75"/>
  <c r="AF11" i="75" s="1"/>
  <c r="AO11" i="75" s="1"/>
  <c r="Z12" i="44"/>
  <c r="Z11" i="16"/>
  <c r="W12" i="16" s="1"/>
  <c r="Z10" i="51"/>
  <c r="AG10" i="51" s="1"/>
  <c r="AP10" i="51" s="1"/>
  <c r="AG11" i="8"/>
  <c r="AP11" i="8" s="1"/>
  <c r="W12" i="8"/>
  <c r="AF12" i="15"/>
  <c r="AO12" i="15" s="1"/>
  <c r="W13" i="15"/>
  <c r="AE12" i="15"/>
  <c r="AG12" i="15"/>
  <c r="AP12" i="15" s="1"/>
  <c r="AF10" i="20"/>
  <c r="AO10" i="20" s="1"/>
  <c r="AE10" i="20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W13" i="86"/>
  <c r="AF12" i="44"/>
  <c r="AO12" i="44" s="1"/>
  <c r="AE12" i="44"/>
  <c r="W13" i="44"/>
  <c r="AG12" i="44"/>
  <c r="AP12" i="44" s="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AF12" i="26"/>
  <c r="AO12" i="26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W12" i="56" l="1"/>
  <c r="AE10" i="67"/>
  <c r="AE12" i="86"/>
  <c r="AG11" i="75"/>
  <c r="AP11" i="75" s="1"/>
  <c r="W11" i="67"/>
  <c r="X11" i="67" s="1"/>
  <c r="Z11" i="35"/>
  <c r="AF11" i="35" s="1"/>
  <c r="AO11" i="35" s="1"/>
  <c r="AE11" i="56"/>
  <c r="AF11" i="56"/>
  <c r="AO11" i="56" s="1"/>
  <c r="AI10" i="67"/>
  <c r="AR10" i="67" s="1"/>
  <c r="AN10" i="67"/>
  <c r="AF12" i="86"/>
  <c r="AO12" i="86" s="1"/>
  <c r="W12" i="50"/>
  <c r="AE11" i="75"/>
  <c r="AG11" i="50"/>
  <c r="AP11" i="50" s="1"/>
  <c r="AF11" i="60"/>
  <c r="AO11" i="60" s="1"/>
  <c r="AG12" i="26"/>
  <c r="AP12" i="26" s="1"/>
  <c r="W12" i="60"/>
  <c r="W13" i="26"/>
  <c r="W12" i="91"/>
  <c r="W11" i="20"/>
  <c r="Y11" i="20" s="1"/>
  <c r="AG11" i="3"/>
  <c r="AP11" i="3" s="1"/>
  <c r="W12" i="3"/>
  <c r="AF11" i="3"/>
  <c r="AO11" i="3" s="1"/>
  <c r="AE11" i="3"/>
  <c r="Y12" i="55"/>
  <c r="W12" i="32"/>
  <c r="X12" i="32" s="1"/>
  <c r="AE11" i="91"/>
  <c r="AG11" i="16"/>
  <c r="AP11" i="16" s="1"/>
  <c r="AE11" i="32"/>
  <c r="AF11" i="91"/>
  <c r="AO11" i="91" s="1"/>
  <c r="W11" i="51"/>
  <c r="AE11" i="8"/>
  <c r="AI11" i="8" s="1"/>
  <c r="AE10" i="51"/>
  <c r="W12" i="75"/>
  <c r="Z11" i="18"/>
  <c r="AE11" i="16"/>
  <c r="Z12" i="96"/>
  <c r="Z11" i="12"/>
  <c r="AE11" i="12" s="1"/>
  <c r="AF11" i="16"/>
  <c r="AO11" i="16" s="1"/>
  <c r="Z12" i="9"/>
  <c r="Z12" i="54"/>
  <c r="W13" i="54" s="1"/>
  <c r="Z12" i="33"/>
  <c r="AE12" i="33" s="1"/>
  <c r="Z11" i="25"/>
  <c r="AG11" i="25" s="1"/>
  <c r="AP11" i="25" s="1"/>
  <c r="Z11" i="92"/>
  <c r="W12" i="92" s="1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AN11" i="50" s="1"/>
  <c r="Z12" i="30"/>
  <c r="W13" i="30" s="1"/>
  <c r="Z11" i="88"/>
  <c r="AG11" i="88" s="1"/>
  <c r="AP11" i="88" s="1"/>
  <c r="AG11" i="35"/>
  <c r="AP11" i="35" s="1"/>
  <c r="AE11" i="35"/>
  <c r="AE12" i="54"/>
  <c r="AG12" i="54"/>
  <c r="AP12" i="54" s="1"/>
  <c r="AF12" i="54"/>
  <c r="AO12" i="54" s="1"/>
  <c r="W13" i="21"/>
  <c r="W14" i="76"/>
  <c r="W13" i="47"/>
  <c r="AG12" i="47"/>
  <c r="AP12" i="47" s="1"/>
  <c r="AF12" i="47"/>
  <c r="AO12" i="47" s="1"/>
  <c r="AE12" i="47"/>
  <c r="AE12" i="69"/>
  <c r="AG12" i="69"/>
  <c r="AP12" i="69" s="1"/>
  <c r="AF11" i="25"/>
  <c r="AO11" i="25" s="1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AH12" i="80"/>
  <c r="AQ12" i="80" s="1"/>
  <c r="AG12" i="96"/>
  <c r="AP12" i="96" s="1"/>
  <c r="AF12" i="96"/>
  <c r="AO12" i="96" s="1"/>
  <c r="W13" i="96"/>
  <c r="AE12" i="96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F11" i="12"/>
  <c r="AO11" i="12" s="1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AN12" i="86"/>
  <c r="AI12" i="86"/>
  <c r="AN11" i="53"/>
  <c r="AI11" i="53"/>
  <c r="AI11" i="1"/>
  <c r="AN11" i="1"/>
  <c r="X12" i="5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2" i="8"/>
  <c r="X12" i="8"/>
  <c r="Z12" i="8" s="1"/>
  <c r="Y12" i="16"/>
  <c r="X12" i="16"/>
  <c r="W13" i="69" l="1"/>
  <c r="AE13" i="76"/>
  <c r="AG12" i="33"/>
  <c r="AP12" i="33" s="1"/>
  <c r="Z11" i="51"/>
  <c r="Z12" i="42"/>
  <c r="AE11" i="88"/>
  <c r="W13" i="33"/>
  <c r="Y11" i="67"/>
  <c r="Z12" i="91"/>
  <c r="W12" i="25"/>
  <c r="AE12" i="30"/>
  <c r="W12" i="35"/>
  <c r="AE11" i="25"/>
  <c r="AG12" i="30"/>
  <c r="AP12" i="30" s="1"/>
  <c r="W13" i="79"/>
  <c r="Z12" i="16"/>
  <c r="AE12" i="79"/>
  <c r="AH11" i="67"/>
  <c r="AQ11" i="67" s="1"/>
  <c r="Z11" i="67"/>
  <c r="AE11" i="92"/>
  <c r="AF12" i="21"/>
  <c r="AO12" i="21" s="1"/>
  <c r="AF12" i="33"/>
  <c r="AO12" i="33" s="1"/>
  <c r="Z13" i="44"/>
  <c r="Z12" i="64"/>
  <c r="AF12" i="30"/>
  <c r="AO12" i="30" s="1"/>
  <c r="Z12" i="5"/>
  <c r="Z12" i="82"/>
  <c r="AI11" i="50"/>
  <c r="W12" i="12"/>
  <c r="X11" i="20"/>
  <c r="Z11" i="20" s="1"/>
  <c r="AF11" i="20" s="1"/>
  <c r="AO11" i="20" s="1"/>
  <c r="Y12" i="32"/>
  <c r="AG11" i="12"/>
  <c r="AP11" i="12" s="1"/>
  <c r="AI11" i="3"/>
  <c r="AR11" i="3" s="1"/>
  <c r="AN11" i="3"/>
  <c r="AF11" i="92"/>
  <c r="AO11" i="92" s="1"/>
  <c r="AG11" i="92"/>
  <c r="AP11" i="92" s="1"/>
  <c r="X12" i="3"/>
  <c r="AH12" i="3" s="1"/>
  <c r="AQ12" i="3" s="1"/>
  <c r="Y12" i="3"/>
  <c r="Z13" i="28"/>
  <c r="AG13" i="28" s="1"/>
  <c r="AP13" i="28" s="1"/>
  <c r="Z12" i="4"/>
  <c r="Z12" i="2"/>
  <c r="AE12" i="21"/>
  <c r="Z13" i="48"/>
  <c r="AG13" i="48" s="1"/>
  <c r="AP13" i="48" s="1"/>
  <c r="Z12" i="36"/>
  <c r="Z12" i="87"/>
  <c r="Z12" i="41"/>
  <c r="Z12" i="72"/>
  <c r="AG12" i="72" s="1"/>
  <c r="AP12" i="72" s="1"/>
  <c r="Z13" i="15"/>
  <c r="Z12" i="14"/>
  <c r="W13" i="14" s="1"/>
  <c r="W12" i="88"/>
  <c r="Z12" i="39"/>
  <c r="AE12" i="39" s="1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F13" i="83" s="1"/>
  <c r="AO13" i="83" s="1"/>
  <c r="AG12" i="73"/>
  <c r="AP12" i="73" s="1"/>
  <c r="AF12" i="73"/>
  <c r="AO12" i="73" s="1"/>
  <c r="AE12" i="73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E12" i="42"/>
  <c r="W13" i="42"/>
  <c r="AF12" i="42"/>
  <c r="AO12" i="42" s="1"/>
  <c r="AG12" i="42"/>
  <c r="AP12" i="42" s="1"/>
  <c r="W12" i="20"/>
  <c r="AE11" i="20"/>
  <c r="AG11" i="20"/>
  <c r="AP11" i="20" s="1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46" s="1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AN12" i="96"/>
  <c r="AI12" i="96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W13" i="39" l="1"/>
  <c r="AF13" i="28"/>
  <c r="AO13" i="28" s="1"/>
  <c r="W14" i="28"/>
  <c r="Z13" i="54"/>
  <c r="W12" i="90"/>
  <c r="AE13" i="83"/>
  <c r="AE12" i="72"/>
  <c r="Z13" i="47"/>
  <c r="AG13" i="83"/>
  <c r="AP13" i="83" s="1"/>
  <c r="AG11" i="67"/>
  <c r="AP11" i="67" s="1"/>
  <c r="AF11" i="67"/>
  <c r="AO11" i="67" s="1"/>
  <c r="AE11" i="67"/>
  <c r="W12" i="67"/>
  <c r="AF12" i="72"/>
  <c r="AO12" i="72" s="1"/>
  <c r="Z12" i="49"/>
  <c r="AF12" i="49" s="1"/>
  <c r="AO12" i="49" s="1"/>
  <c r="W13" i="72"/>
  <c r="W14" i="83"/>
  <c r="AE11" i="90"/>
  <c r="W14" i="48"/>
  <c r="AG12" i="14"/>
  <c r="AP12" i="14" s="1"/>
  <c r="AE13" i="48"/>
  <c r="AI11" i="88"/>
  <c r="Z13" i="21"/>
  <c r="W14" i="21" s="1"/>
  <c r="Z12" i="92"/>
  <c r="W13" i="92" s="1"/>
  <c r="AF13" i="48"/>
  <c r="AO13" i="48" s="1"/>
  <c r="AE12" i="14"/>
  <c r="AF12" i="14"/>
  <c r="AO12" i="14" s="1"/>
  <c r="AG11" i="90"/>
  <c r="AP11" i="90" s="1"/>
  <c r="Z12" i="3"/>
  <c r="Z13" i="77"/>
  <c r="W14" i="77" s="1"/>
  <c r="Z13" i="69"/>
  <c r="Z13" i="79"/>
  <c r="W14" i="79" s="1"/>
  <c r="Z12" i="88"/>
  <c r="Z12" i="34"/>
  <c r="AE12" i="34" s="1"/>
  <c r="Z13" i="30"/>
  <c r="W14" i="30" s="1"/>
  <c r="Z12" i="12"/>
  <c r="AE12" i="12" s="1"/>
  <c r="AG12" i="49"/>
  <c r="AP12" i="49" s="1"/>
  <c r="AE13" i="30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I12" i="61"/>
  <c r="AN12" i="61"/>
  <c r="AI12" i="17"/>
  <c r="AN12" i="17"/>
  <c r="Y12" i="20"/>
  <c r="X12" i="20"/>
  <c r="Z12" i="20" s="1"/>
  <c r="AI13" i="83"/>
  <c r="AN13" i="83"/>
  <c r="AN13" i="48"/>
  <c r="AI13" i="48"/>
  <c r="AF13" i="30" l="1"/>
  <c r="AO13" i="30" s="1"/>
  <c r="AE12" i="49"/>
  <c r="W13" i="49"/>
  <c r="AF13" i="79"/>
  <c r="AO13" i="79" s="1"/>
  <c r="Z13" i="16"/>
  <c r="AG12" i="34"/>
  <c r="AP12" i="34" s="1"/>
  <c r="Y12" i="67"/>
  <c r="X12" i="67"/>
  <c r="AE13" i="79"/>
  <c r="AN11" i="67"/>
  <c r="AI11" i="67"/>
  <c r="AR11" i="67" s="1"/>
  <c r="Z13" i="74"/>
  <c r="AF13" i="77"/>
  <c r="AO13" i="77" s="1"/>
  <c r="AE12" i="3"/>
  <c r="AG12" i="3"/>
  <c r="AP12" i="3" s="1"/>
  <c r="AF12" i="3"/>
  <c r="AO12" i="3" s="1"/>
  <c r="W13" i="3"/>
  <c r="Z13" i="80"/>
  <c r="AG13" i="80" s="1"/>
  <c r="AP13" i="80" s="1"/>
  <c r="AE13" i="77"/>
  <c r="Z13" i="81"/>
  <c r="Z12" i="29"/>
  <c r="AE12" i="92"/>
  <c r="AF12" i="34"/>
  <c r="AO12" i="34" s="1"/>
  <c r="AG12" i="92"/>
  <c r="AP12" i="92" s="1"/>
  <c r="W13" i="12"/>
  <c r="Z13" i="19"/>
  <c r="AG13" i="19" s="1"/>
  <c r="AP13" i="19" s="1"/>
  <c r="AF12" i="12"/>
  <c r="AO12" i="12" s="1"/>
  <c r="Z12" i="10"/>
  <c r="Z13" i="42"/>
  <c r="Z13" i="2"/>
  <c r="AG13" i="2" s="1"/>
  <c r="AP13" i="2" s="1"/>
  <c r="Z13" i="52"/>
  <c r="Z12" i="51"/>
  <c r="Z13" i="63"/>
  <c r="AG13" i="30"/>
  <c r="AP13" i="30" s="1"/>
  <c r="AG13" i="79"/>
  <c r="AP13" i="79" s="1"/>
  <c r="W13" i="34"/>
  <c r="X13" i="34" s="1"/>
  <c r="AG12" i="12"/>
  <c r="AP12" i="12" s="1"/>
  <c r="Z13" i="14"/>
  <c r="Z13" i="73"/>
  <c r="Z13" i="85"/>
  <c r="Z12" i="22"/>
  <c r="AE12" i="22" s="1"/>
  <c r="Z13" i="43"/>
  <c r="AG13" i="43" s="1"/>
  <c r="AP13" i="43" s="1"/>
  <c r="Z14" i="28"/>
  <c r="W15" i="28" s="1"/>
  <c r="Z13" i="84"/>
  <c r="AE13" i="84" s="1"/>
  <c r="Z13" i="55"/>
  <c r="AF13" i="55" s="1"/>
  <c r="AO13" i="55" s="1"/>
  <c r="Z13" i="5"/>
  <c r="AF13" i="5" s="1"/>
  <c r="AO13" i="5" s="1"/>
  <c r="Z12" i="90"/>
  <c r="AG12" i="90" s="1"/>
  <c r="AP12" i="90" s="1"/>
  <c r="AE13" i="43"/>
  <c r="AF13" i="70"/>
  <c r="AO13" i="70" s="1"/>
  <c r="W14" i="70"/>
  <c r="AE13" i="70"/>
  <c r="AG13" i="70"/>
  <c r="AP13" i="70" s="1"/>
  <c r="AF12" i="22"/>
  <c r="AO12" i="22" s="1"/>
  <c r="W13" i="22"/>
  <c r="AE14" i="28"/>
  <c r="AF14" i="28"/>
  <c r="AO14" i="28" s="1"/>
  <c r="AG14" i="28"/>
  <c r="AP14" i="28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AE13" i="2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R12" i="19"/>
  <c r="Z13" i="17"/>
  <c r="Y14" i="21"/>
  <c r="X14" i="21"/>
  <c r="AH12" i="10"/>
  <c r="AQ12" i="10" s="1"/>
  <c r="Z13" i="58"/>
  <c r="AN11" i="94"/>
  <c r="AI11" i="94"/>
  <c r="Z12" i="94" l="1"/>
  <c r="Z13" i="93"/>
  <c r="AE13" i="55"/>
  <c r="AG13" i="5"/>
  <c r="AP13" i="5" s="1"/>
  <c r="Z12" i="67"/>
  <c r="AH12" i="67"/>
  <c r="AQ12" i="67" s="1"/>
  <c r="Z13" i="57"/>
  <c r="Z13" i="31"/>
  <c r="AG13" i="31" s="1"/>
  <c r="AP13" i="31" s="1"/>
  <c r="AE13" i="5"/>
  <c r="W14" i="5"/>
  <c r="Z14" i="86"/>
  <c r="W15" i="86" s="1"/>
  <c r="Z13" i="49"/>
  <c r="AG13" i="55"/>
  <c r="AP13" i="55" s="1"/>
  <c r="W14" i="2"/>
  <c r="AF13" i="80"/>
  <c r="AO13" i="80" s="1"/>
  <c r="Y13" i="3"/>
  <c r="X13" i="3"/>
  <c r="AH13" i="3" s="1"/>
  <c r="AQ13" i="3" s="1"/>
  <c r="W14" i="80"/>
  <c r="AG12" i="22"/>
  <c r="AP12" i="22" s="1"/>
  <c r="Y13" i="34"/>
  <c r="Z13" i="34" s="1"/>
  <c r="AE13" i="80"/>
  <c r="AF12" i="90"/>
  <c r="AO12" i="90" s="1"/>
  <c r="AF13" i="43"/>
  <c r="AO13" i="43" s="1"/>
  <c r="AF13" i="2"/>
  <c r="AO13" i="2" s="1"/>
  <c r="W13" i="90"/>
  <c r="W14" i="43"/>
  <c r="AN12" i="3"/>
  <c r="AI12" i="3"/>
  <c r="AR12" i="3" s="1"/>
  <c r="Z14" i="79"/>
  <c r="W15" i="79" s="1"/>
  <c r="Z14" i="69"/>
  <c r="AI12" i="92"/>
  <c r="Z14" i="26"/>
  <c r="Z13" i="88"/>
  <c r="AF13" i="88" s="1"/>
  <c r="AO13" i="88" s="1"/>
  <c r="Z13" i="50"/>
  <c r="AG13" i="50" s="1"/>
  <c r="AP13" i="50" s="1"/>
  <c r="Z14" i="66"/>
  <c r="W14" i="84"/>
  <c r="W14" i="55"/>
  <c r="AF13" i="84"/>
  <c r="AO13" i="84" s="1"/>
  <c r="AG13" i="84"/>
  <c r="AP13" i="84" s="1"/>
  <c r="Z14" i="21"/>
  <c r="AF14" i="21" s="1"/>
  <c r="AO14" i="21" s="1"/>
  <c r="Z12" i="6"/>
  <c r="AG12" i="6" s="1"/>
  <c r="AP12" i="6" s="1"/>
  <c r="Z13" i="95"/>
  <c r="AF13" i="95" s="1"/>
  <c r="AO13" i="95" s="1"/>
  <c r="Z13" i="60"/>
  <c r="AF13" i="60" s="1"/>
  <c r="AO13" i="60" s="1"/>
  <c r="AE12" i="90"/>
  <c r="AF13" i="31"/>
  <c r="AO13" i="31" s="1"/>
  <c r="AE13" i="31"/>
  <c r="W14" i="31"/>
  <c r="AG13" i="60"/>
  <c r="AP13" i="60" s="1"/>
  <c r="AG14" i="86"/>
  <c r="AP14" i="86" s="1"/>
  <c r="W13" i="6"/>
  <c r="AF12" i="94"/>
  <c r="AO12" i="94" s="1"/>
  <c r="AG12" i="94"/>
  <c r="AP12" i="94" s="1"/>
  <c r="W13" i="94"/>
  <c r="AE12" i="94"/>
  <c r="AE13" i="88"/>
  <c r="W14" i="88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X14" i="43"/>
  <c r="Y14" i="43"/>
  <c r="Z14" i="43" s="1"/>
  <c r="AG14" i="21"/>
  <c r="AP14" i="21" s="1"/>
  <c r="AE13" i="50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N13" i="43"/>
  <c r="AF12" i="6" l="1"/>
  <c r="AO12" i="6" s="1"/>
  <c r="AF14" i="86"/>
  <c r="AO14" i="86" s="1"/>
  <c r="AE14" i="86"/>
  <c r="Z13" i="3"/>
  <c r="AF13" i="3" s="1"/>
  <c r="AO13" i="3" s="1"/>
  <c r="AG14" i="79"/>
  <c r="AP14" i="79" s="1"/>
  <c r="AE13" i="95"/>
  <c r="AG13" i="95"/>
  <c r="AP13" i="95" s="1"/>
  <c r="W13" i="67"/>
  <c r="AG12" i="67"/>
  <c r="AP12" i="67" s="1"/>
  <c r="AF12" i="67"/>
  <c r="AO12" i="67" s="1"/>
  <c r="AE12" i="67"/>
  <c r="Z14" i="42"/>
  <c r="AE12" i="6"/>
  <c r="AE13" i="34"/>
  <c r="AF13" i="34"/>
  <c r="AO13" i="34" s="1"/>
  <c r="W14" i="34"/>
  <c r="AG13" i="34"/>
  <c r="AP13" i="34" s="1"/>
  <c r="W14" i="50"/>
  <c r="AE14" i="79"/>
  <c r="W14" i="3"/>
  <c r="AE13" i="3"/>
  <c r="AG13" i="3"/>
  <c r="AP13" i="3" s="1"/>
  <c r="AF13" i="50"/>
  <c r="AO13" i="50" s="1"/>
  <c r="AF14" i="79"/>
  <c r="AO14" i="79" s="1"/>
  <c r="AE14" i="21"/>
  <c r="AI13" i="43"/>
  <c r="W15" i="21"/>
  <c r="AG13" i="88"/>
  <c r="AP13" i="88" s="1"/>
  <c r="Z14" i="19"/>
  <c r="Z13" i="25"/>
  <c r="AF13" i="25" s="1"/>
  <c r="AO13" i="25" s="1"/>
  <c r="AI13" i="84"/>
  <c r="Z14" i="52"/>
  <c r="Z13" i="90"/>
  <c r="AG13" i="90" s="1"/>
  <c r="AP13" i="90" s="1"/>
  <c r="AE13" i="60"/>
  <c r="Z13" i="10"/>
  <c r="W14" i="10" s="1"/>
  <c r="Z14" i="81"/>
  <c r="Z14" i="84"/>
  <c r="AE14" i="84" s="1"/>
  <c r="Z14" i="73"/>
  <c r="Z13" i="22"/>
  <c r="W14" i="95"/>
  <c r="W14" i="60"/>
  <c r="Z13" i="18"/>
  <c r="AF13" i="18" s="1"/>
  <c r="AO13" i="18" s="1"/>
  <c r="Z13" i="35"/>
  <c r="AG13" i="35" s="1"/>
  <c r="AP13" i="35" s="1"/>
  <c r="Z14" i="87"/>
  <c r="W15" i="87" s="1"/>
  <c r="Z14" i="96"/>
  <c r="AE14" i="96" s="1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AE14" i="9" s="1"/>
  <c r="Z13" i="13"/>
  <c r="AF13" i="13" s="1"/>
  <c r="AO13" i="13" s="1"/>
  <c r="Z12" i="27"/>
  <c r="AE12" i="27" s="1"/>
  <c r="W14" i="90"/>
  <c r="AE13" i="90"/>
  <c r="AG13" i="13"/>
  <c r="AP13" i="13" s="1"/>
  <c r="W14" i="13"/>
  <c r="AE13" i="13"/>
  <c r="AE13" i="10"/>
  <c r="AG13" i="10"/>
  <c r="AP13" i="10" s="1"/>
  <c r="AF13" i="10"/>
  <c r="AO13" i="10" s="1"/>
  <c r="AE13" i="25"/>
  <c r="W14" i="25"/>
  <c r="AG13" i="25"/>
  <c r="AP13" i="25" s="1"/>
  <c r="AE14" i="87"/>
  <c r="AF14" i="87"/>
  <c r="AO14" i="87" s="1"/>
  <c r="AG14" i="87"/>
  <c r="AP14" i="87" s="1"/>
  <c r="AF14" i="96"/>
  <c r="AO14" i="96" s="1"/>
  <c r="W15" i="96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Z14" i="82" s="1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AN14" i="79"/>
  <c r="AI14" i="79"/>
  <c r="Y14" i="88"/>
  <c r="X14" i="88"/>
  <c r="AN12" i="6"/>
  <c r="AI12" i="6"/>
  <c r="AG14" i="96" l="1"/>
  <c r="AP14" i="96" s="1"/>
  <c r="AF13" i="90"/>
  <c r="AO13" i="90" s="1"/>
  <c r="AG14" i="9"/>
  <c r="AP14" i="9" s="1"/>
  <c r="Z14" i="34"/>
  <c r="Z14" i="39"/>
  <c r="Z14" i="93"/>
  <c r="W15" i="9"/>
  <c r="AF15" i="76"/>
  <c r="AO15" i="76" s="1"/>
  <c r="Z14" i="8"/>
  <c r="AF14" i="9"/>
  <c r="AO14" i="9" s="1"/>
  <c r="AE13" i="35"/>
  <c r="AE13" i="51"/>
  <c r="AG14" i="84"/>
  <c r="AP14" i="84" s="1"/>
  <c r="AG13" i="51"/>
  <c r="AP13" i="51" s="1"/>
  <c r="AN12" i="67"/>
  <c r="AI12" i="67"/>
  <c r="AR12" i="67" s="1"/>
  <c r="AE13" i="37"/>
  <c r="W14" i="37"/>
  <c r="X13" i="67"/>
  <c r="AH13" i="67" s="1"/>
  <c r="AQ13" i="67" s="1"/>
  <c r="Y13" i="67"/>
  <c r="Z13" i="67"/>
  <c r="W15" i="84"/>
  <c r="W14" i="51"/>
  <c r="W14" i="35"/>
  <c r="AF14" i="84"/>
  <c r="AO14" i="84" s="1"/>
  <c r="Z14" i="4"/>
  <c r="Z14" i="58"/>
  <c r="Z14" i="53"/>
  <c r="AE13" i="18"/>
  <c r="W15" i="55"/>
  <c r="AN13" i="3"/>
  <c r="AI13" i="3"/>
  <c r="AR13" i="3" s="1"/>
  <c r="Z15" i="48"/>
  <c r="Z14" i="49"/>
  <c r="AE14" i="49" s="1"/>
  <c r="Z15" i="71"/>
  <c r="AG15" i="71" s="1"/>
  <c r="AP15" i="71" s="1"/>
  <c r="AF12" i="27"/>
  <c r="AO12" i="27" s="1"/>
  <c r="AG13" i="18"/>
  <c r="AP13" i="18" s="1"/>
  <c r="AF14" i="55"/>
  <c r="AO14" i="55" s="1"/>
  <c r="Y14" i="3"/>
  <c r="X14" i="3"/>
  <c r="AH14" i="3" s="1"/>
  <c r="AQ14" i="3" s="1"/>
  <c r="Z15" i="86"/>
  <c r="W16" i="86" s="1"/>
  <c r="AE15" i="76"/>
  <c r="Z15" i="21"/>
  <c r="AE15" i="21" s="1"/>
  <c r="Z15" i="15"/>
  <c r="Z15" i="79"/>
  <c r="AF15" i="79" s="1"/>
  <c r="AO15" i="79" s="1"/>
  <c r="Z13" i="62"/>
  <c r="Z13" i="94"/>
  <c r="AG13" i="94" s="1"/>
  <c r="AP13" i="94" s="1"/>
  <c r="W13" i="27"/>
  <c r="Y13" i="27" s="1"/>
  <c r="W14" i="18"/>
  <c r="AF13" i="37"/>
  <c r="AO13" i="37" s="1"/>
  <c r="AF13" i="35"/>
  <c r="AO13" i="35" s="1"/>
  <c r="Z14" i="38"/>
  <c r="Z13" i="6"/>
  <c r="AF13" i="6" s="1"/>
  <c r="AO13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G14" i="49"/>
  <c r="AP14" i="49" s="1"/>
  <c r="AF14" i="49"/>
  <c r="AO14" i="49" s="1"/>
  <c r="AG15" i="21"/>
  <c r="AP15" i="21" s="1"/>
  <c r="AF15" i="21"/>
  <c r="AO15" i="21" s="1"/>
  <c r="AF14" i="8"/>
  <c r="AO14" i="8" s="1"/>
  <c r="W15" i="8"/>
  <c r="AE14" i="8"/>
  <c r="AG14" i="8"/>
  <c r="AP14" i="8" s="1"/>
  <c r="AF15" i="71"/>
  <c r="AO15" i="71" s="1"/>
  <c r="W16" i="71"/>
  <c r="AE15" i="71"/>
  <c r="AF14" i="36"/>
  <c r="AO14" i="36" s="1"/>
  <c r="AE14" i="36"/>
  <c r="W15" i="36"/>
  <c r="AG14" i="36"/>
  <c r="AP14" i="36" s="1"/>
  <c r="AF13" i="94"/>
  <c r="AO13" i="94" s="1"/>
  <c r="AG15" i="79"/>
  <c r="AP15" i="79" s="1"/>
  <c r="AE15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X15" i="73"/>
  <c r="AN14" i="85"/>
  <c r="AI14" i="85"/>
  <c r="AH13" i="6"/>
  <c r="AQ13" i="6" s="1"/>
  <c r="AR13" i="88"/>
  <c r="AR14" i="69"/>
  <c r="AN15" i="44"/>
  <c r="AI15" i="44"/>
  <c r="Y15" i="87"/>
  <c r="X15" i="87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W14" i="62"/>
  <c r="AE13" i="62"/>
  <c r="AG13" i="62"/>
  <c r="AP13" i="62" s="1"/>
  <c r="AF13" i="62"/>
  <c r="AO13" i="62" s="1"/>
  <c r="AI13" i="32"/>
  <c r="AN13" i="32"/>
  <c r="Y14" i="10"/>
  <c r="X14" i="10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N12" i="27"/>
  <c r="Y14" i="18"/>
  <c r="X14" i="18"/>
  <c r="Y14" i="37"/>
  <c r="X14" i="37"/>
  <c r="AF14" i="59"/>
  <c r="AO14" i="59" s="1"/>
  <c r="W15" i="59"/>
  <c r="AE14" i="59"/>
  <c r="AG14" i="59"/>
  <c r="AP14" i="59" s="1"/>
  <c r="X13" i="89"/>
  <c r="Y13" i="89"/>
  <c r="AR14" i="26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Z14" i="40"/>
  <c r="X14" i="32"/>
  <c r="Y14" i="32"/>
  <c r="AI13" i="75"/>
  <c r="AN13" i="75"/>
  <c r="AR13" i="8"/>
  <c r="AN13" i="13"/>
  <c r="AI13" i="13"/>
  <c r="X16" i="76"/>
  <c r="Y16" i="76"/>
  <c r="W16" i="79" l="1"/>
  <c r="W15" i="41"/>
  <c r="Z14" i="37"/>
  <c r="Z14" i="3"/>
  <c r="AG14" i="3" s="1"/>
  <c r="AP14" i="3" s="1"/>
  <c r="AG13" i="6"/>
  <c r="AP13" i="6" s="1"/>
  <c r="W16" i="21"/>
  <c r="AE13" i="67"/>
  <c r="W14" i="67"/>
  <c r="AG13" i="67"/>
  <c r="AP13" i="67" s="1"/>
  <c r="AF13" i="67"/>
  <c r="AO13" i="67" s="1"/>
  <c r="AI15" i="76"/>
  <c r="Z15" i="43"/>
  <c r="W16" i="43" s="1"/>
  <c r="Z15" i="87"/>
  <c r="AG14" i="41"/>
  <c r="AP14" i="41" s="1"/>
  <c r="AI13" i="18"/>
  <c r="AI12" i="27"/>
  <c r="X13" i="27"/>
  <c r="Z13" i="27" s="1"/>
  <c r="W14" i="94"/>
  <c r="X14" i="94" s="1"/>
  <c r="W15" i="3"/>
  <c r="AE14" i="3"/>
  <c r="Z14" i="25"/>
  <c r="Z14" i="90"/>
  <c r="AE14" i="90" s="1"/>
  <c r="Z14" i="12"/>
  <c r="AE13" i="6"/>
  <c r="Z14" i="18"/>
  <c r="Z15" i="96"/>
  <c r="Z16" i="76"/>
  <c r="AG16" i="76" s="1"/>
  <c r="AP16" i="76" s="1"/>
  <c r="Z13" i="89"/>
  <c r="W14" i="89" s="1"/>
  <c r="Z16" i="44"/>
  <c r="Z15" i="73"/>
  <c r="AG15" i="73" s="1"/>
  <c r="AP15" i="73" s="1"/>
  <c r="AE13" i="94"/>
  <c r="W14" i="6"/>
  <c r="Z15" i="85"/>
  <c r="AF15" i="85" s="1"/>
  <c r="AO15" i="85" s="1"/>
  <c r="Z15" i="54"/>
  <c r="AG15" i="54" s="1"/>
  <c r="AP15" i="54" s="1"/>
  <c r="Z15" i="9"/>
  <c r="AE15" i="9" s="1"/>
  <c r="Z15" i="52"/>
  <c r="W16" i="52" s="1"/>
  <c r="Z14" i="35"/>
  <c r="AE14" i="35" s="1"/>
  <c r="AE14" i="41"/>
  <c r="Z14" i="32"/>
  <c r="AF14" i="32" s="1"/>
  <c r="AO14" i="32" s="1"/>
  <c r="Z15" i="55"/>
  <c r="AG15" i="55" s="1"/>
  <c r="AP15" i="55" s="1"/>
  <c r="AG14" i="35"/>
  <c r="AP14" i="35" s="1"/>
  <c r="AE15" i="73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AF15" i="9"/>
  <c r="AO15" i="9" s="1"/>
  <c r="AH14" i="11"/>
  <c r="AQ14" i="11" s="1"/>
  <c r="AH14" i="75"/>
  <c r="AQ14" i="75" s="1"/>
  <c r="AR14" i="54"/>
  <c r="AR13" i="32"/>
  <c r="AR13" i="13"/>
  <c r="AR13" i="22"/>
  <c r="AH14" i="24"/>
  <c r="AQ14" i="24" s="1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X14" i="20"/>
  <c r="Y14" i="20"/>
  <c r="Y16" i="71"/>
  <c r="X16" i="71"/>
  <c r="X15" i="63"/>
  <c r="Y15" i="63"/>
  <c r="AG15" i="85"/>
  <c r="AP15" i="85" s="1"/>
  <c r="W16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AR14" i="85"/>
  <c r="AH14" i="22"/>
  <c r="AQ14" i="22" s="1"/>
  <c r="X14" i="23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Y15" i="8"/>
  <c r="AR13" i="92"/>
  <c r="AR13" i="12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AI14" i="58"/>
  <c r="AN14" i="58"/>
  <c r="X15" i="39"/>
  <c r="Y15" i="39"/>
  <c r="AN15" i="79"/>
  <c r="AI15" i="79"/>
  <c r="AI14" i="36"/>
  <c r="AN14" i="36"/>
  <c r="AN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X15" i="53"/>
  <c r="Y15" i="53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AF14" i="35" l="1"/>
  <c r="AO14" i="35" s="1"/>
  <c r="AI13" i="6"/>
  <c r="AF14" i="3"/>
  <c r="AO14" i="3" s="1"/>
  <c r="W15" i="35"/>
  <c r="AE16" i="76"/>
  <c r="AI14" i="41"/>
  <c r="W16" i="9"/>
  <c r="AG13" i="27"/>
  <c r="AP13" i="27" s="1"/>
  <c r="W14" i="27"/>
  <c r="AE15" i="54"/>
  <c r="AG13" i="89"/>
  <c r="AP13" i="89" s="1"/>
  <c r="AE15" i="43"/>
  <c r="W16" i="54"/>
  <c r="X16" i="54" s="1"/>
  <c r="AF13" i="89"/>
  <c r="AO13" i="89" s="1"/>
  <c r="Z15" i="80"/>
  <c r="AF15" i="43"/>
  <c r="AO15" i="43" s="1"/>
  <c r="AG14" i="90"/>
  <c r="AP14" i="90" s="1"/>
  <c r="AG14" i="32"/>
  <c r="AP14" i="32" s="1"/>
  <c r="AG15" i="43"/>
  <c r="AP15" i="43" s="1"/>
  <c r="AF14" i="90"/>
  <c r="AO14" i="90" s="1"/>
  <c r="AE15" i="85"/>
  <c r="AE14" i="32"/>
  <c r="W15" i="90"/>
  <c r="AF15" i="54"/>
  <c r="AO15" i="54" s="1"/>
  <c r="AF16" i="76"/>
  <c r="AO16" i="76" s="1"/>
  <c r="Y14" i="67"/>
  <c r="X14" i="67"/>
  <c r="AH14" i="67" s="1"/>
  <c r="AQ14" i="67" s="1"/>
  <c r="Z16" i="15"/>
  <c r="AF16" i="15" s="1"/>
  <c r="AO16" i="15" s="1"/>
  <c r="AE13" i="89"/>
  <c r="W17" i="76"/>
  <c r="X17" i="76" s="1"/>
  <c r="AN13" i="67"/>
  <c r="AI13" i="67"/>
  <c r="AR13" i="67" s="1"/>
  <c r="AF15" i="73"/>
  <c r="AO15" i="73" s="1"/>
  <c r="Z15" i="53"/>
  <c r="AF15" i="53" s="1"/>
  <c r="AO15" i="53" s="1"/>
  <c r="AG15" i="9"/>
  <c r="AP15" i="9" s="1"/>
  <c r="AE15" i="55"/>
  <c r="Z14" i="94"/>
  <c r="W15" i="94" s="1"/>
  <c r="Z14" i="62"/>
  <c r="AE15" i="52"/>
  <c r="W16" i="55"/>
  <c r="W15" i="32"/>
  <c r="X15" i="32" s="1"/>
  <c r="Z15" i="59"/>
  <c r="AE15" i="59" s="1"/>
  <c r="Z16" i="86"/>
  <c r="W17" i="86" s="1"/>
  <c r="AG15" i="52"/>
  <c r="AP15" i="52" s="1"/>
  <c r="AI14" i="3"/>
  <c r="AR14" i="3" s="1"/>
  <c r="AN14" i="3"/>
  <c r="Z15" i="38"/>
  <c r="W16" i="38" s="1"/>
  <c r="W16" i="73"/>
  <c r="Y16" i="73" s="1"/>
  <c r="Y15" i="3"/>
  <c r="X15" i="3"/>
  <c r="Z15" i="8"/>
  <c r="Z15" i="34"/>
  <c r="AF15" i="34" s="1"/>
  <c r="AO15" i="34" s="1"/>
  <c r="Z14" i="29"/>
  <c r="AE14" i="29" s="1"/>
  <c r="AF15" i="55"/>
  <c r="AO15" i="55" s="1"/>
  <c r="Z16" i="28"/>
  <c r="AF16" i="28" s="1"/>
  <c r="AO16" i="28" s="1"/>
  <c r="Z13" i="7"/>
  <c r="Z14" i="78"/>
  <c r="AF15" i="52"/>
  <c r="AO15" i="52" s="1"/>
  <c r="Z15" i="58"/>
  <c r="AG15" i="58" s="1"/>
  <c r="AP15" i="58" s="1"/>
  <c r="Z14" i="23"/>
  <c r="AF14" i="23" s="1"/>
  <c r="AO14" i="23" s="1"/>
  <c r="Z16" i="71"/>
  <c r="AE16" i="71" s="1"/>
  <c r="Z15" i="14"/>
  <c r="AG15" i="14" s="1"/>
  <c r="AP15" i="14" s="1"/>
  <c r="Z15" i="39"/>
  <c r="AG15" i="39" s="1"/>
  <c r="AP15" i="39" s="1"/>
  <c r="AE13" i="27"/>
  <c r="AF13" i="27"/>
  <c r="AO13" i="27" s="1"/>
  <c r="Z16" i="48"/>
  <c r="W17" i="48" s="1"/>
  <c r="AE16" i="15"/>
  <c r="AG16" i="15"/>
  <c r="AP16" i="15" s="1"/>
  <c r="AE15" i="39"/>
  <c r="W16" i="39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AE16" i="28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I14" i="17"/>
  <c r="AN14" i="17"/>
  <c r="AH14" i="78"/>
  <c r="AQ14" i="78" s="1"/>
  <c r="AI15" i="69"/>
  <c r="AN15" i="69"/>
  <c r="Y16" i="9"/>
  <c r="X16" i="9"/>
  <c r="X16" i="52"/>
  <c r="Y16" i="52"/>
  <c r="Y15" i="32"/>
  <c r="AE15" i="58"/>
  <c r="AF15" i="58"/>
  <c r="AO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F16" i="71"/>
  <c r="AO16" i="71" s="1"/>
  <c r="AR14" i="82"/>
  <c r="AH15" i="93"/>
  <c r="AQ15" i="93" s="1"/>
  <c r="X16" i="69"/>
  <c r="Y16" i="69"/>
  <c r="AI14" i="1"/>
  <c r="AN14" i="1"/>
  <c r="AN14" i="18"/>
  <c r="AI14" i="18"/>
  <c r="Y14" i="89"/>
  <c r="Z14" i="89" s="1"/>
  <c r="X14" i="89"/>
  <c r="AI14" i="32"/>
  <c r="AN14" i="32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X15" i="37"/>
  <c r="Y14" i="27"/>
  <c r="X14" i="27"/>
  <c r="Z15" i="82"/>
  <c r="W16" i="84"/>
  <c r="AE15" i="84"/>
  <c r="AG15" i="84"/>
  <c r="AP15" i="84" s="1"/>
  <c r="AF15" i="84"/>
  <c r="AO15" i="8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55"/>
  <c r="X16" i="55"/>
  <c r="AN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W16" i="59"/>
  <c r="AH15" i="58"/>
  <c r="AQ15" i="58" s="1"/>
  <c r="AR13" i="78"/>
  <c r="AE15" i="38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66" l="1"/>
  <c r="W16" i="34"/>
  <c r="Z15" i="1"/>
  <c r="AE15" i="34"/>
  <c r="AG15" i="34"/>
  <c r="AP15" i="34" s="1"/>
  <c r="AE15" i="53"/>
  <c r="W17" i="15"/>
  <c r="AI15" i="55"/>
  <c r="AI15" i="43"/>
  <c r="AN15" i="55"/>
  <c r="AI16" i="76"/>
  <c r="W16" i="58"/>
  <c r="AG14" i="23"/>
  <c r="AP14" i="23" s="1"/>
  <c r="AF15" i="59"/>
  <c r="AO15" i="59" s="1"/>
  <c r="Z14" i="27"/>
  <c r="AG14" i="27" s="1"/>
  <c r="AP14" i="27" s="1"/>
  <c r="X16" i="73"/>
  <c r="AN15" i="43"/>
  <c r="Y17" i="76"/>
  <c r="Y16" i="54"/>
  <c r="AE14" i="23"/>
  <c r="Z14" i="67"/>
  <c r="AF15" i="38"/>
  <c r="AO15" i="38" s="1"/>
  <c r="AG15" i="59"/>
  <c r="AP15" i="59" s="1"/>
  <c r="W15" i="23"/>
  <c r="AF14" i="29"/>
  <c r="AO14" i="29" s="1"/>
  <c r="AG15" i="38"/>
  <c r="AP15" i="38" s="1"/>
  <c r="AI13" i="27"/>
  <c r="AR13" i="27" s="1"/>
  <c r="AF15" i="39"/>
  <c r="AO15" i="39" s="1"/>
  <c r="AG14" i="29"/>
  <c r="AP14" i="29" s="1"/>
  <c r="AF14" i="94"/>
  <c r="AO14" i="94" s="1"/>
  <c r="W17" i="71"/>
  <c r="Z15" i="60"/>
  <c r="AG16" i="28"/>
  <c r="AP16" i="28" s="1"/>
  <c r="AH15" i="3"/>
  <c r="AQ15" i="3" s="1"/>
  <c r="Z15" i="3"/>
  <c r="AE16" i="86"/>
  <c r="AG16" i="71"/>
  <c r="AP16" i="71" s="1"/>
  <c r="W17" i="28"/>
  <c r="AF16" i="86"/>
  <c r="AO16" i="86" s="1"/>
  <c r="AG14" i="94"/>
  <c r="AP14" i="94" s="1"/>
  <c r="AG16" i="48"/>
  <c r="AP16" i="48" s="1"/>
  <c r="AG16" i="86"/>
  <c r="AP16" i="86" s="1"/>
  <c r="AE14" i="94"/>
  <c r="Z15" i="37"/>
  <c r="AE15" i="14"/>
  <c r="AI15" i="14" s="1"/>
  <c r="AF15" i="14"/>
  <c r="AO15" i="14" s="1"/>
  <c r="Z15" i="90"/>
  <c r="AF15" i="90" s="1"/>
  <c r="AO15" i="90" s="1"/>
  <c r="Z15" i="40"/>
  <c r="W16" i="14"/>
  <c r="Z16" i="96"/>
  <c r="Z16" i="9"/>
  <c r="AG16" i="9" s="1"/>
  <c r="AP16" i="9" s="1"/>
  <c r="Z16" i="73"/>
  <c r="AE16" i="73" s="1"/>
  <c r="AE16" i="48"/>
  <c r="W15" i="29"/>
  <c r="AF16" i="48"/>
  <c r="AO16" i="48" s="1"/>
  <c r="Z16" i="87"/>
  <c r="W17" i="87" s="1"/>
  <c r="Z15" i="91"/>
  <c r="AE15" i="91" s="1"/>
  <c r="Z15" i="88"/>
  <c r="AE15" i="88" s="1"/>
  <c r="AG14" i="89"/>
  <c r="AP14" i="89" s="1"/>
  <c r="AF14" i="89"/>
  <c r="AO14" i="89" s="1"/>
  <c r="W15" i="89"/>
  <c r="AE14" i="89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5" i="84"/>
  <c r="AN15" i="84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X16" i="81"/>
  <c r="Y16" i="81"/>
  <c r="AG16" i="66"/>
  <c r="AP16" i="66" s="1"/>
  <c r="AF16" i="66"/>
  <c r="AO16" i="66" s="1"/>
  <c r="AE16" i="66"/>
  <c r="W17" i="66"/>
  <c r="AN16" i="48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N16" i="28"/>
  <c r="Y16" i="2"/>
  <c r="X16" i="2"/>
  <c r="AI15" i="39"/>
  <c r="AN15" i="39"/>
  <c r="Y16" i="14"/>
  <c r="X16" i="14"/>
  <c r="Z16" i="58" l="1"/>
  <c r="Z17" i="86"/>
  <c r="Z17" i="15"/>
  <c r="AI14" i="94"/>
  <c r="Z15" i="10"/>
  <c r="W17" i="73"/>
  <c r="W15" i="27"/>
  <c r="AI16" i="28"/>
  <c r="Z14" i="68"/>
  <c r="Z15" i="22"/>
  <c r="AF14" i="67"/>
  <c r="AO14" i="67" s="1"/>
  <c r="AE14" i="67"/>
  <c r="W15" i="67"/>
  <c r="AG14" i="67"/>
  <c r="AP14" i="67" s="1"/>
  <c r="AN15" i="14"/>
  <c r="AF14" i="27"/>
  <c r="AO14" i="27" s="1"/>
  <c r="AE16" i="9"/>
  <c r="AE16" i="87"/>
  <c r="AI16" i="48"/>
  <c r="AE14" i="27"/>
  <c r="AI16" i="86"/>
  <c r="Z16" i="42"/>
  <c r="AF16" i="42" s="1"/>
  <c r="AO16" i="42" s="1"/>
  <c r="W17" i="9"/>
  <c r="Z15" i="92"/>
  <c r="AF15" i="92" s="1"/>
  <c r="AO15" i="92" s="1"/>
  <c r="W16" i="90"/>
  <c r="Z15" i="51"/>
  <c r="Z15" i="56"/>
  <c r="Z16" i="14"/>
  <c r="AE16" i="14" s="1"/>
  <c r="AE15" i="90"/>
  <c r="AI15" i="90" s="1"/>
  <c r="Z16" i="38"/>
  <c r="AG16" i="38" s="1"/>
  <c r="AP16" i="38" s="1"/>
  <c r="W16" i="91"/>
  <c r="AE15" i="3"/>
  <c r="AF15" i="3"/>
  <c r="AO15" i="3" s="1"/>
  <c r="AG15" i="3"/>
  <c r="AP15" i="3" s="1"/>
  <c r="W16" i="3"/>
  <c r="Z16" i="19"/>
  <c r="W17" i="19" s="1"/>
  <c r="AG16" i="73"/>
  <c r="AP16" i="73" s="1"/>
  <c r="AF15" i="91"/>
  <c r="AO15" i="91" s="1"/>
  <c r="Z15" i="45"/>
  <c r="W16" i="45" s="1"/>
  <c r="Z17" i="71"/>
  <c r="AG15" i="91"/>
  <c r="AP15" i="91" s="1"/>
  <c r="AF16" i="9"/>
  <c r="AO16" i="9" s="1"/>
  <c r="AF15" i="88"/>
  <c r="AO15" i="88" s="1"/>
  <c r="AF16" i="87"/>
  <c r="AO16" i="87" s="1"/>
  <c r="Z16" i="2"/>
  <c r="Z16" i="81"/>
  <c r="AF16" i="81" s="1"/>
  <c r="AO16" i="81" s="1"/>
  <c r="Z15" i="13"/>
  <c r="AF15" i="13" s="1"/>
  <c r="AO15" i="13" s="1"/>
  <c r="AF16" i="73"/>
  <c r="AO16" i="73" s="1"/>
  <c r="AG15" i="88"/>
  <c r="AP15" i="88" s="1"/>
  <c r="AG16" i="87"/>
  <c r="AP16" i="87" s="1"/>
  <c r="Z16" i="8"/>
  <c r="W16" i="88"/>
  <c r="Z15" i="11"/>
  <c r="AF15" i="11" s="1"/>
  <c r="AO15" i="11" s="1"/>
  <c r="Z17" i="21"/>
  <c r="AG17" i="21" s="1"/>
  <c r="AP17" i="21" s="1"/>
  <c r="Z16" i="4"/>
  <c r="Z15" i="78"/>
  <c r="AG15" i="78" s="1"/>
  <c r="AP15" i="78" s="1"/>
  <c r="Z17" i="48"/>
  <c r="W18" i="48" s="1"/>
  <c r="Z16" i="80"/>
  <c r="AG16" i="80" s="1"/>
  <c r="AP16" i="80" s="1"/>
  <c r="Z15" i="75"/>
  <c r="AF15" i="75" s="1"/>
  <c r="AO15" i="75" s="1"/>
  <c r="AG16" i="42"/>
  <c r="AP16" i="42" s="1"/>
  <c r="W17" i="42"/>
  <c r="AG16" i="81"/>
  <c r="AP16" i="81" s="1"/>
  <c r="AE16" i="81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AG15" i="45"/>
  <c r="AP15" i="45" s="1"/>
  <c r="AE15" i="45"/>
  <c r="AF15" i="45"/>
  <c r="AO15" i="45" s="1"/>
  <c r="AG16" i="14"/>
  <c r="AP16" i="14" s="1"/>
  <c r="W17" i="14"/>
  <c r="AF16" i="14"/>
  <c r="AO16" i="14" s="1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R16" i="86"/>
  <c r="Z16" i="39"/>
  <c r="AG15" i="12"/>
  <c r="AP15" i="12" s="1"/>
  <c r="AF15" i="12"/>
  <c r="AO15" i="12" s="1"/>
  <c r="W16" i="12"/>
  <c r="AE15" i="12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F16" i="19"/>
  <c r="AO16" i="19" s="1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AG17" i="48" l="1"/>
  <c r="AP17" i="48" s="1"/>
  <c r="AE17" i="21"/>
  <c r="AE16" i="42"/>
  <c r="AI16" i="87"/>
  <c r="W17" i="80"/>
  <c r="AG16" i="19"/>
  <c r="AP16" i="19" s="1"/>
  <c r="W18" i="21"/>
  <c r="AE16" i="38"/>
  <c r="AN14" i="67"/>
  <c r="AI14" i="67"/>
  <c r="AR14" i="67" s="1"/>
  <c r="W16" i="92"/>
  <c r="X16" i="92" s="1"/>
  <c r="AF17" i="21"/>
  <c r="AO17" i="21" s="1"/>
  <c r="AF16" i="38"/>
  <c r="AO16" i="38" s="1"/>
  <c r="AI16" i="9"/>
  <c r="AE15" i="92"/>
  <c r="AG15" i="11"/>
  <c r="AP15" i="11" s="1"/>
  <c r="W17" i="38"/>
  <c r="X17" i="38" s="1"/>
  <c r="AG15" i="92"/>
  <c r="AP15" i="92" s="1"/>
  <c r="AN16" i="87"/>
  <c r="AI16" i="73"/>
  <c r="AG15" i="13"/>
  <c r="AP15" i="13" s="1"/>
  <c r="AE16" i="19"/>
  <c r="AN16" i="19" s="1"/>
  <c r="AE17" i="48"/>
  <c r="AN17" i="48" s="1"/>
  <c r="AF16" i="80"/>
  <c r="AO16" i="80" s="1"/>
  <c r="X15" i="67"/>
  <c r="AH15" i="67" s="1"/>
  <c r="AQ15" i="67" s="1"/>
  <c r="Y15" i="67"/>
  <c r="Z17" i="87"/>
  <c r="AF17" i="87" s="1"/>
  <c r="AO17" i="87" s="1"/>
  <c r="AE15" i="11"/>
  <c r="AN15" i="11" s="1"/>
  <c r="AF17" i="48"/>
  <c r="AO17" i="48" s="1"/>
  <c r="AE15" i="13"/>
  <c r="AE16" i="80"/>
  <c r="AI15" i="3"/>
  <c r="AR15" i="3" s="1"/>
  <c r="AN15" i="3"/>
  <c r="Y16" i="3"/>
  <c r="X16" i="3"/>
  <c r="AH16" i="3" s="1"/>
  <c r="AQ16" i="3" s="1"/>
  <c r="AI15" i="91"/>
  <c r="AR15" i="91" s="1"/>
  <c r="W16" i="11"/>
  <c r="Y16" i="11" s="1"/>
  <c r="W16" i="13"/>
  <c r="W16" i="75"/>
  <c r="Y16" i="75" s="1"/>
  <c r="W17" i="81"/>
  <c r="Y17" i="81" s="1"/>
  <c r="Z16" i="25"/>
  <c r="AE16" i="25" s="1"/>
  <c r="Z16" i="41"/>
  <c r="AF16" i="41" s="1"/>
  <c r="AO16" i="41" s="1"/>
  <c r="Z16" i="37"/>
  <c r="AF16" i="37" s="1"/>
  <c r="AO16" i="37" s="1"/>
  <c r="Z16" i="88"/>
  <c r="AG15" i="75"/>
  <c r="AP15" i="75" s="1"/>
  <c r="Z16" i="40"/>
  <c r="W17" i="40" s="1"/>
  <c r="W16" i="78"/>
  <c r="Y16" i="78" s="1"/>
  <c r="Z16" i="63"/>
  <c r="W17" i="63" s="1"/>
  <c r="Z16" i="1"/>
  <c r="AG16" i="1" s="1"/>
  <c r="AP16" i="1" s="1"/>
  <c r="AE15" i="78"/>
  <c r="Z16" i="33"/>
  <c r="AG16" i="33" s="1"/>
  <c r="AP16" i="33" s="1"/>
  <c r="Z16" i="36"/>
  <c r="AE16" i="36" s="1"/>
  <c r="Z16" i="16"/>
  <c r="AF16" i="16" s="1"/>
  <c r="AO16" i="16" s="1"/>
  <c r="Z15" i="6"/>
  <c r="AG15" i="6" s="1"/>
  <c r="AP15" i="6" s="1"/>
  <c r="AE15" i="75"/>
  <c r="Z16" i="90"/>
  <c r="AF16" i="90" s="1"/>
  <c r="AO16" i="90" s="1"/>
  <c r="Z15" i="20"/>
  <c r="W16" i="20" s="1"/>
  <c r="Z16" i="60"/>
  <c r="AG16" i="60" s="1"/>
  <c r="AP16" i="60" s="1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G16" i="25"/>
  <c r="AP16" i="25" s="1"/>
  <c r="AF16" i="25"/>
  <c r="AO16" i="25" s="1"/>
  <c r="AG16" i="36"/>
  <c r="AP16" i="36" s="1"/>
  <c r="AE17" i="87"/>
  <c r="AE16" i="37"/>
  <c r="AF17" i="96"/>
  <c r="AO17" i="96" s="1"/>
  <c r="AE17" i="96"/>
  <c r="AG17" i="96"/>
  <c r="AP17" i="96" s="1"/>
  <c r="W18" i="96"/>
  <c r="Y15" i="68"/>
  <c r="X15" i="68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I16" i="43"/>
  <c r="AN16" i="43"/>
  <c r="AI17" i="44"/>
  <c r="AN17" i="44"/>
  <c r="AH16" i="60"/>
  <c r="AQ16" i="60" s="1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I17" i="15"/>
  <c r="AN17" i="15"/>
  <c r="X18" i="86"/>
  <c r="Y18" i="86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AN16" i="4"/>
  <c r="X18" i="48"/>
  <c r="Y18" i="48"/>
  <c r="Y16" i="13"/>
  <c r="X16" i="13"/>
  <c r="AN16" i="38"/>
  <c r="AI16" i="38"/>
  <c r="Y17" i="42"/>
  <c r="X17" i="42"/>
  <c r="AH17" i="73"/>
  <c r="AQ17" i="73" s="1"/>
  <c r="AR15" i="74"/>
  <c r="AH16" i="36"/>
  <c r="AQ16" i="36" s="1"/>
  <c r="AR15" i="41"/>
  <c r="X17" i="8"/>
  <c r="Y17" i="8"/>
  <c r="AR15" i="63"/>
  <c r="AE16" i="88"/>
  <c r="W17" i="88"/>
  <c r="AF16" i="88"/>
  <c r="AO16" i="88" s="1"/>
  <c r="AG16" i="88"/>
  <c r="AP16" i="88" s="1"/>
  <c r="AR15" i="16"/>
  <c r="AF15" i="6"/>
  <c r="AO15" i="6" s="1"/>
  <c r="W16" i="6"/>
  <c r="AR15" i="49"/>
  <c r="AN15" i="13"/>
  <c r="AI15" i="13"/>
  <c r="Y18" i="15"/>
  <c r="X18" i="15"/>
  <c r="AI17" i="86"/>
  <c r="AN17" i="86"/>
  <c r="AI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AN15" i="78"/>
  <c r="AI15" i="78"/>
  <c r="AG16" i="16"/>
  <c r="AP16" i="16" s="1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Y17" i="80"/>
  <c r="X17" i="80"/>
  <c r="AN16" i="42"/>
  <c r="AI16" i="42"/>
  <c r="Z17" i="73"/>
  <c r="AH15" i="27"/>
  <c r="AQ15" i="27" s="1"/>
  <c r="AH17" i="87"/>
  <c r="AQ17" i="87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I16" i="81"/>
  <c r="AN16" i="81"/>
  <c r="Z16" i="18" l="1"/>
  <c r="Z15" i="67"/>
  <c r="Z17" i="14"/>
  <c r="Z17" i="2"/>
  <c r="Z16" i="31"/>
  <c r="Z16" i="95"/>
  <c r="AE16" i="90"/>
  <c r="Z17" i="43"/>
  <c r="AG15" i="67"/>
  <c r="AP15" i="67" s="1"/>
  <c r="AF15" i="67"/>
  <c r="AO15" i="67" s="1"/>
  <c r="AE15" i="67"/>
  <c r="W16" i="67"/>
  <c r="AE16" i="60"/>
  <c r="W17" i="36"/>
  <c r="Y17" i="36" s="1"/>
  <c r="AF16" i="33"/>
  <c r="AO16" i="33" s="1"/>
  <c r="X17" i="81"/>
  <c r="AF16" i="40"/>
  <c r="AO16" i="40" s="1"/>
  <c r="X16" i="75"/>
  <c r="Z16" i="75" s="1"/>
  <c r="AG16" i="75" s="1"/>
  <c r="AP16" i="75" s="1"/>
  <c r="AI17" i="48"/>
  <c r="AR17" i="48" s="1"/>
  <c r="Z18" i="71"/>
  <c r="AF18" i="71" s="1"/>
  <c r="AO18" i="71" s="1"/>
  <c r="Z15" i="68"/>
  <c r="W17" i="60"/>
  <c r="AF16" i="36"/>
  <c r="AO16" i="36" s="1"/>
  <c r="AE16" i="40"/>
  <c r="AG17" i="87"/>
  <c r="AP17" i="87" s="1"/>
  <c r="AF16" i="60"/>
  <c r="AO16" i="60" s="1"/>
  <c r="AF15" i="20"/>
  <c r="AO15" i="20" s="1"/>
  <c r="AI15" i="75"/>
  <c r="Y16" i="92"/>
  <c r="Z16" i="92" s="1"/>
  <c r="AG16" i="40"/>
  <c r="AP16" i="40" s="1"/>
  <c r="AI15" i="11"/>
  <c r="AR15" i="11" s="1"/>
  <c r="W18" i="87"/>
  <c r="X18" i="87" s="1"/>
  <c r="AG16" i="90"/>
  <c r="AP16" i="90" s="1"/>
  <c r="AE15" i="6"/>
  <c r="AG16" i="41"/>
  <c r="AP16" i="41" s="1"/>
  <c r="AE15" i="89"/>
  <c r="AE15" i="27"/>
  <c r="AN15" i="27" s="1"/>
  <c r="W17" i="1"/>
  <c r="Y17" i="1" s="1"/>
  <c r="Z16" i="56"/>
  <c r="AE16" i="63"/>
  <c r="AF16" i="1"/>
  <c r="AO16" i="1" s="1"/>
  <c r="AN15" i="75"/>
  <c r="Z16" i="35"/>
  <c r="W17" i="35" s="1"/>
  <c r="W17" i="41"/>
  <c r="Y17" i="41" s="1"/>
  <c r="AG16" i="37"/>
  <c r="AP16" i="37" s="1"/>
  <c r="W17" i="16"/>
  <c r="X16" i="11"/>
  <c r="Z16" i="11" s="1"/>
  <c r="X16" i="78"/>
  <c r="Z16" i="78" s="1"/>
  <c r="AE16" i="78" s="1"/>
  <c r="Z16" i="17"/>
  <c r="AG16" i="17" s="1"/>
  <c r="AP16" i="17" s="1"/>
  <c r="AE16" i="41"/>
  <c r="AN16" i="41" s="1"/>
  <c r="W17" i="37"/>
  <c r="W16" i="27"/>
  <c r="W17" i="25"/>
  <c r="Z16" i="3"/>
  <c r="W16" i="89"/>
  <c r="X16" i="89" s="1"/>
  <c r="Z17" i="83"/>
  <c r="AF17" i="83" s="1"/>
  <c r="AO17" i="83" s="1"/>
  <c r="Z17" i="26"/>
  <c r="AG15" i="89"/>
  <c r="AP15" i="89" s="1"/>
  <c r="AG15" i="27"/>
  <c r="AP15" i="27" s="1"/>
  <c r="Z16" i="72"/>
  <c r="AG16" i="72" s="1"/>
  <c r="AP16" i="72" s="1"/>
  <c r="Z17" i="19"/>
  <c r="AG17" i="19" s="1"/>
  <c r="AP17" i="19" s="1"/>
  <c r="Z16" i="32"/>
  <c r="AE16" i="32" s="1"/>
  <c r="AG15" i="20"/>
  <c r="AP15" i="20" s="1"/>
  <c r="W17" i="90"/>
  <c r="AE15" i="20"/>
  <c r="Z18" i="44"/>
  <c r="AF18" i="44" s="1"/>
  <c r="AO18" i="44" s="1"/>
  <c r="Z17" i="38"/>
  <c r="AG17" i="38" s="1"/>
  <c r="AP17" i="38" s="1"/>
  <c r="Z17" i="42"/>
  <c r="Z17" i="69"/>
  <c r="Z18" i="15"/>
  <c r="AF18" i="15" s="1"/>
  <c r="AO18" i="15" s="1"/>
  <c r="Z16" i="94"/>
  <c r="AF16" i="94" s="1"/>
  <c r="AO16" i="94" s="1"/>
  <c r="AE17" i="66"/>
  <c r="W18" i="66"/>
  <c r="Z18" i="21"/>
  <c r="AF18" i="21" s="1"/>
  <c r="AO18" i="21" s="1"/>
  <c r="Z17" i="85"/>
  <c r="AF17" i="85" s="1"/>
  <c r="AO17" i="85" s="1"/>
  <c r="Z16" i="61"/>
  <c r="AF16" i="61" s="1"/>
  <c r="AO16" i="61" s="1"/>
  <c r="Z17" i="52"/>
  <c r="AG17" i="52" s="1"/>
  <c r="AP17" i="52" s="1"/>
  <c r="AF17" i="66"/>
  <c r="AO17" i="66" s="1"/>
  <c r="Z17" i="80"/>
  <c r="W18" i="80" s="1"/>
  <c r="Z16" i="22"/>
  <c r="AG16" i="22" s="1"/>
  <c r="AP16" i="22" s="1"/>
  <c r="Z16" i="13"/>
  <c r="AG16" i="13" s="1"/>
  <c r="AP16" i="13" s="1"/>
  <c r="Z18" i="86"/>
  <c r="AG18" i="86" s="1"/>
  <c r="AP18" i="86" s="1"/>
  <c r="Z16" i="57"/>
  <c r="AG16" i="57" s="1"/>
  <c r="AP16" i="57" s="1"/>
  <c r="AF16" i="50"/>
  <c r="AO16" i="50" s="1"/>
  <c r="W17" i="50"/>
  <c r="AE16" i="50"/>
  <c r="AG16" i="50"/>
  <c r="AP16" i="50" s="1"/>
  <c r="AF16" i="35"/>
  <c r="AO16" i="35" s="1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W19" i="15"/>
  <c r="AE18" i="15"/>
  <c r="AG18" i="15"/>
  <c r="AP18" i="15" s="1"/>
  <c r="W18" i="52"/>
  <c r="W19" i="21"/>
  <c r="AE18" i="21"/>
  <c r="W18" i="85"/>
  <c r="AG17" i="80"/>
  <c r="AP17" i="80" s="1"/>
  <c r="AF17" i="80"/>
  <c r="AO17" i="80" s="1"/>
  <c r="AE17" i="80"/>
  <c r="AE16" i="22"/>
  <c r="AF16" i="72"/>
  <c r="AO16" i="72" s="1"/>
  <c r="W17" i="72"/>
  <c r="AE16" i="72"/>
  <c r="AR15" i="17"/>
  <c r="X17" i="63"/>
  <c r="Y17" i="63"/>
  <c r="Y17" i="77"/>
  <c r="X17" i="77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H16" i="78"/>
  <c r="AQ16" i="78" s="1"/>
  <c r="AR15" i="75"/>
  <c r="AR15" i="46"/>
  <c r="AR15" i="64"/>
  <c r="AR15" i="35"/>
  <c r="AH18" i="86"/>
  <c r="AQ18" i="86" s="1"/>
  <c r="AH16" i="95"/>
  <c r="AQ16" i="95" s="1"/>
  <c r="AR17" i="44"/>
  <c r="AR15" i="72"/>
  <c r="AH16" i="35"/>
  <c r="AQ16" i="35" s="1"/>
  <c r="Y17" i="65"/>
  <c r="X17" i="65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E17" i="58"/>
  <c r="AF17" i="58"/>
  <c r="AO17" i="58" s="1"/>
  <c r="AG17" i="58"/>
  <c r="AP17" i="58" s="1"/>
  <c r="AR15" i="22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X17" i="41"/>
  <c r="AI16" i="37"/>
  <c r="AN16" i="3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X15" i="7"/>
  <c r="Y15" i="7"/>
  <c r="AR16" i="43"/>
  <c r="Y16" i="62"/>
  <c r="X16" i="62"/>
  <c r="AH16" i="57"/>
  <c r="AQ16" i="57" s="1"/>
  <c r="AR15" i="61"/>
  <c r="AI16" i="41"/>
  <c r="AI15" i="20"/>
  <c r="AN15" i="20"/>
  <c r="X17" i="90"/>
  <c r="Y17" i="90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Y16" i="27"/>
  <c r="X16" i="27"/>
  <c r="X16" i="20"/>
  <c r="Y16" i="20"/>
  <c r="Y18" i="66"/>
  <c r="X18" i="66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31"/>
  <c r="AP16" i="31" s="1"/>
  <c r="AF16" i="31"/>
  <c r="AO16" i="31" s="1"/>
  <c r="AE16" i="31"/>
  <c r="W17" i="3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Y16" i="89"/>
  <c r="AN16" i="60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W18" i="83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R16" i="14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6" i="32"/>
  <c r="AO16" i="32" s="1"/>
  <c r="AH15" i="68"/>
  <c r="AQ15" i="68" s="1"/>
  <c r="AN17" i="96"/>
  <c r="AI17" i="96"/>
  <c r="Y17" i="37"/>
  <c r="X17" i="37"/>
  <c r="Z17" i="37" s="1"/>
  <c r="Y17" i="60"/>
  <c r="X17" i="60"/>
  <c r="AI16" i="90"/>
  <c r="AN16" i="90"/>
  <c r="AE16" i="57" l="1"/>
  <c r="W17" i="57"/>
  <c r="AG18" i="21"/>
  <c r="AP18" i="21" s="1"/>
  <c r="AE16" i="13"/>
  <c r="AG16" i="94"/>
  <c r="AP16" i="94" s="1"/>
  <c r="AI17" i="66"/>
  <c r="AR17" i="66" s="1"/>
  <c r="AI16" i="60"/>
  <c r="W17" i="13"/>
  <c r="AF16" i="22"/>
  <c r="AO16" i="22" s="1"/>
  <c r="AG17" i="85"/>
  <c r="AP17" i="85" s="1"/>
  <c r="AI15" i="89"/>
  <c r="AR15" i="89" s="1"/>
  <c r="AI16" i="40"/>
  <c r="AR16" i="40" s="1"/>
  <c r="AF16" i="13"/>
  <c r="AO16" i="13" s="1"/>
  <c r="AE17" i="85"/>
  <c r="AG16" i="32"/>
  <c r="AP16" i="32" s="1"/>
  <c r="AE17" i="38"/>
  <c r="AE17" i="83"/>
  <c r="AN17" i="83" s="1"/>
  <c r="Z17" i="39"/>
  <c r="AG17" i="39" s="1"/>
  <c r="AP17" i="39" s="1"/>
  <c r="Z16" i="24"/>
  <c r="AG16" i="24" s="1"/>
  <c r="AP16" i="24" s="1"/>
  <c r="Z17" i="33"/>
  <c r="W18" i="33" s="1"/>
  <c r="AE16" i="94"/>
  <c r="X17" i="36"/>
  <c r="Z17" i="36" s="1"/>
  <c r="AF17" i="38"/>
  <c r="AO17" i="38" s="1"/>
  <c r="AH16" i="75"/>
  <c r="AQ16" i="75" s="1"/>
  <c r="Y18" i="87"/>
  <c r="Z18" i="87" s="1"/>
  <c r="AG18" i="87" s="1"/>
  <c r="AP18" i="87" s="1"/>
  <c r="W19" i="44"/>
  <c r="Y19" i="44" s="1"/>
  <c r="X17" i="1"/>
  <c r="Z17" i="65"/>
  <c r="AN16" i="40"/>
  <c r="W17" i="94"/>
  <c r="Y17" i="94" s="1"/>
  <c r="AN15" i="67"/>
  <c r="AI15" i="67"/>
  <c r="AR15" i="67" s="1"/>
  <c r="AG17" i="83"/>
  <c r="AP17" i="83" s="1"/>
  <c r="Z16" i="89"/>
  <c r="W17" i="32"/>
  <c r="W17" i="17"/>
  <c r="X17" i="17" s="1"/>
  <c r="Z17" i="84"/>
  <c r="W19" i="71"/>
  <c r="X19" i="71" s="1"/>
  <c r="AI17" i="87"/>
  <c r="AN17" i="66"/>
  <c r="AN15" i="89"/>
  <c r="AE17" i="52"/>
  <c r="AN17" i="52" s="1"/>
  <c r="Z17" i="34"/>
  <c r="W17" i="78"/>
  <c r="Y17" i="78" s="1"/>
  <c r="Y16" i="67"/>
  <c r="X16" i="67"/>
  <c r="AE18" i="71"/>
  <c r="AN18" i="71" s="1"/>
  <c r="W18" i="19"/>
  <c r="X18" i="19" s="1"/>
  <c r="AE16" i="75"/>
  <c r="AN16" i="75" s="1"/>
  <c r="AF16" i="75"/>
  <c r="AO16" i="75" s="1"/>
  <c r="Z17" i="53"/>
  <c r="Z18" i="79"/>
  <c r="AG18" i="79" s="1"/>
  <c r="AP18" i="79" s="1"/>
  <c r="AF16" i="57"/>
  <c r="AO16" i="57" s="1"/>
  <c r="W17" i="22"/>
  <c r="X17" i="22" s="1"/>
  <c r="AG16" i="61"/>
  <c r="AP16" i="61" s="1"/>
  <c r="AF17" i="52"/>
  <c r="AO17" i="52" s="1"/>
  <c r="AG16" i="11"/>
  <c r="AP16" i="11" s="1"/>
  <c r="W17" i="11"/>
  <c r="AF16" i="11"/>
  <c r="AO16" i="11" s="1"/>
  <c r="AE16" i="11"/>
  <c r="AN16" i="11" s="1"/>
  <c r="AE17" i="19"/>
  <c r="AE16" i="17"/>
  <c r="AN16" i="17" s="1"/>
  <c r="W17" i="61"/>
  <c r="AE16" i="35"/>
  <c r="AG16" i="78"/>
  <c r="AP16" i="78" s="1"/>
  <c r="AF17" i="19"/>
  <c r="AO17" i="19" s="1"/>
  <c r="Z17" i="47"/>
  <c r="Z18" i="66"/>
  <c r="W19" i="66" s="1"/>
  <c r="Z16" i="62"/>
  <c r="Z17" i="63"/>
  <c r="W19" i="86"/>
  <c r="AG16" i="35"/>
  <c r="AP16" i="35" s="1"/>
  <c r="AG16" i="3"/>
  <c r="AP16" i="3" s="1"/>
  <c r="AF16" i="3"/>
  <c r="AO16" i="3" s="1"/>
  <c r="W17" i="3"/>
  <c r="AE16" i="3"/>
  <c r="AE18" i="86"/>
  <c r="AI18" i="86" s="1"/>
  <c r="AF16" i="17"/>
  <c r="AO16" i="17" s="1"/>
  <c r="AI15" i="27"/>
  <c r="AF18" i="86"/>
  <c r="AO18" i="86" s="1"/>
  <c r="AE16" i="61"/>
  <c r="AF16" i="78"/>
  <c r="AO16" i="78" s="1"/>
  <c r="Z17" i="70"/>
  <c r="AG17" i="70" s="1"/>
  <c r="AP17" i="70" s="1"/>
  <c r="Z17" i="1"/>
  <c r="AE17" i="1" s="1"/>
  <c r="Z16" i="6"/>
  <c r="AF16" i="6" s="1"/>
  <c r="AO16" i="6" s="1"/>
  <c r="Z16" i="23"/>
  <c r="Z17" i="41"/>
  <c r="Z16" i="27"/>
  <c r="W17" i="27" s="1"/>
  <c r="Z17" i="88"/>
  <c r="AG17" i="88" s="1"/>
  <c r="AP17" i="88" s="1"/>
  <c r="Z17" i="25"/>
  <c r="AE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F17" i="77" s="1"/>
  <c r="AO17" i="77" s="1"/>
  <c r="AF18" i="79"/>
  <c r="AO18" i="79" s="1"/>
  <c r="AG17" i="60"/>
  <c r="AP17" i="60" s="1"/>
  <c r="W17" i="29"/>
  <c r="W18" i="82"/>
  <c r="AE16" i="24"/>
  <c r="AF17" i="25"/>
  <c r="AO17" i="25" s="1"/>
  <c r="AG16" i="6"/>
  <c r="AP16" i="6" s="1"/>
  <c r="W17" i="6"/>
  <c r="AE16" i="6"/>
  <c r="AG18" i="96"/>
  <c r="AP18" i="96" s="1"/>
  <c r="AF18" i="96"/>
  <c r="AO18" i="96" s="1"/>
  <c r="W19" i="96"/>
  <c r="AE18" i="96"/>
  <c r="AE18" i="87"/>
  <c r="AR15" i="6"/>
  <c r="AI17" i="14"/>
  <c r="AN17" i="14"/>
  <c r="AI16" i="5"/>
  <c r="AN16" i="5"/>
  <c r="AH17" i="37"/>
  <c r="AQ17" i="37" s="1"/>
  <c r="Y17" i="32"/>
  <c r="X17" i="32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I17" i="73"/>
  <c r="AN17" i="73"/>
  <c r="AR16" i="25"/>
  <c r="X17" i="92"/>
  <c r="Y17" i="92"/>
  <c r="Y18" i="26"/>
  <c r="X18" i="26"/>
  <c r="Y19" i="86"/>
  <c r="X19" i="86"/>
  <c r="AI16" i="22"/>
  <c r="AN16" i="22"/>
  <c r="AN17" i="80"/>
  <c r="AI17" i="80"/>
  <c r="AN18" i="21"/>
  <c r="AI18" i="21"/>
  <c r="AN16" i="94"/>
  <c r="X17" i="95"/>
  <c r="Y17" i="95"/>
  <c r="Y17" i="35"/>
  <c r="X17" i="35"/>
  <c r="X17" i="50"/>
  <c r="Z17" i="50" s="1"/>
  <c r="Y17" i="50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Y18" i="85"/>
  <c r="X18" i="85"/>
  <c r="Y19" i="21"/>
  <c r="X19" i="21"/>
  <c r="AN16" i="95"/>
  <c r="AI16" i="95"/>
  <c r="AR16" i="90"/>
  <c r="AE17" i="37"/>
  <c r="W18" i="37"/>
  <c r="AF17" i="37"/>
  <c r="AO17" i="37" s="1"/>
  <c r="AG17" i="37"/>
  <c r="AP17" i="37" s="1"/>
  <c r="AI16" i="32"/>
  <c r="AN16" i="32"/>
  <c r="X17" i="18"/>
  <c r="Y17" i="18"/>
  <c r="Y18" i="69"/>
  <c r="X18" i="69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AG16" i="27"/>
  <c r="AP16" i="27" s="1"/>
  <c r="AF16" i="27"/>
  <c r="AO16" i="27" s="1"/>
  <c r="AE16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AI18" i="15"/>
  <c r="AN18" i="15"/>
  <c r="AN16" i="35"/>
  <c r="AI16" i="78"/>
  <c r="AN16" i="78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X19" i="44"/>
  <c r="AH17" i="34"/>
  <c r="AQ17" i="34" s="1"/>
  <c r="AG17" i="65"/>
  <c r="AP17" i="65" s="1"/>
  <c r="AF17" i="65"/>
  <c r="AO17" i="65" s="1"/>
  <c r="AE17" i="65"/>
  <c r="W18" i="65"/>
  <c r="AH17" i="33"/>
  <c r="AQ17" i="33" s="1"/>
  <c r="AH17" i="63"/>
  <c r="AQ17" i="63" s="1"/>
  <c r="AI16" i="57"/>
  <c r="AN16" i="57"/>
  <c r="Y17" i="72"/>
  <c r="X17" i="72"/>
  <c r="AI16" i="61"/>
  <c r="AN16" i="61"/>
  <c r="Y19" i="15"/>
  <c r="X19" i="15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F17" i="1"/>
  <c r="AO17" i="1" s="1"/>
  <c r="W18" i="1"/>
  <c r="W18" i="34"/>
  <c r="AG17" i="34"/>
  <c r="AP17" i="34" s="1"/>
  <c r="AF17" i="34"/>
  <c r="AO17" i="34" s="1"/>
  <c r="AE17" i="34"/>
  <c r="AR17" i="28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Z17" i="59"/>
  <c r="AI17" i="42"/>
  <c r="AN17" i="42"/>
  <c r="AI17" i="19"/>
  <c r="AN17" i="19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AI16" i="50"/>
  <c r="AN16" i="50"/>
  <c r="AG17" i="25" l="1"/>
  <c r="AP17" i="25" s="1"/>
  <c r="Y17" i="17"/>
  <c r="AG17" i="1"/>
  <c r="AP17" i="1" s="1"/>
  <c r="AE17" i="39"/>
  <c r="AI16" i="35"/>
  <c r="AI17" i="83"/>
  <c r="AI18" i="71"/>
  <c r="AF17" i="39"/>
  <c r="AO17" i="39" s="1"/>
  <c r="Y17" i="22"/>
  <c r="AI16" i="11"/>
  <c r="Y18" i="19"/>
  <c r="W18" i="25"/>
  <c r="AI16" i="94"/>
  <c r="Z18" i="83"/>
  <c r="AE17" i="88"/>
  <c r="AF17" i="70"/>
  <c r="AO17" i="70" s="1"/>
  <c r="AE18" i="79"/>
  <c r="AG17" i="82"/>
  <c r="AP17" i="82" s="1"/>
  <c r="W19" i="79"/>
  <c r="Z18" i="69"/>
  <c r="AG17" i="77"/>
  <c r="AP17" i="77" s="1"/>
  <c r="AF17" i="33"/>
  <c r="AO17" i="33" s="1"/>
  <c r="AG17" i="33"/>
  <c r="AP17" i="33" s="1"/>
  <c r="AI17" i="52"/>
  <c r="AF18" i="87"/>
  <c r="AO18" i="87" s="1"/>
  <c r="W17" i="24"/>
  <c r="W18" i="77"/>
  <c r="AI16" i="17"/>
  <c r="AF18" i="66"/>
  <c r="AO18" i="66" s="1"/>
  <c r="Z18" i="9"/>
  <c r="W19" i="87"/>
  <c r="Y19" i="87" s="1"/>
  <c r="AF16" i="24"/>
  <c r="AO16" i="24" s="1"/>
  <c r="AE18" i="66"/>
  <c r="Y19" i="71"/>
  <c r="Z16" i="67"/>
  <c r="AH16" i="67"/>
  <c r="AQ16" i="67" s="1"/>
  <c r="W18" i="88"/>
  <c r="X18" i="88" s="1"/>
  <c r="AE17" i="70"/>
  <c r="AE17" i="82"/>
  <c r="Z17" i="61"/>
  <c r="Z19" i="21"/>
  <c r="W18" i="70"/>
  <c r="AN16" i="3"/>
  <c r="AI16" i="3"/>
  <c r="AR16" i="3" s="1"/>
  <c r="Z17" i="17"/>
  <c r="AE17" i="17" s="1"/>
  <c r="Z17" i="18"/>
  <c r="AF17" i="18" s="1"/>
  <c r="AO17" i="18" s="1"/>
  <c r="AE16" i="29"/>
  <c r="Y17" i="3"/>
  <c r="X17" i="3"/>
  <c r="AH17" i="3" s="1"/>
  <c r="AQ17" i="3" s="1"/>
  <c r="Z17" i="13"/>
  <c r="AG17" i="13" s="1"/>
  <c r="AP17" i="13" s="1"/>
  <c r="Z19" i="86"/>
  <c r="AG18" i="28"/>
  <c r="AP18" i="28" s="1"/>
  <c r="AF16" i="29"/>
  <c r="AO16" i="29" s="1"/>
  <c r="Z18" i="42"/>
  <c r="AE18" i="42" s="1"/>
  <c r="Z17" i="22"/>
  <c r="Z17" i="31"/>
  <c r="AG17" i="31" s="1"/>
  <c r="AP17" i="31" s="1"/>
  <c r="AF17" i="88"/>
  <c r="AO17" i="88" s="1"/>
  <c r="AE17" i="77"/>
  <c r="Z17" i="74"/>
  <c r="AE17" i="74" s="1"/>
  <c r="Z17" i="72"/>
  <c r="W18" i="72" s="1"/>
  <c r="AF18" i="28"/>
  <c r="AO18" i="28" s="1"/>
  <c r="AE17" i="60"/>
  <c r="AI17" i="60" s="1"/>
  <c r="Z17" i="75"/>
  <c r="AE17" i="75" s="1"/>
  <c r="AE18" i="28"/>
  <c r="W18" i="60"/>
  <c r="Y18" i="60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G17" i="18"/>
  <c r="AP17" i="18" s="1"/>
  <c r="AE17" i="18"/>
  <c r="W18" i="75"/>
  <c r="AF17" i="75"/>
  <c r="AO17" i="75" s="1"/>
  <c r="AG17" i="75"/>
  <c r="AP17" i="75" s="1"/>
  <c r="AR15" i="68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F17" i="72"/>
  <c r="AO17" i="72" s="1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X19" i="96"/>
  <c r="Y19" i="96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I17" i="41"/>
  <c r="AN17" i="41"/>
  <c r="Y17" i="62"/>
  <c r="X17" i="62"/>
  <c r="X18" i="47"/>
  <c r="Y18" i="47"/>
  <c r="AH17" i="91"/>
  <c r="AQ17" i="91" s="1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X18" i="25"/>
  <c r="Y18" i="25"/>
  <c r="AN17" i="88"/>
  <c r="AI17" i="88"/>
  <c r="Y18" i="77"/>
  <c r="X18" i="77"/>
  <c r="Z18" i="77" s="1"/>
  <c r="AN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27" l="1"/>
  <c r="Z19" i="79"/>
  <c r="Z17" i="24"/>
  <c r="Z18" i="54"/>
  <c r="W18" i="18"/>
  <c r="Z19" i="66"/>
  <c r="AI18" i="87"/>
  <c r="AG17" i="72"/>
  <c r="AP17" i="72" s="1"/>
  <c r="AG18" i="42"/>
  <c r="AP18" i="42" s="1"/>
  <c r="Z19" i="48"/>
  <c r="Z18" i="33"/>
  <c r="AF18" i="42"/>
  <c r="AO18" i="42" s="1"/>
  <c r="AG16" i="67"/>
  <c r="AP16" i="67" s="1"/>
  <c r="W17" i="67"/>
  <c r="AE16" i="67"/>
  <c r="AF16" i="67"/>
  <c r="AO16" i="67" s="1"/>
  <c r="X19" i="87"/>
  <c r="Y18" i="88"/>
  <c r="Z18" i="88" s="1"/>
  <c r="W19" i="42"/>
  <c r="AE17" i="72"/>
  <c r="Z17" i="10"/>
  <c r="Z18" i="37"/>
  <c r="Z17" i="3"/>
  <c r="AF17" i="3" s="1"/>
  <c r="AO17" i="3" s="1"/>
  <c r="W18" i="31"/>
  <c r="Y18" i="31" s="1"/>
  <c r="Z18" i="4"/>
  <c r="AG18" i="4" s="1"/>
  <c r="AP18" i="4" s="1"/>
  <c r="Z17" i="23"/>
  <c r="AF17" i="23" s="1"/>
  <c r="AO17" i="23" s="1"/>
  <c r="AE17" i="13"/>
  <c r="Z18" i="34"/>
  <c r="AF17" i="17"/>
  <c r="AO17" i="17" s="1"/>
  <c r="AE17" i="31"/>
  <c r="W18" i="13"/>
  <c r="X18" i="13" s="1"/>
  <c r="Z18" i="84"/>
  <c r="AF18" i="84" s="1"/>
  <c r="AO18" i="84" s="1"/>
  <c r="Z19" i="28"/>
  <c r="AI18" i="28"/>
  <c r="AG17" i="17"/>
  <c r="AP17" i="17" s="1"/>
  <c r="AF17" i="31"/>
  <c r="AO17" i="31" s="1"/>
  <c r="AF17" i="13"/>
  <c r="AO17" i="13" s="1"/>
  <c r="Z18" i="1"/>
  <c r="AG18" i="1" s="1"/>
  <c r="AP18" i="1" s="1"/>
  <c r="Z17" i="45"/>
  <c r="Z18" i="8"/>
  <c r="Z18" i="25"/>
  <c r="Z17" i="62"/>
  <c r="W18" i="62" s="1"/>
  <c r="Z18" i="65"/>
  <c r="AG18" i="65" s="1"/>
  <c r="AP18" i="65" s="1"/>
  <c r="AG17" i="74"/>
  <c r="AP17" i="74" s="1"/>
  <c r="AF17" i="74"/>
  <c r="AO17" i="74" s="1"/>
  <c r="Z17" i="6"/>
  <c r="AE17" i="6" s="1"/>
  <c r="Z18" i="81"/>
  <c r="AF18" i="81" s="1"/>
  <c r="AO18" i="81" s="1"/>
  <c r="W18" i="74"/>
  <c r="Z18" i="53"/>
  <c r="AE18" i="53" s="1"/>
  <c r="Z17" i="29"/>
  <c r="W18" i="29" s="1"/>
  <c r="Z17" i="64"/>
  <c r="AG17" i="64" s="1"/>
  <c r="AP17" i="64" s="1"/>
  <c r="Z18" i="41"/>
  <c r="W19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W18" i="64"/>
  <c r="AE17" i="64"/>
  <c r="W19" i="54"/>
  <c r="AE18" i="54"/>
  <c r="AG18" i="54"/>
  <c r="AP18" i="54" s="1"/>
  <c r="AF18" i="54"/>
  <c r="AO18" i="54" s="1"/>
  <c r="AG17" i="62"/>
  <c r="AP17" i="62" s="1"/>
  <c r="AG17" i="24"/>
  <c r="AP17" i="24" s="1"/>
  <c r="AF17" i="24"/>
  <c r="AO17" i="24" s="1"/>
  <c r="W18" i="24"/>
  <c r="AE17" i="24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F17" i="45"/>
  <c r="AO17" i="45" s="1"/>
  <c r="AG17" i="45"/>
  <c r="AP17" i="45" s="1"/>
  <c r="AE17" i="45"/>
  <c r="W18" i="45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Z20" i="86" s="1"/>
  <c r="AN19" i="21"/>
  <c r="AI19" i="21"/>
  <c r="X18" i="17"/>
  <c r="Y18" i="17"/>
  <c r="AI17" i="61"/>
  <c r="AN17" i="61"/>
  <c r="X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AH18" i="65"/>
  <c r="AQ18" i="65" s="1"/>
  <c r="Z18" i="39"/>
  <c r="Y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AG18" i="84"/>
  <c r="AP18" i="84" s="1"/>
  <c r="AH17" i="45"/>
  <c r="AQ17" i="45" s="1"/>
  <c r="AR17" i="60"/>
  <c r="AR17" i="37"/>
  <c r="AR18" i="28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AI15" i="7"/>
  <c r="AN15" i="7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X16" i="7"/>
  <c r="Y16" i="7"/>
  <c r="AN17" i="72"/>
  <c r="AI17" i="72"/>
  <c r="AR16" i="51"/>
  <c r="Y18" i="75"/>
  <c r="X18" i="75"/>
  <c r="AN18" i="83"/>
  <c r="AI18" i="83"/>
  <c r="AI18" i="69"/>
  <c r="AN18" i="69"/>
  <c r="AN17" i="74"/>
  <c r="AF18" i="36" l="1"/>
  <c r="AO18" i="36" s="1"/>
  <c r="AE17" i="29"/>
  <c r="AE18" i="41"/>
  <c r="AG17" i="51"/>
  <c r="AP17" i="51" s="1"/>
  <c r="W18" i="3"/>
  <c r="X18" i="3" s="1"/>
  <c r="AE18" i="1"/>
  <c r="AF17" i="29"/>
  <c r="AO17" i="29" s="1"/>
  <c r="Z18" i="13"/>
  <c r="AE18" i="84"/>
  <c r="W19" i="84"/>
  <c r="Y19" i="84" s="1"/>
  <c r="W19" i="1"/>
  <c r="Y19" i="1" s="1"/>
  <c r="AG17" i="29"/>
  <c r="AP17" i="29" s="1"/>
  <c r="AI17" i="74"/>
  <c r="AE17" i="23"/>
  <c r="AF18" i="1"/>
  <c r="AO18" i="1" s="1"/>
  <c r="W18" i="51"/>
  <c r="Y18" i="51" s="1"/>
  <c r="AE17" i="3"/>
  <c r="AN17" i="3" s="1"/>
  <c r="AN16" i="67"/>
  <c r="AI16" i="67"/>
  <c r="AR16" i="67" s="1"/>
  <c r="W18" i="23"/>
  <c r="Z17" i="20"/>
  <c r="AE17" i="51"/>
  <c r="AI17" i="51" s="1"/>
  <c r="AG17" i="3"/>
  <c r="AP17" i="3" s="1"/>
  <c r="X17" i="67"/>
  <c r="AH17" i="67" s="1"/>
  <c r="AQ17" i="67" s="1"/>
  <c r="Y17" i="67"/>
  <c r="Z16" i="7"/>
  <c r="AG17" i="23"/>
  <c r="AP17" i="23" s="1"/>
  <c r="AF17" i="62"/>
  <c r="AO17" i="62" s="1"/>
  <c r="W19" i="36"/>
  <c r="AE18" i="4"/>
  <c r="AE18" i="65"/>
  <c r="AN18" i="65" s="1"/>
  <c r="W19" i="4"/>
  <c r="Y19" i="4" s="1"/>
  <c r="AE17" i="62"/>
  <c r="W20" i="96"/>
  <c r="W19" i="65"/>
  <c r="Y19" i="65" s="1"/>
  <c r="AF18" i="4"/>
  <c r="AO18" i="4" s="1"/>
  <c r="AF18" i="53"/>
  <c r="AO18" i="53" s="1"/>
  <c r="AF18" i="65"/>
  <c r="AO18" i="65" s="1"/>
  <c r="AI17" i="13"/>
  <c r="AG18" i="53"/>
  <c r="AP18" i="53" s="1"/>
  <c r="Z19" i="69"/>
  <c r="AG19" i="69" s="1"/>
  <c r="AP19" i="69" s="1"/>
  <c r="W19" i="53"/>
  <c r="X19" i="53" s="1"/>
  <c r="AG18" i="41"/>
  <c r="AP18" i="41" s="1"/>
  <c r="Z18" i="31"/>
  <c r="AF18" i="31" s="1"/>
  <c r="AO18" i="31" s="1"/>
  <c r="Z18" i="22"/>
  <c r="AF18" i="41"/>
  <c r="AO18" i="41" s="1"/>
  <c r="Z18" i="75"/>
  <c r="AG18" i="75" s="1"/>
  <c r="AP18" i="75" s="1"/>
  <c r="Z19" i="9"/>
  <c r="AG19" i="9" s="1"/>
  <c r="AP19" i="9" s="1"/>
  <c r="AE19" i="96"/>
  <c r="AG18" i="70"/>
  <c r="AP18" i="70" s="1"/>
  <c r="AE18" i="70"/>
  <c r="Z19" i="43"/>
  <c r="AG19" i="43" s="1"/>
  <c r="AP19" i="43" s="1"/>
  <c r="AG19" i="96"/>
  <c r="AP19" i="96" s="1"/>
  <c r="AE18" i="36"/>
  <c r="AN18" i="36" s="1"/>
  <c r="W19" i="70"/>
  <c r="Z19" i="83"/>
  <c r="AF19" i="83" s="1"/>
  <c r="AO19" i="83" s="1"/>
  <c r="AE20" i="86"/>
  <c r="W21" i="86"/>
  <c r="AF20" i="86"/>
  <c r="AO20" i="86" s="1"/>
  <c r="AG20" i="86"/>
  <c r="AP20" i="86" s="1"/>
  <c r="W20" i="83"/>
  <c r="Y18" i="49"/>
  <c r="X18" i="49"/>
  <c r="AI18" i="26"/>
  <c r="AN18" i="26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E19" i="69"/>
  <c r="AR17" i="59"/>
  <c r="AH18" i="72"/>
  <c r="AQ18" i="72" s="1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N18" i="4"/>
  <c r="AN17" i="24"/>
  <c r="AI17" i="24"/>
  <c r="AN17" i="62"/>
  <c r="X19" i="36"/>
  <c r="Y19" i="36"/>
  <c r="Z19" i="36" s="1"/>
  <c r="AH16" i="7"/>
  <c r="AQ16" i="7" s="1"/>
  <c r="AR17" i="16"/>
  <c r="AR15" i="7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Z19" i="73" s="1"/>
  <c r="X19" i="73"/>
  <c r="AI19" i="48"/>
  <c r="AN19" i="48"/>
  <c r="X19" i="81"/>
  <c r="Y19" i="81"/>
  <c r="Y18" i="24"/>
  <c r="X18" i="24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X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8" i="51"/>
  <c r="AN19" i="96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AN17" i="64"/>
  <c r="AI17" i="64"/>
  <c r="AE19" i="43" l="1"/>
  <c r="AI17" i="23"/>
  <c r="Y18" i="3"/>
  <c r="AH18" i="3"/>
  <c r="AQ18" i="3" s="1"/>
  <c r="Z18" i="3"/>
  <c r="AG18" i="3" s="1"/>
  <c r="AP18" i="3" s="1"/>
  <c r="Z20" i="44"/>
  <c r="AE19" i="83"/>
  <c r="Z17" i="67"/>
  <c r="W18" i="67" s="1"/>
  <c r="AG19" i="83"/>
  <c r="AP19" i="83" s="1"/>
  <c r="Z18" i="51"/>
  <c r="W20" i="69"/>
  <c r="AI17" i="3"/>
  <c r="AR17" i="3" s="1"/>
  <c r="Z18" i="56"/>
  <c r="AI18" i="41"/>
  <c r="AI18" i="65"/>
  <c r="AR18" i="65" s="1"/>
  <c r="Z18" i="24"/>
  <c r="W19" i="75"/>
  <c r="AG17" i="67"/>
  <c r="AP17" i="67" s="1"/>
  <c r="AE17" i="67"/>
  <c r="AF19" i="69"/>
  <c r="AO19" i="69" s="1"/>
  <c r="AI17" i="62"/>
  <c r="AI19" i="96"/>
  <c r="Z18" i="93"/>
  <c r="Z18" i="64"/>
  <c r="Z19" i="30"/>
  <c r="AG19" i="30" s="1"/>
  <c r="AP19" i="30" s="1"/>
  <c r="Z18" i="45"/>
  <c r="Z19" i="58"/>
  <c r="Z19" i="14"/>
  <c r="Z18" i="78"/>
  <c r="AE19" i="9"/>
  <c r="AE18" i="75"/>
  <c r="AN18" i="75" s="1"/>
  <c r="AF18" i="3"/>
  <c r="AO18" i="3" s="1"/>
  <c r="W19" i="3"/>
  <c r="AE18" i="3"/>
  <c r="X19" i="4"/>
  <c r="Z19" i="4" s="1"/>
  <c r="W20" i="9"/>
  <c r="X20" i="9" s="1"/>
  <c r="AF18" i="75"/>
  <c r="AO18" i="75" s="1"/>
  <c r="AI18" i="36"/>
  <c r="AI18" i="4"/>
  <c r="AF19" i="9"/>
  <c r="AO19" i="9" s="1"/>
  <c r="Z18" i="95"/>
  <c r="AE18" i="95" s="1"/>
  <c r="Z18" i="91"/>
  <c r="AG18" i="91" s="1"/>
  <c r="AP18" i="91" s="1"/>
  <c r="Z19" i="41"/>
  <c r="Z19" i="26"/>
  <c r="Z18" i="11"/>
  <c r="Z19" i="37"/>
  <c r="AF19" i="37" s="1"/>
  <c r="AO19" i="37" s="1"/>
  <c r="Z19" i="65"/>
  <c r="W20" i="65" s="1"/>
  <c r="Z20" i="79"/>
  <c r="AE20" i="79" s="1"/>
  <c r="Z18" i="62"/>
  <c r="Z20" i="96"/>
  <c r="Z19" i="70"/>
  <c r="Z19" i="52"/>
  <c r="AG19" i="52" s="1"/>
  <c r="AP19" i="52" s="1"/>
  <c r="AF19" i="43"/>
  <c r="AO19" i="43" s="1"/>
  <c r="Z19" i="25"/>
  <c r="AE19" i="25" s="1"/>
  <c r="Z18" i="29"/>
  <c r="AF18" i="29" s="1"/>
  <c r="AO18" i="29" s="1"/>
  <c r="Z19" i="81"/>
  <c r="AG19" i="81" s="1"/>
  <c r="AP19" i="81" s="1"/>
  <c r="Z20" i="71"/>
  <c r="AG20" i="71" s="1"/>
  <c r="AP20" i="71" s="1"/>
  <c r="W20" i="43"/>
  <c r="Z19" i="2"/>
  <c r="W20" i="2" s="1"/>
  <c r="Z19" i="1"/>
  <c r="AG19" i="1" s="1"/>
  <c r="AP19" i="1" s="1"/>
  <c r="Z19" i="84"/>
  <c r="AF19" i="84" s="1"/>
  <c r="AO19" i="84" s="1"/>
  <c r="AF19" i="36"/>
  <c r="AO19" i="36" s="1"/>
  <c r="W20" i="36"/>
  <c r="AG19" i="36"/>
  <c r="AP19" i="36" s="1"/>
  <c r="AE19" i="36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W20" i="81"/>
  <c r="AG19" i="37"/>
  <c r="AP19" i="37" s="1"/>
  <c r="AE19" i="37"/>
  <c r="AE19" i="26"/>
  <c r="W20" i="26"/>
  <c r="AG19" i="26"/>
  <c r="AP19" i="26" s="1"/>
  <c r="AF19" i="26"/>
  <c r="AO19" i="26" s="1"/>
  <c r="W20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G19" i="14"/>
  <c r="AP19" i="14" s="1"/>
  <c r="AF19" i="14"/>
  <c r="AO19" i="14" s="1"/>
  <c r="W20" i="14"/>
  <c r="AE19" i="14"/>
  <c r="AH18" i="24"/>
  <c r="AQ18" i="24" s="1"/>
  <c r="AH20" i="15"/>
  <c r="AQ20" i="15" s="1"/>
  <c r="AR17" i="5"/>
  <c r="AR17" i="93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8" i="92"/>
  <c r="AQ18" i="92" s="1"/>
  <c r="AH19" i="41"/>
  <c r="AQ19" i="41" s="1"/>
  <c r="AR19" i="48"/>
  <c r="Z20" i="15"/>
  <c r="AH20" i="66"/>
  <c r="AQ20" i="66" s="1"/>
  <c r="AR18" i="33"/>
  <c r="AR17" i="62"/>
  <c r="AH20" i="44"/>
  <c r="AQ20" i="44" s="1"/>
  <c r="AI17" i="20"/>
  <c r="AN17" i="20"/>
  <c r="AH18" i="27"/>
  <c r="AQ18" i="27" s="1"/>
  <c r="X19" i="39"/>
  <c r="Z19" i="39" s="1"/>
  <c r="Y19" i="39"/>
  <c r="W20" i="30"/>
  <c r="AR18" i="53"/>
  <c r="X19" i="31"/>
  <c r="Y19" i="3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F19" i="65"/>
  <c r="AO19" i="65" s="1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I19" i="9" l="1"/>
  <c r="AE19" i="81"/>
  <c r="AF19" i="81"/>
  <c r="AO19" i="81" s="1"/>
  <c r="AF17" i="67"/>
  <c r="AO17" i="67" s="1"/>
  <c r="W20" i="37"/>
  <c r="AN17" i="67"/>
  <c r="AF20" i="79"/>
  <c r="AO20" i="79" s="1"/>
  <c r="AE19" i="30"/>
  <c r="Y20" i="9"/>
  <c r="AI18" i="75"/>
  <c r="AR18" i="75" s="1"/>
  <c r="Z19" i="47"/>
  <c r="W21" i="79"/>
  <c r="W19" i="91"/>
  <c r="Z19" i="31"/>
  <c r="AF19" i="30"/>
  <c r="AO19" i="30" s="1"/>
  <c r="Z19" i="88"/>
  <c r="AE19" i="88" s="1"/>
  <c r="AG20" i="79"/>
  <c r="AP20" i="79" s="1"/>
  <c r="AE18" i="91"/>
  <c r="Y18" i="67"/>
  <c r="X18" i="67"/>
  <c r="AH18" i="67" s="1"/>
  <c r="AQ18" i="67" s="1"/>
  <c r="AF18" i="91"/>
  <c r="AO18" i="91" s="1"/>
  <c r="AF20" i="71"/>
  <c r="AO20" i="71" s="1"/>
  <c r="AF19" i="25"/>
  <c r="AO19" i="25" s="1"/>
  <c r="AG19" i="65"/>
  <c r="AP19" i="65" s="1"/>
  <c r="W19" i="95"/>
  <c r="AN18" i="3"/>
  <c r="AI18" i="3"/>
  <c r="AR18" i="3" s="1"/>
  <c r="Z19" i="75"/>
  <c r="AF18" i="95"/>
  <c r="AO18" i="95" s="1"/>
  <c r="AE19" i="52"/>
  <c r="AG19" i="84"/>
  <c r="AP19" i="84" s="1"/>
  <c r="X19" i="3"/>
  <c r="AH19" i="3" s="1"/>
  <c r="AQ19" i="3" s="1"/>
  <c r="Y19" i="3"/>
  <c r="AN19" i="9"/>
  <c r="Z20" i="69"/>
  <c r="AG20" i="69" s="1"/>
  <c r="AP20" i="69" s="1"/>
  <c r="Z20" i="83"/>
  <c r="AF19" i="52"/>
  <c r="AO19" i="52" s="1"/>
  <c r="AE19" i="84"/>
  <c r="AE19" i="65"/>
  <c r="AN19" i="65" s="1"/>
  <c r="AI19" i="43"/>
  <c r="Z21" i="86"/>
  <c r="AG21" i="86" s="1"/>
  <c r="AP21" i="86" s="1"/>
  <c r="Z20" i="87"/>
  <c r="AF20" i="87" s="1"/>
  <c r="AO20" i="87" s="1"/>
  <c r="Z19" i="40"/>
  <c r="AF19" i="40" s="1"/>
  <c r="AO19" i="40" s="1"/>
  <c r="AG19" i="25"/>
  <c r="AP19" i="25" s="1"/>
  <c r="AE19" i="1"/>
  <c r="AN19" i="1" s="1"/>
  <c r="W20" i="25"/>
  <c r="W20" i="1"/>
  <c r="Y20" i="1" s="1"/>
  <c r="Z19" i="82"/>
  <c r="AF19" i="82" s="1"/>
  <c r="AO19" i="82" s="1"/>
  <c r="Z17" i="7"/>
  <c r="AF19" i="1"/>
  <c r="AO19" i="1" s="1"/>
  <c r="Z19" i="13"/>
  <c r="AE19" i="13" s="1"/>
  <c r="Z20" i="9"/>
  <c r="W20" i="84"/>
  <c r="Y20" i="84" s="1"/>
  <c r="Z18" i="12"/>
  <c r="AF18" i="12" s="1"/>
  <c r="AO18" i="12" s="1"/>
  <c r="AG19" i="2"/>
  <c r="AP19" i="2" s="1"/>
  <c r="Z19" i="63"/>
  <c r="W20" i="63" s="1"/>
  <c r="Z18" i="89"/>
  <c r="AE18" i="89" s="1"/>
  <c r="AE19" i="2"/>
  <c r="AN19" i="2" s="1"/>
  <c r="AF19" i="2"/>
  <c r="AO19" i="2" s="1"/>
  <c r="Z19" i="55"/>
  <c r="AE19" i="55" s="1"/>
  <c r="Z19" i="22"/>
  <c r="AF19" i="22" s="1"/>
  <c r="AO19" i="22" s="1"/>
  <c r="Z20" i="43"/>
  <c r="AG20" i="43" s="1"/>
  <c r="AP20" i="43" s="1"/>
  <c r="AG19" i="31"/>
  <c r="AP19" i="31" s="1"/>
  <c r="AF19" i="31"/>
  <c r="AO19" i="31" s="1"/>
  <c r="AE19" i="31"/>
  <c r="W20" i="31"/>
  <c r="W20" i="82"/>
  <c r="AE19" i="82"/>
  <c r="AG19" i="82"/>
  <c r="AP19" i="82" s="1"/>
  <c r="AE20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F19" i="63"/>
  <c r="AO19" i="63" s="1"/>
  <c r="AG19" i="63"/>
  <c r="AP19" i="63" s="1"/>
  <c r="AF18" i="89"/>
  <c r="AO18" i="89" s="1"/>
  <c r="W20" i="55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R17" i="89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AI19" i="58"/>
  <c r="AN19" i="58"/>
  <c r="X19" i="59"/>
  <c r="Y19" i="59"/>
  <c r="X19" i="18"/>
  <c r="Y19" i="18"/>
  <c r="Y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N18" i="64"/>
  <c r="AI18" i="64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Y20" i="81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X20" i="70"/>
  <c r="Y20" i="70"/>
  <c r="Z19" i="60"/>
  <c r="AI19" i="30"/>
  <c r="AN19" i="30"/>
  <c r="AN18" i="95"/>
  <c r="AI19" i="14"/>
  <c r="AN19" i="14"/>
  <c r="AN20" i="71"/>
  <c r="AI20" i="71"/>
  <c r="X19" i="62"/>
  <c r="Y19" i="62"/>
  <c r="X19" i="29"/>
  <c r="Y19" i="29"/>
  <c r="Y20" i="36"/>
  <c r="X20" i="36"/>
  <c r="AI19" i="25"/>
  <c r="AN19" i="25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X20" i="2"/>
  <c r="Y20" i="2"/>
  <c r="Z19" i="61" l="1"/>
  <c r="Z20" i="81"/>
  <c r="AE19" i="63"/>
  <c r="AI17" i="67"/>
  <c r="AR17" i="67" s="1"/>
  <c r="Z19" i="17"/>
  <c r="AF19" i="55"/>
  <c r="AO19" i="55" s="1"/>
  <c r="AE18" i="12"/>
  <c r="W21" i="87"/>
  <c r="Z20" i="52"/>
  <c r="W21" i="43"/>
  <c r="AG18" i="12"/>
  <c r="AP18" i="12" s="1"/>
  <c r="AE20" i="87"/>
  <c r="Z19" i="3"/>
  <c r="W20" i="3" s="1"/>
  <c r="W19" i="89"/>
  <c r="W20" i="13"/>
  <c r="Z18" i="67"/>
  <c r="AI19" i="65"/>
  <c r="Z19" i="11"/>
  <c r="AE19" i="11" s="1"/>
  <c r="AG19" i="88"/>
  <c r="AP19" i="88" s="1"/>
  <c r="AF19" i="13"/>
  <c r="AO19" i="13" s="1"/>
  <c r="AF19" i="88"/>
  <c r="AO19" i="88" s="1"/>
  <c r="AG19" i="13"/>
  <c r="AP19" i="13" s="1"/>
  <c r="AI19" i="1"/>
  <c r="Z19" i="24"/>
  <c r="AE19" i="24" s="1"/>
  <c r="AG19" i="55"/>
  <c r="AP19" i="55" s="1"/>
  <c r="W20" i="88"/>
  <c r="AF20" i="43"/>
  <c r="AO20" i="43" s="1"/>
  <c r="W19" i="12"/>
  <c r="AE19" i="22"/>
  <c r="AG20" i="87"/>
  <c r="AP20" i="87" s="1"/>
  <c r="Z19" i="91"/>
  <c r="AG19" i="91" s="1"/>
  <c r="AP19" i="91" s="1"/>
  <c r="Z20" i="25"/>
  <c r="Z20" i="73"/>
  <c r="AF20" i="69"/>
  <c r="AO20" i="69" s="1"/>
  <c r="W22" i="86"/>
  <c r="AE20" i="69"/>
  <c r="AE21" i="86"/>
  <c r="AN21" i="86" s="1"/>
  <c r="W21" i="69"/>
  <c r="AE19" i="3"/>
  <c r="AG19" i="3"/>
  <c r="AP19" i="3" s="1"/>
  <c r="AF19" i="3"/>
  <c r="AO19" i="3" s="1"/>
  <c r="X20" i="1"/>
  <c r="AH20" i="1" s="1"/>
  <c r="AQ20" i="1" s="1"/>
  <c r="Z19" i="74"/>
  <c r="AF21" i="86"/>
  <c r="AO21" i="86" s="1"/>
  <c r="X20" i="84"/>
  <c r="Z19" i="51"/>
  <c r="Z20" i="36"/>
  <c r="AE20" i="36" s="1"/>
  <c r="AI18" i="95"/>
  <c r="Z21" i="96"/>
  <c r="Z20" i="65"/>
  <c r="AG20" i="65" s="1"/>
  <c r="AP20" i="65" s="1"/>
  <c r="Z19" i="18"/>
  <c r="AG19" i="18" s="1"/>
  <c r="AP19" i="18" s="1"/>
  <c r="Z19" i="50"/>
  <c r="AG18" i="89"/>
  <c r="AP18" i="89" s="1"/>
  <c r="W20" i="22"/>
  <c r="Y20" i="22" s="1"/>
  <c r="Z19" i="29"/>
  <c r="AG19" i="22"/>
  <c r="AP19" i="22" s="1"/>
  <c r="Z20" i="42"/>
  <c r="W21" i="42" s="1"/>
  <c r="Z20" i="37"/>
  <c r="AF20" i="37" s="1"/>
  <c r="AO20" i="37" s="1"/>
  <c r="Z20" i="26"/>
  <c r="AE20" i="26" s="1"/>
  <c r="AI19" i="2"/>
  <c r="AR19" i="2" s="1"/>
  <c r="Z19" i="16"/>
  <c r="AG19" i="16" s="1"/>
  <c r="AP19" i="16" s="1"/>
  <c r="Z20" i="2"/>
  <c r="W21" i="2" s="1"/>
  <c r="Z19" i="78"/>
  <c r="W20" i="78" s="1"/>
  <c r="Z21" i="44"/>
  <c r="W22" i="44" s="1"/>
  <c r="AG20" i="26"/>
  <c r="AP20" i="26" s="1"/>
  <c r="AF20" i="26"/>
  <c r="AO20" i="26" s="1"/>
  <c r="AG20" i="2"/>
  <c r="AP20" i="2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25"/>
  <c r="AP20" i="25" s="1"/>
  <c r="AF20" i="25"/>
  <c r="AO20" i="25" s="1"/>
  <c r="AE20" i="25"/>
  <c r="W21" i="25"/>
  <c r="AG20" i="42"/>
  <c r="AP20" i="42" s="1"/>
  <c r="AE20" i="42"/>
  <c r="W21" i="37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AR20" i="44"/>
  <c r="X19" i="94"/>
  <c r="Y19" i="94"/>
  <c r="AR18" i="51"/>
  <c r="AI17" i="7"/>
  <c r="AN17" i="7"/>
  <c r="AH19" i="64"/>
  <c r="AQ19" i="64" s="1"/>
  <c r="AF19" i="11"/>
  <c r="AO19" i="11" s="1"/>
  <c r="W20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F19" i="24"/>
  <c r="AO19" i="24" s="1"/>
  <c r="W20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Y18" i="7"/>
  <c r="Z19" i="64"/>
  <c r="AR18" i="56"/>
  <c r="AN20" i="28"/>
  <c r="AI20" i="28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AH21" i="76"/>
  <c r="AQ21" i="76" s="1"/>
  <c r="AH19" i="56"/>
  <c r="AQ19" i="56" s="1"/>
  <c r="AH21" i="21"/>
  <c r="AQ21" i="21" s="1"/>
  <c r="AH19" i="62"/>
  <c r="AQ19" i="62" s="1"/>
  <c r="AR18" i="95"/>
  <c r="AH20" i="70"/>
  <c r="AQ20" i="70" s="1"/>
  <c r="AR19" i="84"/>
  <c r="X20" i="34"/>
  <c r="Y20" i="34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Y20" i="88"/>
  <c r="X20" i="88"/>
  <c r="Z20" i="88" s="1"/>
  <c r="X19" i="89"/>
  <c r="Y19" i="89"/>
  <c r="Z19" i="89" s="1"/>
  <c r="Y20" i="47"/>
  <c r="X20" i="47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N19" i="88"/>
  <c r="X20" i="39"/>
  <c r="Y20" i="39"/>
  <c r="AN19" i="47"/>
  <c r="AI19" i="47"/>
  <c r="AI18" i="12"/>
  <c r="AN18" i="12"/>
  <c r="AI20" i="69"/>
  <c r="AN20" i="69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AI20" i="87"/>
  <c r="AN20" i="87"/>
  <c r="Z18" i="7" l="1"/>
  <c r="AF20" i="42"/>
  <c r="AO20" i="42" s="1"/>
  <c r="W20" i="16"/>
  <c r="Z20" i="77"/>
  <c r="AF20" i="2"/>
  <c r="AO20" i="2" s="1"/>
  <c r="AE20" i="2"/>
  <c r="AF19" i="18"/>
  <c r="AO19" i="18" s="1"/>
  <c r="W21" i="65"/>
  <c r="Z19" i="12"/>
  <c r="AG19" i="78"/>
  <c r="AP19" i="78" s="1"/>
  <c r="AE20" i="37"/>
  <c r="Z20" i="1"/>
  <c r="X20" i="22"/>
  <c r="Z20" i="47"/>
  <c r="AI19" i="55"/>
  <c r="Z20" i="34"/>
  <c r="AG20" i="34" s="1"/>
  <c r="AP20" i="34" s="1"/>
  <c r="AG19" i="24"/>
  <c r="AP19" i="24" s="1"/>
  <c r="AG19" i="11"/>
  <c r="AP19" i="11" s="1"/>
  <c r="AE19" i="16"/>
  <c r="AF19" i="91"/>
  <c r="AO19" i="91" s="1"/>
  <c r="AE18" i="67"/>
  <c r="AF18" i="67"/>
  <c r="AO18" i="67" s="1"/>
  <c r="W19" i="67"/>
  <c r="AG18" i="67"/>
  <c r="AP18" i="67" s="1"/>
  <c r="AE19" i="91"/>
  <c r="W21" i="36"/>
  <c r="AG20" i="37"/>
  <c r="AP20" i="37" s="1"/>
  <c r="AF19" i="16"/>
  <c r="AO19" i="16" s="1"/>
  <c r="AG21" i="44"/>
  <c r="AP21" i="44" s="1"/>
  <c r="AI19" i="88"/>
  <c r="Z21" i="15"/>
  <c r="Z20" i="4"/>
  <c r="AE19" i="78"/>
  <c r="AE20" i="65"/>
  <c r="AN20" i="65" s="1"/>
  <c r="AN19" i="3"/>
  <c r="AI19" i="3"/>
  <c r="AR19" i="3" s="1"/>
  <c r="AF20" i="65"/>
  <c r="AO20" i="65" s="1"/>
  <c r="Z21" i="87"/>
  <c r="AI21" i="86"/>
  <c r="AR21" i="86" s="1"/>
  <c r="AI19" i="22"/>
  <c r="AR19" i="22" s="1"/>
  <c r="X20" i="3"/>
  <c r="Y20" i="3"/>
  <c r="Z19" i="23"/>
  <c r="Z20" i="75"/>
  <c r="Z20" i="13"/>
  <c r="AF20" i="13" s="1"/>
  <c r="AO20" i="13" s="1"/>
  <c r="Z20" i="63"/>
  <c r="W21" i="63" s="1"/>
  <c r="Z21" i="9"/>
  <c r="AE21" i="44"/>
  <c r="Z20" i="8"/>
  <c r="Z20" i="33"/>
  <c r="Z21" i="28"/>
  <c r="AG21" i="28" s="1"/>
  <c r="AP21" i="28" s="1"/>
  <c r="Z19" i="32"/>
  <c r="W20" i="32" s="1"/>
  <c r="AF21" i="44"/>
  <c r="AO21" i="44" s="1"/>
  <c r="Z20" i="53"/>
  <c r="AF19" i="78"/>
  <c r="AO19" i="78" s="1"/>
  <c r="Z20" i="19"/>
  <c r="W21" i="19" s="1"/>
  <c r="Z19" i="10"/>
  <c r="W20" i="10" s="1"/>
  <c r="Z21" i="69"/>
  <c r="AE21" i="69" s="1"/>
  <c r="Z18" i="68"/>
  <c r="AE18" i="68" s="1"/>
  <c r="W21" i="26"/>
  <c r="Z19" i="92"/>
  <c r="W20" i="92" s="1"/>
  <c r="Z20" i="39"/>
  <c r="AG20" i="39" s="1"/>
  <c r="AP20" i="39" s="1"/>
  <c r="Z20" i="40"/>
  <c r="AG20" i="40" s="1"/>
  <c r="AP20" i="40" s="1"/>
  <c r="Z21" i="66"/>
  <c r="AG21" i="66" s="1"/>
  <c r="AP21" i="66" s="1"/>
  <c r="Z20" i="80"/>
  <c r="AE20" i="80" s="1"/>
  <c r="Z20" i="54"/>
  <c r="AE20" i="54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AF19" i="10"/>
  <c r="AO19" i="10" s="1"/>
  <c r="AE20" i="82"/>
  <c r="AG20" i="82"/>
  <c r="AP20" i="82" s="1"/>
  <c r="AF20" i="82"/>
  <c r="AO20" i="82" s="1"/>
  <c r="W21" i="82"/>
  <c r="AE19" i="92"/>
  <c r="W21" i="39"/>
  <c r="AG20" i="80"/>
  <c r="AP20" i="80" s="1"/>
  <c r="AF20" i="80"/>
  <c r="AO20" i="80" s="1"/>
  <c r="W21" i="54"/>
  <c r="AF20" i="54"/>
  <c r="AO20" i="54" s="1"/>
  <c r="AG20" i="13"/>
  <c r="AP20" i="13" s="1"/>
  <c r="AG20" i="88"/>
  <c r="AP20" i="88" s="1"/>
  <c r="AF20" i="88"/>
  <c r="AO20" i="88" s="1"/>
  <c r="AE20" i="88"/>
  <c r="W21" i="8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18" i="68"/>
  <c r="AP18" i="68" s="1"/>
  <c r="AF18" i="68"/>
  <c r="AO18" i="68" s="1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AN20" i="25"/>
  <c r="AI20" i="2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Z20" i="11" l="1"/>
  <c r="W19" i="68"/>
  <c r="AG20" i="54"/>
  <c r="AP20" i="54" s="1"/>
  <c r="Z21" i="37"/>
  <c r="Z20" i="16"/>
  <c r="AF19" i="32"/>
  <c r="AO19" i="32" s="1"/>
  <c r="AG20" i="63"/>
  <c r="AP20" i="63" s="1"/>
  <c r="Z20" i="45"/>
  <c r="AI20" i="65"/>
  <c r="Z20" i="60"/>
  <c r="W21" i="60" s="1"/>
  <c r="AF21" i="66"/>
  <c r="AO21" i="66" s="1"/>
  <c r="AN18" i="67"/>
  <c r="AI18" i="67"/>
  <c r="AR18" i="67" s="1"/>
  <c r="AG19" i="32"/>
  <c r="AP19" i="32" s="1"/>
  <c r="AF20" i="63"/>
  <c r="AO20" i="63" s="1"/>
  <c r="W21" i="34"/>
  <c r="X21" i="34" s="1"/>
  <c r="AE21" i="66"/>
  <c r="AE20" i="63"/>
  <c r="AE20" i="34"/>
  <c r="W22" i="66"/>
  <c r="AF21" i="69"/>
  <c r="AO21" i="69" s="1"/>
  <c r="AI19" i="16"/>
  <c r="AF20" i="34"/>
  <c r="AO20" i="34" s="1"/>
  <c r="AG20" i="1"/>
  <c r="AP20" i="1" s="1"/>
  <c r="AE20" i="1"/>
  <c r="AF20" i="1"/>
  <c r="AO20" i="1" s="1"/>
  <c r="W21" i="1"/>
  <c r="W21" i="40"/>
  <c r="X21" i="40" s="1"/>
  <c r="X19" i="67"/>
  <c r="AH19" i="67" s="1"/>
  <c r="AQ19" i="67" s="1"/>
  <c r="Y19" i="67"/>
  <c r="Z20" i="78"/>
  <c r="Z22" i="96"/>
  <c r="AE21" i="28"/>
  <c r="AN21" i="28" s="1"/>
  <c r="AE20" i="40"/>
  <c r="AG19" i="10"/>
  <c r="AP19" i="10" s="1"/>
  <c r="W22" i="28"/>
  <c r="Y22" i="28" s="1"/>
  <c r="AF20" i="40"/>
  <c r="AO20" i="40" s="1"/>
  <c r="AE19" i="10"/>
  <c r="Z21" i="25"/>
  <c r="AG21" i="25" s="1"/>
  <c r="AP21" i="25" s="1"/>
  <c r="Z21" i="36"/>
  <c r="AF21" i="28"/>
  <c r="AO21" i="28" s="1"/>
  <c r="AE20" i="13"/>
  <c r="AN20" i="13" s="1"/>
  <c r="AE20" i="39"/>
  <c r="Z19" i="20"/>
  <c r="W20" i="20" s="1"/>
  <c r="Z21" i="26"/>
  <c r="W22" i="26" s="1"/>
  <c r="Z21" i="52"/>
  <c r="AG21" i="52" s="1"/>
  <c r="AP21" i="52" s="1"/>
  <c r="Z22" i="44"/>
  <c r="AG22" i="44" s="1"/>
  <c r="AP22" i="44" s="1"/>
  <c r="W21" i="13"/>
  <c r="AF20" i="39"/>
  <c r="AO20" i="39" s="1"/>
  <c r="AE20" i="19"/>
  <c r="AI20" i="19" s="1"/>
  <c r="Z20" i="3"/>
  <c r="AH20" i="3"/>
  <c r="AQ20" i="3" s="1"/>
  <c r="Z19" i="46"/>
  <c r="AG19" i="46" s="1"/>
  <c r="AP19" i="46" s="1"/>
  <c r="Z20" i="50"/>
  <c r="AG20" i="50" s="1"/>
  <c r="AP20" i="50" s="1"/>
  <c r="W21" i="80"/>
  <c r="AG21" i="69"/>
  <c r="AP21" i="69" s="1"/>
  <c r="W22" i="69"/>
  <c r="AG19" i="92"/>
  <c r="AP19" i="92" s="1"/>
  <c r="Z20" i="29"/>
  <c r="AE20" i="29" s="1"/>
  <c r="Z20" i="17"/>
  <c r="AF20" i="17" s="1"/>
  <c r="AO20" i="17" s="1"/>
  <c r="AF19" i="92"/>
  <c r="AO19" i="92" s="1"/>
  <c r="Z21" i="65"/>
  <c r="AG21" i="65" s="1"/>
  <c r="AP21" i="65" s="1"/>
  <c r="Z20" i="24"/>
  <c r="AG20" i="24" s="1"/>
  <c r="AP20" i="24" s="1"/>
  <c r="AF20" i="29"/>
  <c r="AO20" i="29" s="1"/>
  <c r="W21" i="29"/>
  <c r="AF20" i="45"/>
  <c r="AO20" i="45" s="1"/>
  <c r="W21" i="45"/>
  <c r="AE20" i="45"/>
  <c r="AG20" i="45"/>
  <c r="AP20" i="45" s="1"/>
  <c r="AE20" i="17"/>
  <c r="AG20" i="17"/>
  <c r="AP20" i="17" s="1"/>
  <c r="AF21" i="52"/>
  <c r="AO21" i="52" s="1"/>
  <c r="AE21" i="52"/>
  <c r="AF20" i="50"/>
  <c r="AO20" i="50" s="1"/>
  <c r="W21" i="50"/>
  <c r="AH20" i="18"/>
  <c r="AQ20" i="18" s="1"/>
  <c r="AH21" i="30"/>
  <c r="AQ21" i="30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I20" i="4"/>
  <c r="AN20" i="4"/>
  <c r="AI20" i="53"/>
  <c r="AN20" i="53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0" i="88"/>
  <c r="AI20" i="88"/>
  <c r="Y21" i="80"/>
  <c r="X21" i="80"/>
  <c r="X22" i="66"/>
  <c r="Y22" i="66"/>
  <c r="X20" i="92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Y21" i="4"/>
  <c r="X21" i="4"/>
  <c r="AN21" i="87"/>
  <c r="AI21" i="87"/>
  <c r="AN20" i="47"/>
  <c r="AI20" i="47"/>
  <c r="X22" i="28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Z21" i="73"/>
  <c r="X20" i="93"/>
  <c r="Y20" i="93"/>
  <c r="AG20" i="61"/>
  <c r="AP20" i="61" s="1"/>
  <c r="W21" i="61"/>
  <c r="AF20" i="61"/>
  <c r="AO20" i="61" s="1"/>
  <c r="AE20" i="61"/>
  <c r="AN19" i="92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54"/>
  <c r="AI20" i="54"/>
  <c r="AN20" i="82"/>
  <c r="AI20" i="82"/>
  <c r="Y21" i="19"/>
  <c r="X21" i="19"/>
  <c r="AN19" i="89"/>
  <c r="AI19" i="89"/>
  <c r="X21" i="31"/>
  <c r="Y21" i="31"/>
  <c r="W22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Y21" i="40"/>
  <c r="AI19" i="12"/>
  <c r="AN19" i="12"/>
  <c r="AI21" i="69"/>
  <c r="AN21" i="69"/>
  <c r="AH20" i="29"/>
  <c r="AQ20" i="29" s="1"/>
  <c r="AR19" i="51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19" i="67" l="1"/>
  <c r="AG20" i="29"/>
  <c r="AP20" i="29" s="1"/>
  <c r="W22" i="52"/>
  <c r="AE20" i="50"/>
  <c r="Z21" i="41"/>
  <c r="AF19" i="20"/>
  <c r="AO19" i="20" s="1"/>
  <c r="Z20" i="95"/>
  <c r="Z21" i="82"/>
  <c r="AG19" i="20"/>
  <c r="AP19" i="20" s="1"/>
  <c r="W20" i="67"/>
  <c r="AG19" i="67"/>
  <c r="AP19" i="67" s="1"/>
  <c r="AF19" i="67"/>
  <c r="AO19" i="67" s="1"/>
  <c r="AE19" i="67"/>
  <c r="AF20" i="60"/>
  <c r="AO20" i="60" s="1"/>
  <c r="AE21" i="25"/>
  <c r="AI21" i="25" s="1"/>
  <c r="AG20" i="60"/>
  <c r="AP20" i="60" s="1"/>
  <c r="Y21" i="1"/>
  <c r="X21" i="1"/>
  <c r="AH21" i="1" s="1"/>
  <c r="AQ21" i="1" s="1"/>
  <c r="AF21" i="25"/>
  <c r="AO21" i="25" s="1"/>
  <c r="W21" i="17"/>
  <c r="Y21" i="17" s="1"/>
  <c r="AE21" i="26"/>
  <c r="AE19" i="20"/>
  <c r="Z22" i="69"/>
  <c r="Z22" i="15"/>
  <c r="Z21" i="19"/>
  <c r="AI19" i="92"/>
  <c r="AE22" i="44"/>
  <c r="AN22" i="44" s="1"/>
  <c r="AF21" i="26"/>
  <c r="AO21" i="26" s="1"/>
  <c r="Z22" i="28"/>
  <c r="AI20" i="1"/>
  <c r="AR20" i="1" s="1"/>
  <c r="AN20" i="1"/>
  <c r="Y21" i="34"/>
  <c r="Z21" i="34" s="1"/>
  <c r="AI21" i="28"/>
  <c r="AR21" i="28" s="1"/>
  <c r="AE20" i="60"/>
  <c r="W23" i="44"/>
  <c r="AG21" i="26"/>
  <c r="AP21" i="26" s="1"/>
  <c r="Z21" i="54"/>
  <c r="AF22" i="44"/>
  <c r="AO22" i="44" s="1"/>
  <c r="Z21" i="1"/>
  <c r="Z21" i="31"/>
  <c r="Z21" i="33"/>
  <c r="Z21" i="70"/>
  <c r="W21" i="3"/>
  <c r="AG20" i="3"/>
  <c r="AP20" i="3" s="1"/>
  <c r="AF20" i="3"/>
  <c r="AO20" i="3" s="1"/>
  <c r="AE20" i="3"/>
  <c r="Z20" i="64"/>
  <c r="AE20" i="64" s="1"/>
  <c r="AE19" i="46"/>
  <c r="AI20" i="13"/>
  <c r="AF19" i="46"/>
  <c r="AO19" i="46" s="1"/>
  <c r="AE20" i="24"/>
  <c r="Z20" i="12"/>
  <c r="Z21" i="40"/>
  <c r="Z22" i="79"/>
  <c r="AE22" i="79" s="1"/>
  <c r="Z21" i="4"/>
  <c r="AF21" i="4" s="1"/>
  <c r="AO21" i="4" s="1"/>
  <c r="Z20" i="72"/>
  <c r="W21" i="72" s="1"/>
  <c r="Z21" i="84"/>
  <c r="Z22" i="21"/>
  <c r="Z21" i="53"/>
  <c r="AE21" i="53" s="1"/>
  <c r="Z19" i="68"/>
  <c r="AG19" i="68" s="1"/>
  <c r="AP19" i="68" s="1"/>
  <c r="Z22" i="76"/>
  <c r="Z21" i="80"/>
  <c r="Z21" i="88"/>
  <c r="AE21" i="88" s="1"/>
  <c r="Z21" i="75"/>
  <c r="W22" i="75" s="1"/>
  <c r="Z20" i="92"/>
  <c r="W21" i="92" s="1"/>
  <c r="Z22" i="66"/>
  <c r="Z20" i="59"/>
  <c r="W21" i="59" s="1"/>
  <c r="Z21" i="77"/>
  <c r="AG21" i="77" s="1"/>
  <c r="AP21" i="77" s="1"/>
  <c r="W21" i="24"/>
  <c r="X21" i="24" s="1"/>
  <c r="AF20" i="24"/>
  <c r="AO20" i="24" s="1"/>
  <c r="W22" i="65"/>
  <c r="AE21" i="65"/>
  <c r="AN21" i="65" s="1"/>
  <c r="AF21" i="65"/>
  <c r="AO21" i="65" s="1"/>
  <c r="Z20" i="56"/>
  <c r="W21" i="56" s="1"/>
  <c r="Z21" i="63"/>
  <c r="W22" i="63" s="1"/>
  <c r="AG21" i="75"/>
  <c r="AP21" i="75" s="1"/>
  <c r="W23" i="28"/>
  <c r="AG22" i="28"/>
  <c r="AP22" i="28" s="1"/>
  <c r="AF22" i="28"/>
  <c r="AO22" i="28" s="1"/>
  <c r="AE22" i="28"/>
  <c r="AG20" i="72"/>
  <c r="AP20" i="72" s="1"/>
  <c r="AF20" i="72"/>
  <c r="AO20" i="72" s="1"/>
  <c r="AF20" i="64"/>
  <c r="AO20" i="64" s="1"/>
  <c r="W21" i="64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AE20" i="59"/>
  <c r="AG20" i="59"/>
  <c r="AP20" i="59" s="1"/>
  <c r="AG20" i="56"/>
  <c r="AP20" i="56" s="1"/>
  <c r="W22" i="88"/>
  <c r="AG21" i="88"/>
  <c r="AP21" i="88" s="1"/>
  <c r="AF21" i="88"/>
  <c r="AO21" i="88" s="1"/>
  <c r="AH22" i="9"/>
  <c r="AQ22" i="9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19" i="12"/>
  <c r="W22" i="54"/>
  <c r="AE21" i="54"/>
  <c r="AG21" i="54"/>
  <c r="AP21" i="54" s="1"/>
  <c r="AF21" i="54"/>
  <c r="AO21" i="54" s="1"/>
  <c r="W22" i="2"/>
  <c r="AE21" i="2"/>
  <c r="AG21" i="2"/>
  <c r="AP21" i="2" s="1"/>
  <c r="AF21" i="2"/>
  <c r="AO21" i="2" s="1"/>
  <c r="W23" i="79"/>
  <c r="AG22" i="79"/>
  <c r="AP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2" i="21"/>
  <c r="AP22" i="21" s="1"/>
  <c r="AF22" i="21"/>
  <c r="AO22" i="21" s="1"/>
  <c r="W23" i="21"/>
  <c r="AE22" i="21"/>
  <c r="AR19" i="62"/>
  <c r="AR19" i="10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Y21" i="50"/>
  <c r="X21" i="50"/>
  <c r="AN20" i="2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3" i="44"/>
  <c r="Y23" i="44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H20" i="72"/>
  <c r="AQ20" i="72" s="1"/>
  <c r="AH19" i="7"/>
  <c r="AQ19" i="7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X21" i="17"/>
  <c r="X21" i="29"/>
  <c r="Y21" i="29"/>
  <c r="X20" i="20"/>
  <c r="Y20" i="20"/>
  <c r="AI21" i="26" l="1"/>
  <c r="Z21" i="38"/>
  <c r="AG20" i="64"/>
  <c r="AP20" i="64" s="1"/>
  <c r="Z21" i="24"/>
  <c r="AE20" i="56"/>
  <c r="AE20" i="72"/>
  <c r="AF20" i="56"/>
  <c r="AO20" i="56" s="1"/>
  <c r="AF21" i="34"/>
  <c r="AO21" i="34" s="1"/>
  <c r="AG21" i="34"/>
  <c r="AP21" i="34" s="1"/>
  <c r="AE21" i="34"/>
  <c r="W22" i="34"/>
  <c r="AG21" i="1"/>
  <c r="AP21" i="1" s="1"/>
  <c r="W22" i="1"/>
  <c r="AN21" i="26"/>
  <c r="Z21" i="50"/>
  <c r="AN21" i="25"/>
  <c r="AG21" i="53"/>
  <c r="AP21" i="53" s="1"/>
  <c r="AI19" i="67"/>
  <c r="AR19" i="67" s="1"/>
  <c r="AN19" i="67"/>
  <c r="AI20" i="60"/>
  <c r="AE20" i="92"/>
  <c r="AF21" i="53"/>
  <c r="AO21" i="53" s="1"/>
  <c r="AG21" i="63"/>
  <c r="AP21" i="63" s="1"/>
  <c r="AE21" i="77"/>
  <c r="AI22" i="44"/>
  <c r="AR22" i="44" s="1"/>
  <c r="AG21" i="4"/>
  <c r="AP21" i="4" s="1"/>
  <c r="AF22" i="79"/>
  <c r="AO22" i="79" s="1"/>
  <c r="AF21" i="63"/>
  <c r="AO21" i="63" s="1"/>
  <c r="W22" i="77"/>
  <c r="AE21" i="1"/>
  <c r="AF21" i="77"/>
  <c r="AO21" i="77" s="1"/>
  <c r="AF21" i="1"/>
  <c r="AO21" i="1" s="1"/>
  <c r="X20" i="67"/>
  <c r="AH20" i="67" s="1"/>
  <c r="AQ20" i="67" s="1"/>
  <c r="Y20" i="67"/>
  <c r="AI20" i="24"/>
  <c r="AG20" i="92"/>
  <c r="AP20" i="92" s="1"/>
  <c r="X21" i="3"/>
  <c r="Y21" i="3"/>
  <c r="AF20" i="92"/>
  <c r="AO20" i="92" s="1"/>
  <c r="Z22" i="83"/>
  <c r="W23" i="83" s="1"/>
  <c r="Z22" i="43"/>
  <c r="AF22" i="43" s="1"/>
  <c r="AO22" i="43" s="1"/>
  <c r="W20" i="68"/>
  <c r="X20" i="68" s="1"/>
  <c r="AE21" i="63"/>
  <c r="Z21" i="16"/>
  <c r="AE21" i="4"/>
  <c r="AE19" i="68"/>
  <c r="W22" i="4"/>
  <c r="Y22" i="4" s="1"/>
  <c r="AF19" i="68"/>
  <c r="AO19" i="68" s="1"/>
  <c r="AE21" i="75"/>
  <c r="AN20" i="3"/>
  <c r="AI20" i="3"/>
  <c r="AR20" i="3" s="1"/>
  <c r="Z21" i="85"/>
  <c r="AG21" i="85" s="1"/>
  <c r="AP21" i="85" s="1"/>
  <c r="Z20" i="35"/>
  <c r="W21" i="35" s="1"/>
  <c r="Z23" i="96"/>
  <c r="AF21" i="75"/>
  <c r="AO21" i="75" s="1"/>
  <c r="Z21" i="90"/>
  <c r="AF21" i="90" s="1"/>
  <c r="AO21" i="90" s="1"/>
  <c r="Z21" i="51"/>
  <c r="AG21" i="51" s="1"/>
  <c r="AP21" i="51" s="1"/>
  <c r="Z21" i="45"/>
  <c r="AG21" i="45" s="1"/>
  <c r="AP21" i="45" s="1"/>
  <c r="Z20" i="20"/>
  <c r="AI21" i="65"/>
  <c r="Z21" i="61"/>
  <c r="W22" i="61" s="1"/>
  <c r="Z20" i="5"/>
  <c r="AF20" i="5" s="1"/>
  <c r="AO20" i="5" s="1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W21" i="20"/>
  <c r="AE20" i="20"/>
  <c r="AG20" i="20"/>
  <c r="AP20" i="20" s="1"/>
  <c r="AF20" i="20"/>
  <c r="AO20" i="20" s="1"/>
  <c r="AF21" i="50"/>
  <c r="AO21" i="50" s="1"/>
  <c r="W22" i="50"/>
  <c r="AE21" i="50"/>
  <c r="AG21" i="50"/>
  <c r="AP21" i="50" s="1"/>
  <c r="AG21" i="61"/>
  <c r="AP21" i="61" s="1"/>
  <c r="AG21" i="38"/>
  <c r="AP21" i="38" s="1"/>
  <c r="AF21" i="38"/>
  <c r="AO21" i="38" s="1"/>
  <c r="AE21" i="38"/>
  <c r="W22" i="38"/>
  <c r="AF20" i="23"/>
  <c r="AO20" i="23" s="1"/>
  <c r="W21" i="23"/>
  <c r="AE20" i="23"/>
  <c r="AG20" i="23"/>
  <c r="AP20" i="23" s="1"/>
  <c r="AE20" i="35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AH21" i="17"/>
  <c r="AQ21" i="17" s="1"/>
  <c r="AI21" i="33"/>
  <c r="AN21" i="33"/>
  <c r="AG22" i="43"/>
  <c r="AP22" i="43" s="1"/>
  <c r="W23" i="43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W22" i="51"/>
  <c r="AI21" i="19"/>
  <c r="AN21" i="19"/>
  <c r="Y21" i="72"/>
  <c r="X21" i="72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R19" i="6"/>
  <c r="AN22" i="21"/>
  <c r="AI22" i="21"/>
  <c r="AI22" i="79"/>
  <c r="AN22" i="79"/>
  <c r="AI21" i="2"/>
  <c r="AN21" i="2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I21" i="80"/>
  <c r="AN21" i="80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1" i="59" l="1"/>
  <c r="W22" i="85"/>
  <c r="AF21" i="29"/>
  <c r="AO21" i="29" s="1"/>
  <c r="Z21" i="72"/>
  <c r="Z23" i="28"/>
  <c r="AE20" i="46"/>
  <c r="AE21" i="85"/>
  <c r="AF20" i="46"/>
  <c r="AO20" i="46" s="1"/>
  <c r="W22" i="22"/>
  <c r="AI19" i="68"/>
  <c r="Z20" i="67"/>
  <c r="AG20" i="67" s="1"/>
  <c r="AP20" i="67" s="1"/>
  <c r="AG21" i="90"/>
  <c r="AP21" i="90" s="1"/>
  <c r="AF21" i="22"/>
  <c r="AO21" i="22" s="1"/>
  <c r="AI21" i="1"/>
  <c r="AR21" i="1" s="1"/>
  <c r="AN21" i="1"/>
  <c r="X22" i="1"/>
  <c r="Y22" i="1"/>
  <c r="X22" i="4"/>
  <c r="Z22" i="4" s="1"/>
  <c r="AE22" i="43"/>
  <c r="Z21" i="95"/>
  <c r="AF21" i="85"/>
  <c r="AO21" i="85" s="1"/>
  <c r="AE21" i="29"/>
  <c r="AE20" i="67"/>
  <c r="AF20" i="67"/>
  <c r="AO20" i="67" s="1"/>
  <c r="Z22" i="42"/>
  <c r="AI20" i="92"/>
  <c r="AG20" i="35"/>
  <c r="AP20" i="35" s="1"/>
  <c r="Y20" i="68"/>
  <c r="Z20" i="68" s="1"/>
  <c r="AF20" i="35"/>
  <c r="AO20" i="35" s="1"/>
  <c r="Z22" i="40"/>
  <c r="Z22" i="84"/>
  <c r="AE21" i="51"/>
  <c r="Z22" i="81"/>
  <c r="AG20" i="5"/>
  <c r="AP20" i="5" s="1"/>
  <c r="AG22" i="83"/>
  <c r="AP22" i="83" s="1"/>
  <c r="AN19" i="68"/>
  <c r="Z21" i="92"/>
  <c r="AG21" i="92" s="1"/>
  <c r="AP21" i="92" s="1"/>
  <c r="Z23" i="15"/>
  <c r="AF21" i="51"/>
  <c r="AO21" i="51" s="1"/>
  <c r="AE20" i="5"/>
  <c r="AE22" i="83"/>
  <c r="W21" i="5"/>
  <c r="AE21" i="61"/>
  <c r="W22" i="90"/>
  <c r="AF22" i="83"/>
  <c r="AO22" i="83" s="1"/>
  <c r="Z21" i="3"/>
  <c r="AH21" i="3"/>
  <c r="AQ21" i="3" s="1"/>
  <c r="AF21" i="61"/>
  <c r="AO21" i="61" s="1"/>
  <c r="AE21" i="90"/>
  <c r="AI21" i="90" s="1"/>
  <c r="Z20" i="7"/>
  <c r="AE21" i="22"/>
  <c r="Z21" i="64"/>
  <c r="W22" i="11"/>
  <c r="AF21" i="11"/>
  <c r="AO21" i="11" s="1"/>
  <c r="Z21" i="89"/>
  <c r="AF21" i="89" s="1"/>
  <c r="AO21" i="89" s="1"/>
  <c r="AG20" i="46"/>
  <c r="AP20" i="46" s="1"/>
  <c r="AG21" i="11"/>
  <c r="AP21" i="11" s="1"/>
  <c r="Z22" i="77"/>
  <c r="Z22" i="19"/>
  <c r="Z21" i="91"/>
  <c r="AG21" i="60"/>
  <c r="AP21" i="60" s="1"/>
  <c r="Z21" i="12"/>
  <c r="AG21" i="12" s="1"/>
  <c r="AP21" i="12" s="1"/>
  <c r="Z22" i="63"/>
  <c r="AE22" i="63" s="1"/>
  <c r="Z22" i="88"/>
  <c r="AG22" i="88" s="1"/>
  <c r="AP22" i="88" s="1"/>
  <c r="Z22" i="82"/>
  <c r="W23" i="82" s="1"/>
  <c r="Z22" i="80"/>
  <c r="AF22" i="80" s="1"/>
  <c r="AO22" i="80" s="1"/>
  <c r="AE21" i="60"/>
  <c r="AN21" i="60" s="1"/>
  <c r="AG21" i="29"/>
  <c r="AP21" i="29" s="1"/>
  <c r="Z23" i="21"/>
  <c r="AG23" i="21" s="1"/>
  <c r="AP23" i="21" s="1"/>
  <c r="AP25" i="21" s="1"/>
  <c r="Z23" i="69"/>
  <c r="AE23" i="69" s="1"/>
  <c r="Z22" i="31"/>
  <c r="AF22" i="31" s="1"/>
  <c r="AO22" i="31" s="1"/>
  <c r="Z22" i="30"/>
  <c r="AF22" i="30" s="1"/>
  <c r="AO22" i="30" s="1"/>
  <c r="W22" i="60"/>
  <c r="Y22" i="60" s="1"/>
  <c r="Z22" i="33"/>
  <c r="AG22" i="33" s="1"/>
  <c r="AP22" i="33" s="1"/>
  <c r="Z22" i="70"/>
  <c r="AF22" i="70" s="1"/>
  <c r="AO22" i="70" s="1"/>
  <c r="Z22" i="14"/>
  <c r="W23" i="14" s="1"/>
  <c r="AE22" i="80"/>
  <c r="W23" i="80"/>
  <c r="W23" i="40"/>
  <c r="AG22" i="40"/>
  <c r="AP22" i="40" s="1"/>
  <c r="AE22" i="40"/>
  <c r="AF22" i="40"/>
  <c r="AO22" i="40" s="1"/>
  <c r="AE22" i="30"/>
  <c r="AG22" i="82"/>
  <c r="AP22" i="82" s="1"/>
  <c r="AF22" i="82"/>
  <c r="AO22" i="82" s="1"/>
  <c r="AE22" i="82"/>
  <c r="AG22" i="31"/>
  <c r="AP22" i="31" s="1"/>
  <c r="AG22" i="70"/>
  <c r="AP22" i="70" s="1"/>
  <c r="AF21" i="59"/>
  <c r="AO21" i="59" s="1"/>
  <c r="W22" i="59"/>
  <c r="AE21" i="59"/>
  <c r="AG21" i="59"/>
  <c r="AP21" i="59" s="1"/>
  <c r="AF21" i="12"/>
  <c r="AO21" i="12" s="1"/>
  <c r="W22" i="12"/>
  <c r="AE21" i="12"/>
  <c r="W23" i="63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E22" i="25"/>
  <c r="W23" i="25"/>
  <c r="AG22" i="25"/>
  <c r="AP22" i="25" s="1"/>
  <c r="AF22" i="25"/>
  <c r="AO22" i="25" s="1"/>
  <c r="AH22" i="80"/>
  <c r="AQ22" i="80" s="1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AN21" i="11"/>
  <c r="AI21" i="11"/>
  <c r="AE21" i="89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G22" i="63" l="1"/>
  <c r="AP22" i="63" s="1"/>
  <c r="AE22" i="70"/>
  <c r="W23" i="88"/>
  <c r="AF22" i="63"/>
  <c r="AO22" i="63" s="1"/>
  <c r="W23" i="31"/>
  <c r="AE22" i="88"/>
  <c r="W21" i="67"/>
  <c r="AG23" i="69"/>
  <c r="AP23" i="69" s="1"/>
  <c r="AP25" i="69" s="1"/>
  <c r="Z21" i="93"/>
  <c r="AG22" i="14"/>
  <c r="AP22" i="14" s="1"/>
  <c r="AE22" i="31"/>
  <c r="AE22" i="33"/>
  <c r="AI21" i="61"/>
  <c r="Z23" i="71"/>
  <c r="AF22" i="88"/>
  <c r="AO22" i="88" s="1"/>
  <c r="AF22" i="33"/>
  <c r="AO22" i="33" s="1"/>
  <c r="AF20" i="68"/>
  <c r="AO20" i="68" s="1"/>
  <c r="AE20" i="68"/>
  <c r="W21" i="68"/>
  <c r="AG20" i="68"/>
  <c r="AP20" i="68" s="1"/>
  <c r="Z22" i="8"/>
  <c r="AN20" i="67"/>
  <c r="AI20" i="67"/>
  <c r="AR20" i="67" s="1"/>
  <c r="AH22" i="1"/>
  <c r="AQ22" i="1" s="1"/>
  <c r="Z22" i="1"/>
  <c r="AE23" i="21"/>
  <c r="AF23" i="69"/>
  <c r="AO23" i="69" s="1"/>
  <c r="AO25" i="69" s="1"/>
  <c r="AF22" i="14"/>
  <c r="AO22" i="14" s="1"/>
  <c r="Y21" i="67"/>
  <c r="X21" i="67"/>
  <c r="AH21" i="67" s="1"/>
  <c r="AQ21" i="67" s="1"/>
  <c r="Z22" i="38"/>
  <c r="W22" i="89"/>
  <c r="AN21" i="61"/>
  <c r="X22" i="60"/>
  <c r="Z22" i="60" s="1"/>
  <c r="Z21" i="10"/>
  <c r="W22" i="92"/>
  <c r="X22" i="92" s="1"/>
  <c r="AG21" i="3"/>
  <c r="AP21" i="3" s="1"/>
  <c r="AF21" i="3"/>
  <c r="AO21" i="3" s="1"/>
  <c r="W22" i="3"/>
  <c r="AE21" i="3"/>
  <c r="AG21" i="89"/>
  <c r="AP21" i="89" s="1"/>
  <c r="AE21" i="92"/>
  <c r="AI21" i="92" s="1"/>
  <c r="AG22" i="30"/>
  <c r="AP22" i="30" s="1"/>
  <c r="Z21" i="62"/>
  <c r="Z22" i="24"/>
  <c r="AF22" i="24" s="1"/>
  <c r="AO22" i="24" s="1"/>
  <c r="W23" i="30"/>
  <c r="Z21" i="20"/>
  <c r="Z21" i="27"/>
  <c r="AE21" i="27" s="1"/>
  <c r="Z23" i="83"/>
  <c r="Z21" i="49"/>
  <c r="AF21" i="49" s="1"/>
  <c r="AO21" i="49" s="1"/>
  <c r="Z23" i="65"/>
  <c r="Z21" i="23"/>
  <c r="Z21" i="32"/>
  <c r="W23" i="70"/>
  <c r="X23" i="70" s="1"/>
  <c r="AF23" i="21"/>
  <c r="AO23" i="21" s="1"/>
  <c r="AO25" i="21" s="1"/>
  <c r="AG22" i="80"/>
  <c r="AP22" i="80" s="1"/>
  <c r="W23" i="33"/>
  <c r="AI21" i="60"/>
  <c r="Z23" i="87"/>
  <c r="AE23" i="87" s="1"/>
  <c r="Z24" i="96"/>
  <c r="AE24" i="96" s="1"/>
  <c r="Z23" i="48"/>
  <c r="AE23" i="48" s="1"/>
  <c r="AE22" i="14"/>
  <c r="AI22" i="14" s="1"/>
  <c r="AG22" i="24"/>
  <c r="AP22" i="24" s="1"/>
  <c r="AE22" i="24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X22" i="12"/>
  <c r="Y22" i="12"/>
  <c r="AI22" i="70"/>
  <c r="AN22" i="70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X21" i="68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F21" i="23"/>
  <c r="AO21" i="23" s="1"/>
  <c r="W22" i="23"/>
  <c r="AE21" i="23"/>
  <c r="AG21" i="23"/>
  <c r="AP21" i="23" s="1"/>
  <c r="Z23" i="43"/>
  <c r="AH21" i="27"/>
  <c r="AQ21" i="27" s="1"/>
  <c r="AR21" i="24"/>
  <c r="Y23" i="25"/>
  <c r="X23" i="25"/>
  <c r="AN22" i="84"/>
  <c r="AI22" i="84"/>
  <c r="AI20" i="68"/>
  <c r="AN20" i="68"/>
  <c r="AI22" i="82"/>
  <c r="AN22" i="82"/>
  <c r="Y23" i="30"/>
  <c r="X23" i="30"/>
  <c r="AH22" i="51"/>
  <c r="AQ22" i="51" s="1"/>
  <c r="AN21" i="64"/>
  <c r="AI21" i="64"/>
  <c r="AH22" i="58"/>
  <c r="AQ22" i="58" s="1"/>
  <c r="Y23" i="73"/>
  <c r="X23" i="73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4" i="79" l="1"/>
  <c r="AK23" i="66"/>
  <c r="AT23" i="66" s="1"/>
  <c r="AF23" i="48"/>
  <c r="AO23" i="48" s="1"/>
  <c r="W24" i="48"/>
  <c r="AG23" i="48"/>
  <c r="AP23" i="48" s="1"/>
  <c r="Z21" i="94"/>
  <c r="Z23" i="42"/>
  <c r="W22" i="49"/>
  <c r="AG22" i="1"/>
  <c r="AP22" i="1" s="1"/>
  <c r="W23" i="1"/>
  <c r="AE22" i="1"/>
  <c r="AF22" i="1"/>
  <c r="AO22" i="1" s="1"/>
  <c r="Z23" i="37"/>
  <c r="Z21" i="68"/>
  <c r="W23" i="24"/>
  <c r="AG21" i="49"/>
  <c r="AP21" i="49" s="1"/>
  <c r="Z21" i="67"/>
  <c r="AE21" i="49"/>
  <c r="AN21" i="92"/>
  <c r="AG24" i="96"/>
  <c r="AP24" i="96" s="1"/>
  <c r="W22" i="27"/>
  <c r="W25" i="96"/>
  <c r="AF21" i="27"/>
  <c r="AO21" i="27" s="1"/>
  <c r="Y23" i="70"/>
  <c r="AG23" i="87"/>
  <c r="AP23" i="87" s="1"/>
  <c r="AI21" i="3"/>
  <c r="AR21" i="3" s="1"/>
  <c r="AN21" i="3"/>
  <c r="AG21" i="27"/>
  <c r="AP21" i="27" s="1"/>
  <c r="Z23" i="26"/>
  <c r="AF23" i="87"/>
  <c r="AO23" i="87" s="1"/>
  <c r="Y22" i="3"/>
  <c r="X22" i="3"/>
  <c r="Y22" i="92"/>
  <c r="AF24" i="96"/>
  <c r="AO24" i="96" s="1"/>
  <c r="W24" i="87"/>
  <c r="Z23" i="73"/>
  <c r="AF23" i="73" s="1"/>
  <c r="AO23" i="73" s="1"/>
  <c r="Z23" i="30"/>
  <c r="Z23" i="82"/>
  <c r="W24" i="82" s="1"/>
  <c r="Z22" i="95"/>
  <c r="AG22" i="95" s="1"/>
  <c r="AP22" i="95" s="1"/>
  <c r="Z22" i="78"/>
  <c r="Z23" i="40"/>
  <c r="Z21" i="7"/>
  <c r="AG21" i="7" s="1"/>
  <c r="AP21" i="7" s="1"/>
  <c r="Z22" i="59"/>
  <c r="Z24" i="86"/>
  <c r="Z22" i="72"/>
  <c r="W23" i="72" s="1"/>
  <c r="Z23" i="25"/>
  <c r="AN22" i="14"/>
  <c r="Z22" i="92"/>
  <c r="AG22" i="92" s="1"/>
  <c r="AP22" i="92" s="1"/>
  <c r="Z22" i="17"/>
  <c r="AF22" i="17" s="1"/>
  <c r="AO22" i="17" s="1"/>
  <c r="Z23" i="80"/>
  <c r="AG23" i="80" s="1"/>
  <c r="AP23" i="80" s="1"/>
  <c r="Z22" i="64"/>
  <c r="AE22" i="64" s="1"/>
  <c r="AG22" i="72"/>
  <c r="AP22" i="72" s="1"/>
  <c r="AF22" i="72"/>
  <c r="AO22" i="72" s="1"/>
  <c r="AE22" i="72"/>
  <c r="W22" i="57"/>
  <c r="AE21" i="57"/>
  <c r="AF21" i="57"/>
  <c r="AO21" i="57" s="1"/>
  <c r="AG21" i="57"/>
  <c r="AP21" i="57" s="1"/>
  <c r="AF22" i="95"/>
  <c r="AO22" i="95" s="1"/>
  <c r="W23" i="95"/>
  <c r="AE22" i="95"/>
  <c r="AE23" i="82"/>
  <c r="AG23" i="82"/>
  <c r="AP23" i="82" s="1"/>
  <c r="AF23" i="82"/>
  <c r="AO23" i="82" s="1"/>
  <c r="W24" i="80"/>
  <c r="AF22" i="64"/>
  <c r="AO22" i="64" s="1"/>
  <c r="W23" i="17"/>
  <c r="AJ18" i="66"/>
  <c r="AK18" i="66"/>
  <c r="AT18" i="66" s="1"/>
  <c r="AJ6" i="21"/>
  <c r="AK6" i="21"/>
  <c r="AT6" i="21" s="1"/>
  <c r="AB4" i="15"/>
  <c r="AJ3" i="15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I21" i="62"/>
  <c r="AN21" i="62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AK23" i="9" l="1"/>
  <c r="AT23" i="9" s="1"/>
  <c r="Z24" i="83"/>
  <c r="AG22" i="17"/>
  <c r="AP22" i="17" s="1"/>
  <c r="AE22" i="17"/>
  <c r="AG21" i="67"/>
  <c r="AP21" i="67" s="1"/>
  <c r="AF21" i="67"/>
  <c r="AO21" i="67" s="1"/>
  <c r="AE21" i="67"/>
  <c r="W22" i="67"/>
  <c r="AI22" i="1"/>
  <c r="AR22" i="1" s="1"/>
  <c r="AN22" i="1"/>
  <c r="Y23" i="1"/>
  <c r="X23" i="1"/>
  <c r="Z23" i="1" s="1"/>
  <c r="Z23" i="53"/>
  <c r="W23" i="64"/>
  <c r="Z24" i="48"/>
  <c r="W24" i="73"/>
  <c r="Z22" i="74"/>
  <c r="AE23" i="73"/>
  <c r="AE21" i="7"/>
  <c r="Z22" i="56"/>
  <c r="W23" i="56" s="1"/>
  <c r="W22" i="7"/>
  <c r="AE22" i="92"/>
  <c r="AF21" i="7"/>
  <c r="AO21" i="7" s="1"/>
  <c r="W23" i="92"/>
  <c r="Z22" i="3"/>
  <c r="AH22" i="3"/>
  <c r="AQ22" i="3" s="1"/>
  <c r="AF22" i="92"/>
  <c r="AO22" i="92" s="1"/>
  <c r="Z23" i="54"/>
  <c r="Z22" i="10"/>
  <c r="AE23" i="80"/>
  <c r="Z22" i="49"/>
  <c r="AF22" i="49" s="1"/>
  <c r="AO22" i="49" s="1"/>
  <c r="Z22" i="18"/>
  <c r="AE22" i="18" s="1"/>
  <c r="Z23" i="34"/>
  <c r="AF23" i="34" s="1"/>
  <c r="AO23" i="34" s="1"/>
  <c r="Z22" i="93"/>
  <c r="Z22" i="62"/>
  <c r="AL23" i="69"/>
  <c r="AU23" i="69" s="1"/>
  <c r="Z23" i="38"/>
  <c r="AG23" i="38" s="1"/>
  <c r="AP23" i="38" s="1"/>
  <c r="AG22" i="64"/>
  <c r="AP22" i="64" s="1"/>
  <c r="AF23" i="80"/>
  <c r="AO23" i="80" s="1"/>
  <c r="Z24" i="76"/>
  <c r="W25" i="76" s="1"/>
  <c r="AG23" i="34"/>
  <c r="AP23" i="34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S3" i="69"/>
  <c r="AL3" i="69"/>
  <c r="AU3" i="69" s="1"/>
  <c r="AR23" i="87"/>
  <c r="Z23" i="60"/>
  <c r="AH22" i="20"/>
  <c r="AQ22" i="20" s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3" i="82"/>
  <c r="AN23" i="82"/>
  <c r="AN22" i="95"/>
  <c r="AI22" i="95"/>
  <c r="W24" i="34" l="1"/>
  <c r="AE23" i="38"/>
  <c r="AG24" i="76"/>
  <c r="AP24" i="76" s="1"/>
  <c r="Z23" i="85"/>
  <c r="Z22" i="7"/>
  <c r="AG22" i="7" s="1"/>
  <c r="AP22" i="7" s="1"/>
  <c r="X22" i="67"/>
  <c r="Y22" i="67"/>
  <c r="W24" i="38"/>
  <c r="AG23" i="1"/>
  <c r="AP23" i="1" s="1"/>
  <c r="AP25" i="1" s="1"/>
  <c r="AF23" i="1"/>
  <c r="AO23" i="1" s="1"/>
  <c r="AO25" i="1" s="1"/>
  <c r="AE23" i="1"/>
  <c r="AI21" i="67"/>
  <c r="AR21" i="67" s="1"/>
  <c r="AN21" i="67"/>
  <c r="AG22" i="49"/>
  <c r="AP22" i="49" s="1"/>
  <c r="AH23" i="1"/>
  <c r="AQ23" i="1" s="1"/>
  <c r="AQ25" i="1" s="1"/>
  <c r="AZ3" i="1"/>
  <c r="Z23" i="72"/>
  <c r="AG23" i="72" s="1"/>
  <c r="AP23" i="72" s="1"/>
  <c r="AP25" i="72" s="1"/>
  <c r="AE22" i="49"/>
  <c r="W23" i="18"/>
  <c r="AF22" i="56"/>
  <c r="AO22" i="56" s="1"/>
  <c r="AE22" i="3"/>
  <c r="W23" i="3"/>
  <c r="AG22" i="3"/>
  <c r="AP22" i="3" s="1"/>
  <c r="AF22" i="3"/>
  <c r="AO22" i="3" s="1"/>
  <c r="AI22" i="64"/>
  <c r="AF22" i="18"/>
  <c r="AO22" i="18" s="1"/>
  <c r="W23" i="49"/>
  <c r="AF23" i="38"/>
  <c r="AO23" i="38" s="1"/>
  <c r="AG22" i="56"/>
  <c r="AP22" i="56" s="1"/>
  <c r="AG22" i="18"/>
  <c r="AP22" i="18" s="1"/>
  <c r="Z23" i="64"/>
  <c r="Z23" i="45"/>
  <c r="AE24" i="76"/>
  <c r="AE22" i="56"/>
  <c r="Z23" i="51"/>
  <c r="AF23" i="51" s="1"/>
  <c r="AO23" i="51" s="1"/>
  <c r="AO25" i="51" s="1"/>
  <c r="Z24" i="40"/>
  <c r="W25" i="40" s="1"/>
  <c r="Z23" i="50"/>
  <c r="AF23" i="50" s="1"/>
  <c r="AO23" i="50" s="1"/>
  <c r="AO25" i="50" s="1"/>
  <c r="Z24" i="37"/>
  <c r="Z22" i="46"/>
  <c r="W23" i="46" s="1"/>
  <c r="Z22" i="35"/>
  <c r="AF22" i="35" s="1"/>
  <c r="AO22" i="35" s="1"/>
  <c r="Z23" i="58"/>
  <c r="AE23" i="58" s="1"/>
  <c r="Z23" i="11"/>
  <c r="AG23" i="11" s="1"/>
  <c r="AP23" i="11" s="1"/>
  <c r="AP25" i="11" s="1"/>
  <c r="AE23" i="34"/>
  <c r="Z23" i="59"/>
  <c r="Z23" i="61"/>
  <c r="Z24" i="30"/>
  <c r="AF24" i="30" s="1"/>
  <c r="AO24" i="30" s="1"/>
  <c r="Z23" i="90"/>
  <c r="AG23" i="90" s="1"/>
  <c r="AP23" i="90" s="1"/>
  <c r="Z24" i="25"/>
  <c r="AF24" i="25" s="1"/>
  <c r="AO24" i="25" s="1"/>
  <c r="Z22" i="5"/>
  <c r="AF24" i="76"/>
  <c r="AO24" i="76" s="1"/>
  <c r="Z24" i="80"/>
  <c r="W25" i="80" s="1"/>
  <c r="AK23" i="52"/>
  <c r="AT23" i="52" s="1"/>
  <c r="Z23" i="92"/>
  <c r="AF23" i="92" s="1"/>
  <c r="AO23" i="92" s="1"/>
  <c r="Z24" i="43"/>
  <c r="W25" i="43" s="1"/>
  <c r="Z23" i="47"/>
  <c r="AG23" i="47" s="1"/>
  <c r="AP23" i="47" s="1"/>
  <c r="Z23" i="95"/>
  <c r="AE23" i="95" s="1"/>
  <c r="AE23" i="50"/>
  <c r="AG23" i="50"/>
  <c r="AP23" i="50" s="1"/>
  <c r="AP25" i="50" s="1"/>
  <c r="AG24" i="37"/>
  <c r="AP24" i="37" s="1"/>
  <c r="AF24" i="37"/>
  <c r="AO24" i="37" s="1"/>
  <c r="AE24" i="37"/>
  <c r="W25" i="37"/>
  <c r="AF22" i="46"/>
  <c r="AO22" i="46" s="1"/>
  <c r="W23" i="35"/>
  <c r="AG22" i="35"/>
  <c r="AP22" i="35" s="1"/>
  <c r="AE22" i="35"/>
  <c r="AF23" i="45"/>
  <c r="AO23" i="45" s="1"/>
  <c r="AG23" i="45"/>
  <c r="AP23" i="45" s="1"/>
  <c r="AE23" i="45"/>
  <c r="W24" i="45"/>
  <c r="AF23" i="59"/>
  <c r="AO23" i="59" s="1"/>
  <c r="AO25" i="59" s="1"/>
  <c r="AE23" i="59"/>
  <c r="AG23" i="59"/>
  <c r="AP23" i="59" s="1"/>
  <c r="AP25" i="59" s="1"/>
  <c r="AE24" i="43"/>
  <c r="AF23" i="47"/>
  <c r="AO23" i="47" s="1"/>
  <c r="W24" i="95"/>
  <c r="AF23" i="95"/>
  <c r="AO23" i="95" s="1"/>
  <c r="AG24" i="30"/>
  <c r="AP24" i="30" s="1"/>
  <c r="W26" i="79"/>
  <c r="AG25" i="79"/>
  <c r="AP25" i="79" s="1"/>
  <c r="AF25" i="79"/>
  <c r="AO25" i="79" s="1"/>
  <c r="AE25" i="79"/>
  <c r="AF22" i="5"/>
  <c r="AO22" i="5" s="1"/>
  <c r="W23" i="5"/>
  <c r="AE22" i="5"/>
  <c r="AG22" i="5"/>
  <c r="AP22" i="5" s="1"/>
  <c r="AJ18" i="52"/>
  <c r="AK18" i="52"/>
  <c r="AT18" i="52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J11" i="63"/>
  <c r="AK11" i="63"/>
  <c r="AT11" i="63" s="1"/>
  <c r="AR21" i="68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U25" i="21" s="1"/>
  <c r="C11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S20" i="65"/>
  <c r="AL20" i="65"/>
  <c r="AU20" i="65" s="1"/>
  <c r="AF22" i="7"/>
  <c r="AO22" i="7" s="1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H23" i="92"/>
  <c r="AQ23" i="92" s="1"/>
  <c r="AR22" i="78"/>
  <c r="AJ17" i="52"/>
  <c r="AK17" i="52"/>
  <c r="AT17" i="52" s="1"/>
  <c r="AL23" i="14"/>
  <c r="AU23" i="14" s="1"/>
  <c r="AR23" i="14"/>
  <c r="AR25" i="14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S25" i="21"/>
  <c r="AN23" i="81"/>
  <c r="AI23" i="81"/>
  <c r="AR23" i="80"/>
  <c r="AR22" i="85"/>
  <c r="AH24" i="37"/>
  <c r="AQ24" i="37" s="1"/>
  <c r="AR23" i="42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N21" i="6"/>
  <c r="AI21" i="6"/>
  <c r="AI22" i="74"/>
  <c r="AN22" i="74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7" i="4"/>
  <c r="AK7" i="4"/>
  <c r="AT7" i="4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N24" i="28"/>
  <c r="AI24" i="28"/>
  <c r="AH23" i="90"/>
  <c r="AQ23" i="90" s="1"/>
  <c r="Z23" i="17"/>
  <c r="AL23" i="9"/>
  <c r="AU23" i="9" s="1"/>
  <c r="AR23" i="9"/>
  <c r="AR25" i="9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S18" i="65"/>
  <c r="AL18" i="65"/>
  <c r="AU18" i="65" s="1"/>
  <c r="AN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F24" i="43" l="1"/>
  <c r="AO24" i="43" s="1"/>
  <c r="Z24" i="36"/>
  <c r="AG23" i="51"/>
  <c r="AP23" i="51" s="1"/>
  <c r="AP25" i="51" s="1"/>
  <c r="W25" i="30"/>
  <c r="AG24" i="43"/>
  <c r="AP24" i="43" s="1"/>
  <c r="Z24" i="77"/>
  <c r="Z25" i="44"/>
  <c r="AF23" i="90"/>
  <c r="AO23" i="90" s="1"/>
  <c r="AE24" i="30"/>
  <c r="AE23" i="47"/>
  <c r="W24" i="47"/>
  <c r="AE23" i="72"/>
  <c r="W24" i="90"/>
  <c r="AG23" i="58"/>
  <c r="AP23" i="58" s="1"/>
  <c r="AP25" i="58" s="1"/>
  <c r="AF23" i="58"/>
  <c r="AO23" i="58" s="1"/>
  <c r="AO25" i="58" s="1"/>
  <c r="AF23" i="72"/>
  <c r="AO23" i="72" s="1"/>
  <c r="AO25" i="72" s="1"/>
  <c r="AE23" i="90"/>
  <c r="W24" i="92"/>
  <c r="AE22" i="7"/>
  <c r="AE23" i="51"/>
  <c r="AG23" i="95"/>
  <c r="AP23" i="95" s="1"/>
  <c r="AE23" i="92"/>
  <c r="AE22" i="46"/>
  <c r="W23" i="7"/>
  <c r="AG22" i="46"/>
  <c r="AP22" i="46" s="1"/>
  <c r="Z22" i="67"/>
  <c r="AH22" i="67"/>
  <c r="AQ22" i="67" s="1"/>
  <c r="AI23" i="1"/>
  <c r="AR23" i="1" s="1"/>
  <c r="AR25" i="1" s="1"/>
  <c r="AN23" i="1"/>
  <c r="AN25" i="1" s="1"/>
  <c r="AF24" i="80"/>
  <c r="AO24" i="80" s="1"/>
  <c r="AX22" i="1"/>
  <c r="AX5" i="1"/>
  <c r="AX11" i="1"/>
  <c r="AX17" i="1"/>
  <c r="AX6" i="1"/>
  <c r="AX12" i="1"/>
  <c r="AX18" i="1"/>
  <c r="AX7" i="1"/>
  <c r="AX13" i="1"/>
  <c r="AX19" i="1"/>
  <c r="AX23" i="1"/>
  <c r="AX8" i="1"/>
  <c r="AX14" i="1"/>
  <c r="AX20" i="1"/>
  <c r="AX3" i="1"/>
  <c r="S3" i="1" s="1"/>
  <c r="AX9" i="1"/>
  <c r="AX15" i="1"/>
  <c r="AX21" i="1"/>
  <c r="AX4" i="1"/>
  <c r="AX10" i="1"/>
  <c r="AX16" i="1"/>
  <c r="AG24" i="25"/>
  <c r="AP24" i="25" s="1"/>
  <c r="AE24" i="40"/>
  <c r="W25" i="25"/>
  <c r="AE23" i="11"/>
  <c r="AF24" i="40"/>
  <c r="AO24" i="40" s="1"/>
  <c r="AF23" i="11"/>
  <c r="AO23" i="11" s="1"/>
  <c r="AO25" i="11" s="1"/>
  <c r="AG24" i="40"/>
  <c r="AP24" i="40" s="1"/>
  <c r="X23" i="3"/>
  <c r="Z23" i="3" s="1"/>
  <c r="Y23" i="3"/>
  <c r="AN22" i="3"/>
  <c r="AI22" i="3"/>
  <c r="AR22" i="3" s="1"/>
  <c r="AI22" i="18"/>
  <c r="AE24" i="25"/>
  <c r="AG23" i="92"/>
  <c r="AP23" i="92" s="1"/>
  <c r="Z23" i="10"/>
  <c r="AG23" i="10" s="1"/>
  <c r="AP23" i="10" s="1"/>
  <c r="AP25" i="10" s="1"/>
  <c r="Z24" i="31"/>
  <c r="Z23" i="18"/>
  <c r="AG23" i="18" s="1"/>
  <c r="AP23" i="18" s="1"/>
  <c r="AP25" i="18" s="1"/>
  <c r="AK23" i="60"/>
  <c r="AT23" i="60" s="1"/>
  <c r="Z24" i="38"/>
  <c r="AG24" i="38" s="1"/>
  <c r="AP24" i="38" s="1"/>
  <c r="Z25" i="48"/>
  <c r="AE25" i="48" s="1"/>
  <c r="Z23" i="93"/>
  <c r="AG23" i="93" s="1"/>
  <c r="AP23" i="93" s="1"/>
  <c r="Z23" i="12"/>
  <c r="AE23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W25" i="38"/>
  <c r="AG25" i="44"/>
  <c r="AP25" i="44" s="1"/>
  <c r="AF25" i="44"/>
  <c r="AO25" i="44" s="1"/>
  <c r="AE25" i="44"/>
  <c r="W26" i="44"/>
  <c r="W26" i="48"/>
  <c r="AF25" i="48"/>
  <c r="AO25" i="48" s="1"/>
  <c r="AG23" i="12"/>
  <c r="AP23" i="12" s="1"/>
  <c r="AP25" i="12" s="1"/>
  <c r="AF23" i="12"/>
  <c r="AO23" i="12" s="1"/>
  <c r="AO25" i="12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S21" i="4"/>
  <c r="AL21" i="4"/>
  <c r="AU21" i="4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J19" i="60"/>
  <c r="AK19" i="60"/>
  <c r="AT19" i="60" s="1"/>
  <c r="AJ13" i="60"/>
  <c r="AK13" i="60"/>
  <c r="AT13" i="60" s="1"/>
  <c r="AJ7" i="60"/>
  <c r="AK7" i="60"/>
  <c r="AT7" i="60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R23" i="31"/>
  <c r="AS5" i="13"/>
  <c r="AL5" i="13"/>
  <c r="AU5" i="13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J23" i="59"/>
  <c r="AS23" i="59" s="1"/>
  <c r="AK23" i="59"/>
  <c r="AT23" i="59" s="1"/>
  <c r="AS3" i="4"/>
  <c r="AL3" i="4"/>
  <c r="AU3" i="4" s="1"/>
  <c r="AS22" i="4"/>
  <c r="AL22" i="4"/>
  <c r="AU22" i="4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R22" i="74"/>
  <c r="AH24" i="75"/>
  <c r="AQ24" i="75" s="1"/>
  <c r="AS10" i="4"/>
  <c r="AL10" i="4"/>
  <c r="AU10" i="4" s="1"/>
  <c r="AR23" i="8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AH24" i="81"/>
  <c r="AQ24" i="81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22" i="13"/>
  <c r="AL22" i="13"/>
  <c r="AU22" i="13" s="1"/>
  <c r="AS21" i="19"/>
  <c r="AL21" i="19"/>
  <c r="AU21" i="19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E23" i="55" l="1"/>
  <c r="AE24" i="38"/>
  <c r="Z23" i="27"/>
  <c r="Z23" i="46"/>
  <c r="AG23" i="55"/>
  <c r="AP23" i="55" s="1"/>
  <c r="AP25" i="55" s="1"/>
  <c r="S15" i="1"/>
  <c r="AC14" i="1"/>
  <c r="AB15" i="1" s="1"/>
  <c r="AC22" i="1"/>
  <c r="AB23" i="1" s="1"/>
  <c r="S23" i="1"/>
  <c r="AC5" i="1"/>
  <c r="AB6" i="1" s="1"/>
  <c r="S6" i="1"/>
  <c r="AC8" i="1"/>
  <c r="AB9" i="1" s="1"/>
  <c r="S9" i="1"/>
  <c r="S19" i="1"/>
  <c r="AC18" i="1"/>
  <c r="AB19" i="1" s="1"/>
  <c r="S17" i="1"/>
  <c r="AC16" i="1"/>
  <c r="AB17" i="1" s="1"/>
  <c r="S16" i="1"/>
  <c r="AC15" i="1"/>
  <c r="AB16" i="1" s="1"/>
  <c r="S13" i="1"/>
  <c r="AC12" i="1"/>
  <c r="AB13" i="1" s="1"/>
  <c r="AC10" i="1"/>
  <c r="AB11" i="1" s="1"/>
  <c r="S11" i="1"/>
  <c r="S10" i="1"/>
  <c r="AC9" i="1"/>
  <c r="AB10" i="1" s="1"/>
  <c r="AC19" i="1"/>
  <c r="AB20" i="1" s="1"/>
  <c r="S20" i="1"/>
  <c r="S7" i="1"/>
  <c r="AC6" i="1"/>
  <c r="AB7" i="1" s="1"/>
  <c r="AC4" i="1"/>
  <c r="AB5" i="1" s="1"/>
  <c r="S5" i="1"/>
  <c r="AG22" i="67"/>
  <c r="AP22" i="67" s="1"/>
  <c r="AF22" i="67"/>
  <c r="AO22" i="67" s="1"/>
  <c r="AE22" i="67"/>
  <c r="W23" i="67"/>
  <c r="W24" i="93"/>
  <c r="AC3" i="1"/>
  <c r="S4" i="1"/>
  <c r="S14" i="1"/>
  <c r="AC13" i="1"/>
  <c r="AB14" i="1" s="1"/>
  <c r="S18" i="1"/>
  <c r="AC17" i="1"/>
  <c r="AB18" i="1" s="1"/>
  <c r="S22" i="1"/>
  <c r="AC21" i="1"/>
  <c r="AB22" i="1" s="1"/>
  <c r="S21" i="1"/>
  <c r="AC20" i="1"/>
  <c r="AB21" i="1" s="1"/>
  <c r="S8" i="1"/>
  <c r="AC7" i="1"/>
  <c r="AB8" i="1" s="1"/>
  <c r="S12" i="1"/>
  <c r="AC11" i="1"/>
  <c r="AB12" i="1" s="1"/>
  <c r="AE23" i="10"/>
  <c r="AF23" i="93"/>
  <c r="AO23" i="93" s="1"/>
  <c r="AF23" i="3"/>
  <c r="AO23" i="3" s="1"/>
  <c r="AO25" i="3" s="1"/>
  <c r="AG23" i="3"/>
  <c r="AP23" i="3" s="1"/>
  <c r="AP25" i="3" s="1"/>
  <c r="AE23" i="3"/>
  <c r="Z24" i="41"/>
  <c r="AE24" i="41" s="1"/>
  <c r="AE23" i="93"/>
  <c r="Z24" i="85"/>
  <c r="AH23" i="3"/>
  <c r="AQ23" i="3" s="1"/>
  <c r="AQ25" i="3" s="1"/>
  <c r="AZ3" i="3"/>
  <c r="Z23" i="23"/>
  <c r="AF23" i="23" s="1"/>
  <c r="AO23" i="23" s="1"/>
  <c r="AO25" i="23" s="1"/>
  <c r="Z24" i="95"/>
  <c r="AF23" i="10"/>
  <c r="AO23" i="10" s="1"/>
  <c r="AO25" i="10" s="1"/>
  <c r="AG25" i="48"/>
  <c r="AP25" i="48" s="1"/>
  <c r="AF24" i="38"/>
  <c r="AO24" i="38" s="1"/>
  <c r="Z26" i="96"/>
  <c r="AF26" i="96" s="1"/>
  <c r="AO26" i="96" s="1"/>
  <c r="Z25" i="37"/>
  <c r="Z25" i="30"/>
  <c r="Z25" i="43"/>
  <c r="AE25" i="43" s="1"/>
  <c r="Z23" i="32"/>
  <c r="AF23" i="32" s="1"/>
  <c r="AO23" i="32" s="1"/>
  <c r="W24" i="32"/>
  <c r="AR24" i="25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S12" i="22"/>
  <c r="AL12" i="22"/>
  <c r="AU12" i="22" s="1"/>
  <c r="AS19" i="60"/>
  <c r="AL19" i="60"/>
  <c r="AU19" i="60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11" i="8"/>
  <c r="AL11" i="8"/>
  <c r="AU11" i="8" s="1"/>
  <c r="X25" i="42"/>
  <c r="Y25" i="42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E23" i="32" l="1"/>
  <c r="AL23" i="64"/>
  <c r="AU23" i="64" s="1"/>
  <c r="X23" i="67"/>
  <c r="Y23" i="67"/>
  <c r="Z23" i="67"/>
  <c r="AJ7" i="1"/>
  <c r="AK7" i="1"/>
  <c r="AT7" i="1" s="1"/>
  <c r="AJ17" i="1"/>
  <c r="AK17" i="1"/>
  <c r="AT17" i="1" s="1"/>
  <c r="AK21" i="1"/>
  <c r="AT21" i="1" s="1"/>
  <c r="AJ21" i="1"/>
  <c r="AJ14" i="1"/>
  <c r="AK14" i="1"/>
  <c r="AT14" i="1" s="1"/>
  <c r="AN22" i="67"/>
  <c r="AI22" i="67"/>
  <c r="AR22" i="67" s="1"/>
  <c r="AJ11" i="1"/>
  <c r="AK11" i="1"/>
  <c r="AT11" i="1" s="1"/>
  <c r="AJ6" i="1"/>
  <c r="AK6" i="1"/>
  <c r="AT6" i="1" s="1"/>
  <c r="AJ13" i="1"/>
  <c r="AK13" i="1"/>
  <c r="AT13" i="1" s="1"/>
  <c r="AK19" i="1"/>
  <c r="AT19" i="1" s="1"/>
  <c r="AJ19" i="1"/>
  <c r="Z23" i="57"/>
  <c r="AJ12" i="1"/>
  <c r="AK12" i="1"/>
  <c r="AT12" i="1" s="1"/>
  <c r="AK22" i="1"/>
  <c r="AT22" i="1" s="1"/>
  <c r="AJ22" i="1"/>
  <c r="AJ20" i="1"/>
  <c r="AK20" i="1"/>
  <c r="AT20" i="1" s="1"/>
  <c r="AJ23" i="1"/>
  <c r="AK23" i="1"/>
  <c r="AT23" i="1" s="1"/>
  <c r="AJ3" i="1"/>
  <c r="AB4" i="1"/>
  <c r="AJ10" i="1"/>
  <c r="AK10" i="1"/>
  <c r="AT10" i="1" s="1"/>
  <c r="AJ16" i="1"/>
  <c r="AK16" i="1"/>
  <c r="AT16" i="1" s="1"/>
  <c r="AK15" i="1"/>
  <c r="AT15" i="1" s="1"/>
  <c r="AJ15" i="1"/>
  <c r="Z25" i="38"/>
  <c r="AJ8" i="1"/>
  <c r="AK8" i="1"/>
  <c r="AT8" i="1" s="1"/>
  <c r="AJ18" i="1"/>
  <c r="AK18" i="1"/>
  <c r="AT18" i="1" s="1"/>
  <c r="AJ5" i="1"/>
  <c r="AK5" i="1"/>
  <c r="AT5" i="1" s="1"/>
  <c r="AJ9" i="1"/>
  <c r="AK9" i="1"/>
  <c r="AT9" i="1" s="1"/>
  <c r="AG23" i="23"/>
  <c r="AP23" i="23" s="1"/>
  <c r="AP25" i="23" s="1"/>
  <c r="AL23" i="61"/>
  <c r="AU23" i="61" s="1"/>
  <c r="AE23" i="23"/>
  <c r="AG24" i="41"/>
  <c r="AP24" i="41" s="1"/>
  <c r="AG26" i="96"/>
  <c r="AP26" i="96" s="1"/>
  <c r="AX22" i="3"/>
  <c r="S22" i="3" s="1"/>
  <c r="AC22" i="3" s="1"/>
  <c r="AB23" i="3" s="1"/>
  <c r="AK23" i="3" s="1"/>
  <c r="AT23" i="3" s="1"/>
  <c r="AX7" i="3"/>
  <c r="S7" i="3" s="1"/>
  <c r="AC7" i="3" s="1"/>
  <c r="AB8" i="3" s="1"/>
  <c r="AX13" i="3"/>
  <c r="S13" i="3" s="1"/>
  <c r="AC13" i="3" s="1"/>
  <c r="AB14" i="3" s="1"/>
  <c r="AX19" i="3"/>
  <c r="S19" i="3" s="1"/>
  <c r="AC19" i="3" s="1"/>
  <c r="AB20" i="3" s="1"/>
  <c r="AX12" i="3"/>
  <c r="S12" i="3" s="1"/>
  <c r="AC12" i="3" s="1"/>
  <c r="AB13" i="3" s="1"/>
  <c r="AX23" i="3"/>
  <c r="S23" i="3" s="1"/>
  <c r="AC23" i="3" s="1"/>
  <c r="AX8" i="3"/>
  <c r="S8" i="3" s="1"/>
  <c r="AC8" i="3" s="1"/>
  <c r="AB9" i="3" s="1"/>
  <c r="AX14" i="3"/>
  <c r="S14" i="3" s="1"/>
  <c r="AC14" i="3" s="1"/>
  <c r="AB15" i="3" s="1"/>
  <c r="AX20" i="3"/>
  <c r="S20" i="3" s="1"/>
  <c r="AC20" i="3" s="1"/>
  <c r="AB21" i="3" s="1"/>
  <c r="AX17" i="3"/>
  <c r="S17" i="3" s="1"/>
  <c r="AC17" i="3" s="1"/>
  <c r="AB18" i="3" s="1"/>
  <c r="AX3" i="3"/>
  <c r="S3" i="3" s="1"/>
  <c r="AC3" i="3" s="1"/>
  <c r="AX9" i="3"/>
  <c r="S9" i="3" s="1"/>
  <c r="AC9" i="3" s="1"/>
  <c r="AB10" i="3" s="1"/>
  <c r="AX15" i="3"/>
  <c r="S15" i="3" s="1"/>
  <c r="AC15" i="3" s="1"/>
  <c r="AB16" i="3" s="1"/>
  <c r="AX21" i="3"/>
  <c r="S21" i="3" s="1"/>
  <c r="AC21" i="3" s="1"/>
  <c r="AB22" i="3" s="1"/>
  <c r="AX11" i="3"/>
  <c r="S11" i="3" s="1"/>
  <c r="AC11" i="3" s="1"/>
  <c r="AB12" i="3" s="1"/>
  <c r="AX4" i="3"/>
  <c r="S4" i="3" s="1"/>
  <c r="AC4" i="3" s="1"/>
  <c r="AB5" i="3" s="1"/>
  <c r="AX10" i="3"/>
  <c r="S10" i="3" s="1"/>
  <c r="AC10" i="3" s="1"/>
  <c r="AB11" i="3" s="1"/>
  <c r="AX16" i="3"/>
  <c r="S16" i="3" s="1"/>
  <c r="AC16" i="3" s="1"/>
  <c r="AB17" i="3" s="1"/>
  <c r="AX5" i="3"/>
  <c r="S5" i="3" s="1"/>
  <c r="AC5" i="3" s="1"/>
  <c r="AB6" i="3" s="1"/>
  <c r="AX6" i="3"/>
  <c r="S6" i="3" s="1"/>
  <c r="AC6" i="3" s="1"/>
  <c r="AB7" i="3" s="1"/>
  <c r="AX18" i="3"/>
  <c r="S18" i="3" s="1"/>
  <c r="AC18" i="3" s="1"/>
  <c r="AB19" i="3" s="1"/>
  <c r="AN23" i="3"/>
  <c r="AN25" i="3" s="1"/>
  <c r="AI23" i="3"/>
  <c r="Z24" i="93"/>
  <c r="W25" i="93" s="1"/>
  <c r="AF24" i="41"/>
  <c r="AO24" i="41" s="1"/>
  <c r="AE26" i="96"/>
  <c r="W25" i="41"/>
  <c r="W27" i="96"/>
  <c r="Z26" i="86"/>
  <c r="AE26" i="86" s="1"/>
  <c r="Z25" i="31"/>
  <c r="AE25" i="31" s="1"/>
  <c r="Z25" i="82"/>
  <c r="Z23" i="94"/>
  <c r="AF25" i="43"/>
  <c r="AO25" i="43" s="1"/>
  <c r="Z23" i="68"/>
  <c r="Z25" i="77"/>
  <c r="W26" i="77" s="1"/>
  <c r="W26" i="43"/>
  <c r="Y26" i="43" s="1"/>
  <c r="AG25" i="43"/>
  <c r="AP25" i="43" s="1"/>
  <c r="Z24" i="39"/>
  <c r="AF24" i="39" s="1"/>
  <c r="AO24" i="39" s="1"/>
  <c r="AG23" i="32"/>
  <c r="AP23" i="32" s="1"/>
  <c r="AL23" i="11"/>
  <c r="AU23" i="11" s="1"/>
  <c r="AL23" i="58"/>
  <c r="AU23" i="58" s="1"/>
  <c r="Z25" i="42"/>
  <c r="AG25" i="42" s="1"/>
  <c r="AP25" i="42" s="1"/>
  <c r="Z24" i="78"/>
  <c r="W25" i="78" s="1"/>
  <c r="Z26" i="48"/>
  <c r="W27" i="48" s="1"/>
  <c r="Z25" i="73"/>
  <c r="W26" i="73" s="1"/>
  <c r="AK23" i="62"/>
  <c r="AT23" i="62" s="1"/>
  <c r="Z25" i="26"/>
  <c r="AE25" i="26" s="1"/>
  <c r="AF25" i="73"/>
  <c r="AO25" i="73" s="1"/>
  <c r="W25" i="39"/>
  <c r="AG25" i="38"/>
  <c r="AP25" i="38" s="1"/>
  <c r="W26" i="38"/>
  <c r="AF25" i="38"/>
  <c r="AO25" i="38" s="1"/>
  <c r="AE25" i="38"/>
  <c r="W26" i="42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5" i="33" l="1"/>
  <c r="AE24" i="78"/>
  <c r="AF24" i="78"/>
  <c r="AO24" i="78" s="1"/>
  <c r="AF25" i="26"/>
  <c r="AO25" i="26" s="1"/>
  <c r="AS18" i="1"/>
  <c r="AL18" i="1"/>
  <c r="AU18" i="1" s="1"/>
  <c r="AS13" i="1"/>
  <c r="AL13" i="1"/>
  <c r="AU13" i="1" s="1"/>
  <c r="AS17" i="1"/>
  <c r="AL17" i="1"/>
  <c r="AU17" i="1" s="1"/>
  <c r="AG26" i="48"/>
  <c r="AP26" i="48" s="1"/>
  <c r="AE24" i="39"/>
  <c r="AL16" i="1"/>
  <c r="AU16" i="1" s="1"/>
  <c r="AS16" i="1"/>
  <c r="AS23" i="1"/>
  <c r="AL23" i="1"/>
  <c r="AU23" i="1" s="1"/>
  <c r="AS12" i="1"/>
  <c r="AL12" i="1"/>
  <c r="AU12" i="1" s="1"/>
  <c r="AE26" i="48"/>
  <c r="AG24" i="78"/>
  <c r="AP24" i="78" s="1"/>
  <c r="AS9" i="1"/>
  <c r="AL9" i="1"/>
  <c r="AU9" i="1" s="1"/>
  <c r="AS8" i="1"/>
  <c r="AL8" i="1"/>
  <c r="AU8" i="1" s="1"/>
  <c r="AS6" i="1"/>
  <c r="AL6" i="1"/>
  <c r="AU6" i="1" s="1"/>
  <c r="AL14" i="1"/>
  <c r="AU14" i="1" s="1"/>
  <c r="AS14" i="1"/>
  <c r="AS7" i="1"/>
  <c r="AL7" i="1"/>
  <c r="AU7" i="1" s="1"/>
  <c r="AF26" i="48"/>
  <c r="AO26" i="48" s="1"/>
  <c r="AS10" i="1"/>
  <c r="AL10" i="1"/>
  <c r="AU10" i="1" s="1"/>
  <c r="AS20" i="1"/>
  <c r="AL20" i="1"/>
  <c r="AU20" i="1" s="1"/>
  <c r="AS19" i="1"/>
  <c r="AL19" i="1"/>
  <c r="AU19" i="1" s="1"/>
  <c r="AS21" i="1"/>
  <c r="AL21" i="1"/>
  <c r="AU21" i="1" s="1"/>
  <c r="AG23" i="67"/>
  <c r="AP23" i="67" s="1"/>
  <c r="AP25" i="67" s="1"/>
  <c r="AF23" i="67"/>
  <c r="AO23" i="67" s="1"/>
  <c r="AO25" i="67" s="1"/>
  <c r="AE23" i="67"/>
  <c r="Z27" i="96"/>
  <c r="AG26" i="86"/>
  <c r="AP26" i="86" s="1"/>
  <c r="AG25" i="26"/>
  <c r="AP25" i="26" s="1"/>
  <c r="AS5" i="1"/>
  <c r="AL5" i="1"/>
  <c r="AU5" i="1" s="1"/>
  <c r="AL15" i="1"/>
  <c r="AU15" i="1" s="1"/>
  <c r="AS15" i="1"/>
  <c r="AJ4" i="1"/>
  <c r="AK4" i="1"/>
  <c r="AT4" i="1" s="1"/>
  <c r="AT25" i="1" s="1"/>
  <c r="AS22" i="1"/>
  <c r="AL22" i="1"/>
  <c r="AU22" i="1" s="1"/>
  <c r="AS11" i="1"/>
  <c r="AL11" i="1"/>
  <c r="AU11" i="1" s="1"/>
  <c r="AG24" i="39"/>
  <c r="AP24" i="39" s="1"/>
  <c r="AS3" i="1"/>
  <c r="AL3" i="1"/>
  <c r="AU3" i="1" s="1"/>
  <c r="AH23" i="67"/>
  <c r="AQ23" i="67" s="1"/>
  <c r="AQ25" i="67" s="1"/>
  <c r="AZ3" i="67"/>
  <c r="AJ6" i="3"/>
  <c r="AK6" i="3"/>
  <c r="AT6" i="3" s="1"/>
  <c r="AE25" i="42"/>
  <c r="AR23" i="3"/>
  <c r="AR25" i="3" s="1"/>
  <c r="AJ17" i="3"/>
  <c r="AK17" i="3"/>
  <c r="AT17" i="3" s="1"/>
  <c r="AJ10" i="3"/>
  <c r="AK10" i="3"/>
  <c r="AT10" i="3" s="1"/>
  <c r="AJ23" i="3"/>
  <c r="AS23" i="3" s="1"/>
  <c r="AF25" i="31"/>
  <c r="AO25" i="31" s="1"/>
  <c r="AJ11" i="3"/>
  <c r="AK11" i="3"/>
  <c r="AT11" i="3" s="1"/>
  <c r="AJ3" i="3"/>
  <c r="AB4" i="3"/>
  <c r="AJ13" i="3"/>
  <c r="AK13" i="3"/>
  <c r="AT13" i="3" s="1"/>
  <c r="AK9" i="3"/>
  <c r="AT9" i="3" s="1"/>
  <c r="AJ9" i="3"/>
  <c r="Z26" i="76"/>
  <c r="AF24" i="93"/>
  <c r="AO24" i="93" s="1"/>
  <c r="AG25" i="31"/>
  <c r="AP25" i="31" s="1"/>
  <c r="X26" i="43"/>
  <c r="AF26" i="86"/>
  <c r="AO26" i="86" s="1"/>
  <c r="AK5" i="3"/>
  <c r="AT5" i="3" s="1"/>
  <c r="AJ5" i="3"/>
  <c r="AJ18" i="3"/>
  <c r="AK18" i="3"/>
  <c r="AT18" i="3" s="1"/>
  <c r="AJ20" i="3"/>
  <c r="AK20" i="3"/>
  <c r="AT20" i="3" s="1"/>
  <c r="AK16" i="3"/>
  <c r="AT16" i="3" s="1"/>
  <c r="AJ16" i="3"/>
  <c r="AE24" i="93"/>
  <c r="AG24" i="93"/>
  <c r="AP24" i="93" s="1"/>
  <c r="W27" i="86"/>
  <c r="AE25" i="77"/>
  <c r="AK19" i="3"/>
  <c r="AT19" i="3" s="1"/>
  <c r="AJ19" i="3"/>
  <c r="AJ12" i="3"/>
  <c r="AK12" i="3"/>
  <c r="AT12" i="3" s="1"/>
  <c r="AJ21" i="3"/>
  <c r="AK21" i="3"/>
  <c r="AT21" i="3" s="1"/>
  <c r="AJ14" i="3"/>
  <c r="AK14" i="3"/>
  <c r="AT14" i="3" s="1"/>
  <c r="Z25" i="85"/>
  <c r="Z24" i="74"/>
  <c r="AF25" i="77"/>
  <c r="AO25" i="77" s="1"/>
  <c r="AJ7" i="3"/>
  <c r="AK7" i="3"/>
  <c r="AT7" i="3" s="1"/>
  <c r="AJ22" i="3"/>
  <c r="AK22" i="3"/>
  <c r="AT22" i="3" s="1"/>
  <c r="AJ15" i="3"/>
  <c r="AK15" i="3"/>
  <c r="AT15" i="3" s="1"/>
  <c r="AK8" i="3"/>
  <c r="AT8" i="3" s="1"/>
  <c r="AJ8" i="3"/>
  <c r="Z23" i="6"/>
  <c r="AE23" i="6" s="1"/>
  <c r="Z24" i="91"/>
  <c r="AF25" i="42"/>
  <c r="AO25" i="42" s="1"/>
  <c r="AG25" i="77"/>
  <c r="AP25" i="77" s="1"/>
  <c r="AK23" i="7"/>
  <c r="AT23" i="7" s="1"/>
  <c r="Z25" i="75"/>
  <c r="AG25" i="75" s="1"/>
  <c r="AP25" i="75" s="1"/>
  <c r="W26" i="26"/>
  <c r="AE25" i="73"/>
  <c r="Z26" i="28"/>
  <c r="W27" i="28" s="1"/>
  <c r="Z26" i="30"/>
  <c r="AG26" i="30" s="1"/>
  <c r="AP26" i="30" s="1"/>
  <c r="AG25" i="73"/>
  <c r="AP25" i="73" s="1"/>
  <c r="Z24" i="27"/>
  <c r="W25" i="27" s="1"/>
  <c r="AG23" i="6"/>
  <c r="AP23" i="6" s="1"/>
  <c r="AP25" i="6" s="1"/>
  <c r="AF26" i="28"/>
  <c r="AO26" i="28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N26" i="86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E25" i="75" l="1"/>
  <c r="Z26" i="42"/>
  <c r="W26" i="75"/>
  <c r="AE26" i="28"/>
  <c r="Z27" i="79"/>
  <c r="AE24" i="27"/>
  <c r="AI25" i="77"/>
  <c r="AF23" i="6"/>
  <c r="AO23" i="6" s="1"/>
  <c r="AO25" i="6" s="1"/>
  <c r="AL4" i="1"/>
  <c r="AU4" i="1" s="1"/>
  <c r="AU25" i="1" s="1"/>
  <c r="C11" i="1" s="1"/>
  <c r="AS4" i="1"/>
  <c r="AS25" i="1" s="1"/>
  <c r="AX4" i="67"/>
  <c r="S4" i="67" s="1"/>
  <c r="AC4" i="67" s="1"/>
  <c r="AB5" i="67" s="1"/>
  <c r="AX10" i="67"/>
  <c r="S10" i="67" s="1"/>
  <c r="AC10" i="67" s="1"/>
  <c r="AB11" i="67" s="1"/>
  <c r="AX16" i="67"/>
  <c r="S16" i="67" s="1"/>
  <c r="AC16" i="67" s="1"/>
  <c r="AB17" i="67" s="1"/>
  <c r="AX5" i="67"/>
  <c r="S5" i="67" s="1"/>
  <c r="AC5" i="67" s="1"/>
  <c r="AB6" i="67" s="1"/>
  <c r="AX11" i="67"/>
  <c r="S11" i="67" s="1"/>
  <c r="AC11" i="67" s="1"/>
  <c r="AB12" i="67" s="1"/>
  <c r="AX17" i="67"/>
  <c r="S17" i="67" s="1"/>
  <c r="AC17" i="67" s="1"/>
  <c r="AB18" i="67" s="1"/>
  <c r="AX6" i="67"/>
  <c r="S6" i="67" s="1"/>
  <c r="AC6" i="67" s="1"/>
  <c r="AB7" i="67" s="1"/>
  <c r="AX12" i="67"/>
  <c r="S12" i="67" s="1"/>
  <c r="AC12" i="67" s="1"/>
  <c r="AB13" i="67" s="1"/>
  <c r="AX18" i="67"/>
  <c r="S18" i="67" s="1"/>
  <c r="AC18" i="67" s="1"/>
  <c r="AB19" i="67" s="1"/>
  <c r="AX7" i="67"/>
  <c r="S7" i="67" s="1"/>
  <c r="AC7" i="67" s="1"/>
  <c r="AB8" i="67" s="1"/>
  <c r="AX13" i="67"/>
  <c r="S13" i="67" s="1"/>
  <c r="AC13" i="67" s="1"/>
  <c r="AB14" i="67" s="1"/>
  <c r="AX19" i="67"/>
  <c r="S19" i="67" s="1"/>
  <c r="AC19" i="67" s="1"/>
  <c r="AB20" i="67" s="1"/>
  <c r="AX23" i="67"/>
  <c r="S23" i="67" s="1"/>
  <c r="AC23" i="67" s="1"/>
  <c r="AX8" i="67"/>
  <c r="S8" i="67" s="1"/>
  <c r="AC8" i="67" s="1"/>
  <c r="AB9" i="67" s="1"/>
  <c r="AX14" i="67"/>
  <c r="S14" i="67" s="1"/>
  <c r="AC14" i="67" s="1"/>
  <c r="AB15" i="67" s="1"/>
  <c r="AX20" i="67"/>
  <c r="S20" i="67" s="1"/>
  <c r="AC20" i="67" s="1"/>
  <c r="AB21" i="67" s="1"/>
  <c r="AX3" i="67"/>
  <c r="S3" i="67" s="1"/>
  <c r="AC3" i="67" s="1"/>
  <c r="AX9" i="67"/>
  <c r="S9" i="67" s="1"/>
  <c r="AC9" i="67" s="1"/>
  <c r="AB10" i="67" s="1"/>
  <c r="AX15" i="67"/>
  <c r="S15" i="67" s="1"/>
  <c r="AC15" i="67" s="1"/>
  <c r="AB16" i="67" s="1"/>
  <c r="AX21" i="67"/>
  <c r="S21" i="67" s="1"/>
  <c r="AC21" i="67" s="1"/>
  <c r="AB22" i="67" s="1"/>
  <c r="AL23" i="3"/>
  <c r="AU23" i="3" s="1"/>
  <c r="AX22" i="67"/>
  <c r="S22" i="67" s="1"/>
  <c r="AC22" i="67" s="1"/>
  <c r="AB23" i="67" s="1"/>
  <c r="AN23" i="67"/>
  <c r="AN25" i="67" s="1"/>
  <c r="AI23" i="67"/>
  <c r="AF24" i="27"/>
  <c r="AO24" i="27" s="1"/>
  <c r="AS7" i="3"/>
  <c r="AL7" i="3"/>
  <c r="AU7" i="3" s="1"/>
  <c r="AL21" i="3"/>
  <c r="AU21" i="3" s="1"/>
  <c r="AS21" i="3"/>
  <c r="AS20" i="3"/>
  <c r="AL20" i="3"/>
  <c r="AU20" i="3" s="1"/>
  <c r="AL17" i="3"/>
  <c r="AU17" i="3" s="1"/>
  <c r="AS17" i="3"/>
  <c r="AN25" i="77"/>
  <c r="Z25" i="92"/>
  <c r="W27" i="30"/>
  <c r="AS15" i="3"/>
  <c r="AL15" i="3"/>
  <c r="AU15" i="3" s="1"/>
  <c r="AS13" i="3"/>
  <c r="AL13" i="3"/>
  <c r="AU13" i="3" s="1"/>
  <c r="AE26" i="30"/>
  <c r="AL12" i="3"/>
  <c r="AU12" i="3" s="1"/>
  <c r="AS12" i="3"/>
  <c r="AS18" i="3"/>
  <c r="AL18" i="3"/>
  <c r="AU18" i="3" s="1"/>
  <c r="AK4" i="3"/>
  <c r="AT4" i="3" s="1"/>
  <c r="AT25" i="3" s="1"/>
  <c r="AJ4" i="3"/>
  <c r="AL11" i="3"/>
  <c r="AU11" i="3" s="1"/>
  <c r="AS11" i="3"/>
  <c r="AL22" i="3"/>
  <c r="AU22" i="3" s="1"/>
  <c r="AS22" i="3"/>
  <c r="AL19" i="3"/>
  <c r="AU19" i="3" s="1"/>
  <c r="AS19" i="3"/>
  <c r="AS16" i="3"/>
  <c r="AL16" i="3"/>
  <c r="AU16" i="3" s="1"/>
  <c r="AS5" i="3"/>
  <c r="AL5" i="3"/>
  <c r="AU5" i="3" s="1"/>
  <c r="AS3" i="3"/>
  <c r="AL3" i="3"/>
  <c r="AU3" i="3" s="1"/>
  <c r="AL10" i="3"/>
  <c r="AU10" i="3" s="1"/>
  <c r="AS10" i="3"/>
  <c r="AI26" i="86"/>
  <c r="AR26" i="86" s="1"/>
  <c r="Z26" i="38"/>
  <c r="AS8" i="3"/>
  <c r="AL8" i="3"/>
  <c r="AU8" i="3" s="1"/>
  <c r="AS14" i="3"/>
  <c r="AL14" i="3"/>
  <c r="AU14" i="3" s="1"/>
  <c r="AS9" i="3"/>
  <c r="AL9" i="3"/>
  <c r="AU9" i="3" s="1"/>
  <c r="AS6" i="3"/>
  <c r="AL6" i="3"/>
  <c r="AU6" i="3" s="1"/>
  <c r="Z24" i="94"/>
  <c r="Z25" i="78"/>
  <c r="AE25" i="78" s="1"/>
  <c r="Z26" i="82"/>
  <c r="Z26" i="26"/>
  <c r="AG24" i="27"/>
  <c r="AP24" i="27" s="1"/>
  <c r="AF25" i="75"/>
  <c r="AO25" i="75" s="1"/>
  <c r="Z27" i="48"/>
  <c r="Z25" i="93"/>
  <c r="AG25" i="93" s="1"/>
  <c r="AP25" i="93" s="1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G27" i="79"/>
  <c r="AP27" i="79" s="1"/>
  <c r="W28" i="79"/>
  <c r="AE27" i="79"/>
  <c r="AF27" i="79"/>
  <c r="AO27" i="79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W26" i="93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AE26" i="25" l="1"/>
  <c r="Z27" i="28"/>
  <c r="AJ23" i="67"/>
  <c r="AS23" i="67" s="1"/>
  <c r="AK23" i="67"/>
  <c r="AT23" i="67" s="1"/>
  <c r="AJ21" i="67"/>
  <c r="AK21" i="67"/>
  <c r="AT21" i="67" s="1"/>
  <c r="AJ8" i="67"/>
  <c r="AK8" i="67"/>
  <c r="AT8" i="67" s="1"/>
  <c r="AJ6" i="67"/>
  <c r="AK6" i="67"/>
  <c r="AT6" i="67" s="1"/>
  <c r="AJ15" i="67"/>
  <c r="AK15" i="67"/>
  <c r="AT15" i="67" s="1"/>
  <c r="AJ19" i="67"/>
  <c r="AK19" i="67"/>
  <c r="AT19" i="67" s="1"/>
  <c r="AK17" i="67"/>
  <c r="AT17" i="67" s="1"/>
  <c r="AJ17" i="67"/>
  <c r="AJ22" i="67"/>
  <c r="AK22" i="67"/>
  <c r="AT22" i="67" s="1"/>
  <c r="AK9" i="67"/>
  <c r="AT9" i="67" s="1"/>
  <c r="AJ9" i="67"/>
  <c r="AJ13" i="67"/>
  <c r="AK13" i="67"/>
  <c r="AT13" i="67" s="1"/>
  <c r="AJ11" i="67"/>
  <c r="AK11" i="67"/>
  <c r="AT11" i="67" s="1"/>
  <c r="AG26" i="73"/>
  <c r="AP26" i="73" s="1"/>
  <c r="AJ16" i="67"/>
  <c r="AK16" i="67"/>
  <c r="AT16" i="67" s="1"/>
  <c r="AJ7" i="67"/>
  <c r="AK7" i="67"/>
  <c r="AT7" i="67" s="1"/>
  <c r="AJ5" i="67"/>
  <c r="AK5" i="67"/>
  <c r="AT5" i="67" s="1"/>
  <c r="Z27" i="30"/>
  <c r="AF27" i="30" s="1"/>
  <c r="AO27" i="30" s="1"/>
  <c r="AG26" i="25"/>
  <c r="AP26" i="25" s="1"/>
  <c r="AG25" i="78"/>
  <c r="AP25" i="78" s="1"/>
  <c r="AL23" i="67"/>
  <c r="AU23" i="67" s="1"/>
  <c r="AR23" i="67"/>
  <c r="AR25" i="67" s="1"/>
  <c r="AJ10" i="67"/>
  <c r="AK10" i="67"/>
  <c r="AT10" i="67" s="1"/>
  <c r="AK20" i="67"/>
  <c r="AT20" i="67" s="1"/>
  <c r="AJ20" i="67"/>
  <c r="AJ18" i="67"/>
  <c r="AK18" i="67"/>
  <c r="AT18" i="67" s="1"/>
  <c r="Z25" i="74"/>
  <c r="AE25" i="29"/>
  <c r="AJ3" i="67"/>
  <c r="AB4" i="67"/>
  <c r="AJ14" i="67"/>
  <c r="AK14" i="67"/>
  <c r="AT14" i="67" s="1"/>
  <c r="AJ12" i="67"/>
  <c r="AK12" i="67"/>
  <c r="AT12" i="67" s="1"/>
  <c r="AE25" i="93"/>
  <c r="W26" i="78"/>
  <c r="AI26" i="28"/>
  <c r="AS4" i="3"/>
  <c r="AS25" i="3" s="1"/>
  <c r="AL4" i="3"/>
  <c r="AU4" i="3" s="1"/>
  <c r="AU25" i="3" s="1"/>
  <c r="C11" i="3" s="1"/>
  <c r="Z26" i="36"/>
  <c r="AF25" i="93"/>
  <c r="AO25" i="93" s="1"/>
  <c r="AG26" i="40"/>
  <c r="AP26" i="40" s="1"/>
  <c r="AF25" i="78"/>
  <c r="AO25" i="78" s="1"/>
  <c r="Z26" i="33"/>
  <c r="W27" i="33" s="1"/>
  <c r="Z26" i="84"/>
  <c r="W27" i="40"/>
  <c r="AF26" i="40"/>
  <c r="AO26" i="40" s="1"/>
  <c r="W27" i="73"/>
  <c r="AE26" i="73"/>
  <c r="AG25" i="29"/>
  <c r="AP25" i="29" s="1"/>
  <c r="Z25" i="91"/>
  <c r="AF26" i="25"/>
  <c r="AO26" i="25" s="1"/>
  <c r="AL23" i="57"/>
  <c r="AU23" i="57" s="1"/>
  <c r="Z26" i="75"/>
  <c r="AE26" i="75" s="1"/>
  <c r="AF26" i="75"/>
  <c r="AO26" i="75" s="1"/>
  <c r="W28" i="30"/>
  <c r="AG27" i="30"/>
  <c r="AP27" i="30" s="1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U25" i="49" s="1"/>
  <c r="C11" i="49" s="1"/>
  <c r="F2" i="97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W27" i="75" l="1"/>
  <c r="Z26" i="29"/>
  <c r="Z27" i="43"/>
  <c r="AS16" i="67"/>
  <c r="AL16" i="67"/>
  <c r="AU16" i="67" s="1"/>
  <c r="AS9" i="67"/>
  <c r="AL9" i="67"/>
  <c r="AU9" i="67" s="1"/>
  <c r="AL12" i="67"/>
  <c r="AU12" i="67" s="1"/>
  <c r="AS12" i="67"/>
  <c r="AS10" i="67"/>
  <c r="AL10" i="67"/>
  <c r="AU10" i="67" s="1"/>
  <c r="AS19" i="67"/>
  <c r="AL19" i="67"/>
  <c r="AU19" i="67" s="1"/>
  <c r="AS8" i="67"/>
  <c r="AL8" i="67"/>
  <c r="AU8" i="67" s="1"/>
  <c r="AS5" i="67"/>
  <c r="AL5" i="67"/>
  <c r="AU5" i="67" s="1"/>
  <c r="AS14" i="67"/>
  <c r="AL14" i="67"/>
  <c r="AU14" i="67" s="1"/>
  <c r="AS18" i="67"/>
  <c r="AL18" i="67"/>
  <c r="AU18" i="67" s="1"/>
  <c r="AL11" i="67"/>
  <c r="AU11" i="67" s="1"/>
  <c r="AS11" i="67"/>
  <c r="AS22" i="67"/>
  <c r="AL22" i="67"/>
  <c r="AU22" i="67" s="1"/>
  <c r="AS15" i="67"/>
  <c r="AL15" i="67"/>
  <c r="AU15" i="67" s="1"/>
  <c r="AS21" i="67"/>
  <c r="AL21" i="67"/>
  <c r="AU21" i="67" s="1"/>
  <c r="AE27" i="30"/>
  <c r="AJ4" i="67"/>
  <c r="AK4" i="67"/>
  <c r="AT4" i="67" s="1"/>
  <c r="AT25" i="67" s="1"/>
  <c r="AS20" i="67"/>
  <c r="AL20" i="67"/>
  <c r="AU20" i="67" s="1"/>
  <c r="AS7" i="67"/>
  <c r="AL7" i="67"/>
  <c r="AU7" i="67" s="1"/>
  <c r="AS17" i="67"/>
  <c r="AL17" i="67"/>
  <c r="AU17" i="67" s="1"/>
  <c r="AS3" i="67"/>
  <c r="AL3" i="67"/>
  <c r="AU3" i="67" s="1"/>
  <c r="AS13" i="67"/>
  <c r="AL13" i="67"/>
  <c r="AU13" i="67" s="1"/>
  <c r="AS6" i="67"/>
  <c r="AL6" i="67"/>
  <c r="AU6" i="67" s="1"/>
  <c r="AG26" i="33"/>
  <c r="AP26" i="33" s="1"/>
  <c r="Z25" i="32"/>
  <c r="AE26" i="33"/>
  <c r="AF26" i="33"/>
  <c r="AO26" i="33" s="1"/>
  <c r="AI25" i="29"/>
  <c r="Z26" i="34"/>
  <c r="W27" i="34" s="1"/>
  <c r="Z27" i="26"/>
  <c r="Z26" i="93"/>
  <c r="W27" i="93" s="1"/>
  <c r="Z27" i="38"/>
  <c r="AG27" i="38" s="1"/>
  <c r="AP27" i="38" s="1"/>
  <c r="Z26" i="95"/>
  <c r="Z27" i="73"/>
  <c r="AG27" i="73" s="1"/>
  <c r="AP27" i="73" s="1"/>
  <c r="Z27" i="42"/>
  <c r="W28" i="42" s="1"/>
  <c r="AG26" i="75"/>
  <c r="AP26" i="75" s="1"/>
  <c r="Z26" i="88"/>
  <c r="AE26" i="88" s="1"/>
  <c r="Z28" i="86"/>
  <c r="W29" i="86" s="1"/>
  <c r="Z25" i="94"/>
  <c r="AG25" i="94" s="1"/>
  <c r="AP25" i="94" s="1"/>
  <c r="AE26" i="93"/>
  <c r="AF26" i="93"/>
  <c r="AO26" i="93" s="1"/>
  <c r="AE25" i="94"/>
  <c r="W28" i="38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G26" i="93" l="1"/>
  <c r="AP26" i="93" s="1"/>
  <c r="AF27" i="38"/>
  <c r="AO27" i="38" s="1"/>
  <c r="W27" i="88"/>
  <c r="AE28" i="86"/>
  <c r="AF28" i="86"/>
  <c r="AO28" i="86" s="1"/>
  <c r="AE27" i="38"/>
  <c r="AG28" i="86"/>
  <c r="AP28" i="86" s="1"/>
  <c r="AF26" i="88"/>
  <c r="AO26" i="88" s="1"/>
  <c r="Z27" i="75"/>
  <c r="W28" i="75" s="1"/>
  <c r="AG26" i="88"/>
  <c r="AP26" i="88" s="1"/>
  <c r="Z27" i="77"/>
  <c r="AE27" i="77" s="1"/>
  <c r="AS4" i="67"/>
  <c r="AS25" i="67" s="1"/>
  <c r="AL4" i="67"/>
  <c r="AU4" i="67" s="1"/>
  <c r="W26" i="94"/>
  <c r="AU25" i="67"/>
  <c r="C11" i="67" s="1"/>
  <c r="F20" i="97" s="1"/>
  <c r="Z27" i="36"/>
  <c r="AG27" i="36" s="1"/>
  <c r="AP27" i="36" s="1"/>
  <c r="AF26" i="34"/>
  <c r="AO26" i="34" s="1"/>
  <c r="AE27" i="73"/>
  <c r="AG27" i="42"/>
  <c r="AP27" i="42" s="1"/>
  <c r="AF27" i="73"/>
  <c r="AO27" i="73" s="1"/>
  <c r="AE26" i="34"/>
  <c r="AN26" i="34" s="1"/>
  <c r="AF27" i="42"/>
  <c r="AO27" i="42" s="1"/>
  <c r="AG26" i="34"/>
  <c r="AP26" i="34" s="1"/>
  <c r="AF25" i="94"/>
  <c r="AO25" i="94" s="1"/>
  <c r="Z26" i="39"/>
  <c r="Z28" i="30"/>
  <c r="AF28" i="30" s="1"/>
  <c r="AO28" i="30" s="1"/>
  <c r="Z26" i="90"/>
  <c r="W27" i="90" s="1"/>
  <c r="Z27" i="87"/>
  <c r="AG27" i="87" s="1"/>
  <c r="AP27" i="87" s="1"/>
  <c r="Z26" i="91"/>
  <c r="W27" i="91" s="1"/>
  <c r="W28" i="87"/>
  <c r="AI26" i="95"/>
  <c r="AN26" i="95"/>
  <c r="AR25" i="91"/>
  <c r="Y27" i="34"/>
  <c r="X27" i="34"/>
  <c r="AG27" i="75"/>
  <c r="AP27" i="75" s="1"/>
  <c r="AF27" i="75"/>
  <c r="AO27" i="75" s="1"/>
  <c r="AE27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W28" i="36"/>
  <c r="AF27" i="36"/>
  <c r="AO27" i="36" s="1"/>
  <c r="AN26" i="85"/>
  <c r="AI26" i="85"/>
  <c r="AH27" i="80"/>
  <c r="AQ27" i="80" s="1"/>
  <c r="AN25" i="94"/>
  <c r="AH26" i="45"/>
  <c r="AQ26" i="45" s="1"/>
  <c r="AR25" i="74"/>
  <c r="AG27" i="77"/>
  <c r="AP27" i="77" s="1"/>
  <c r="AF27" i="77"/>
  <c r="AO27" i="77" s="1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S25" i="6" s="1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6" i="45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I25" i="94" l="1"/>
  <c r="AE27" i="36"/>
  <c r="Z28" i="38"/>
  <c r="AG28" i="30"/>
  <c r="AP28" i="30" s="1"/>
  <c r="Z28" i="76"/>
  <c r="Z27" i="88"/>
  <c r="W28" i="88" s="1"/>
  <c r="AE27" i="87"/>
  <c r="W29" i="30"/>
  <c r="Z28" i="42"/>
  <c r="AG28" i="42" s="1"/>
  <c r="AP28" i="42" s="1"/>
  <c r="AI26" i="34"/>
  <c r="AF26" i="90"/>
  <c r="AO26" i="90" s="1"/>
  <c r="AE28" i="30"/>
  <c r="Z27" i="95"/>
  <c r="AE27" i="95" s="1"/>
  <c r="AE26" i="90"/>
  <c r="Z27" i="85"/>
  <c r="AE27" i="85" s="1"/>
  <c r="Z28" i="44"/>
  <c r="Z26" i="27"/>
  <c r="AF26" i="27" s="1"/>
  <c r="AO26" i="27" s="1"/>
  <c r="Z28" i="26"/>
  <c r="Z26" i="94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F28" i="42"/>
  <c r="AO28" i="42" s="1"/>
  <c r="AE28" i="42"/>
  <c r="W29" i="42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W28" i="95"/>
  <c r="AG27" i="95"/>
  <c r="AP27" i="95" s="1"/>
  <c r="W27" i="27"/>
  <c r="AG26" i="27"/>
  <c r="AP26" i="27" s="1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E26" i="27" l="1"/>
  <c r="Z29" i="48"/>
  <c r="AF27" i="95"/>
  <c r="AO27" i="95" s="1"/>
  <c r="AI26" i="91"/>
  <c r="Z27" i="41"/>
  <c r="Z28" i="82"/>
  <c r="AG27" i="85"/>
  <c r="AP27" i="85" s="1"/>
  <c r="AF27" i="85"/>
  <c r="AO27" i="85" s="1"/>
  <c r="AN26" i="91"/>
  <c r="Z27" i="91"/>
  <c r="AF29" i="86"/>
  <c r="AO29" i="86" s="1"/>
  <c r="W28" i="85"/>
  <c r="Z27" i="78"/>
  <c r="W28" i="78" s="1"/>
  <c r="Z28" i="25"/>
  <c r="W29" i="25" s="1"/>
  <c r="W30" i="86"/>
  <c r="Z26" i="46"/>
  <c r="Z28" i="83"/>
  <c r="AG28" i="83" s="1"/>
  <c r="AP28" i="83" s="1"/>
  <c r="Z27" i="92"/>
  <c r="AF27" i="92" s="1"/>
  <c r="AO27" i="92" s="1"/>
  <c r="Z28" i="36"/>
  <c r="AF28" i="36" s="1"/>
  <c r="AO28" i="36" s="1"/>
  <c r="AE29" i="86"/>
  <c r="Z28" i="31"/>
  <c r="AF28" i="31" s="1"/>
  <c r="AO28" i="31" s="1"/>
  <c r="Z28" i="87"/>
  <c r="AG28" i="87" s="1"/>
  <c r="AP28" i="87" s="1"/>
  <c r="W28" i="92"/>
  <c r="AG27" i="92"/>
  <c r="AP27" i="92" s="1"/>
  <c r="AF29" i="48"/>
  <c r="AO29" i="48" s="1"/>
  <c r="AE29" i="48"/>
  <c r="W30" i="48"/>
  <c r="AG29" i="48"/>
  <c r="AP29" i="48" s="1"/>
  <c r="AG28" i="31"/>
  <c r="AP28" i="31" s="1"/>
  <c r="AE28" i="25"/>
  <c r="AF27" i="78"/>
  <c r="AO27" i="78" s="1"/>
  <c r="AE27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W29" i="31" l="1"/>
  <c r="AE27" i="92"/>
  <c r="AG27" i="78"/>
  <c r="AP27" i="78" s="1"/>
  <c r="AF28" i="25"/>
  <c r="AO28" i="25" s="1"/>
  <c r="AG28" i="25"/>
  <c r="AP28" i="25" s="1"/>
  <c r="AI29" i="86"/>
  <c r="AE28" i="83"/>
  <c r="Z29" i="28"/>
  <c r="W30" i="28" s="1"/>
  <c r="AF28" i="83"/>
  <c r="AO28" i="83" s="1"/>
  <c r="Z29" i="38"/>
  <c r="Z27" i="47"/>
  <c r="W28" i="47" s="1"/>
  <c r="AE28" i="36"/>
  <c r="AG28" i="36"/>
  <c r="AP28" i="36" s="1"/>
  <c r="W29" i="36"/>
  <c r="Z27" i="27"/>
  <c r="Z28" i="85"/>
  <c r="W29" i="85" s="1"/>
  <c r="AE28" i="87"/>
  <c r="AI28" i="87" s="1"/>
  <c r="AE28" i="31"/>
  <c r="AI28" i="31" s="1"/>
  <c r="Z28" i="80"/>
  <c r="AE28" i="80" s="1"/>
  <c r="AG27" i="74"/>
  <c r="AP27" i="74" s="1"/>
  <c r="AF27" i="74"/>
  <c r="AO27" i="74" s="1"/>
  <c r="AE27" i="74"/>
  <c r="W28" i="74"/>
  <c r="AE29" i="28"/>
  <c r="AF29" i="28"/>
  <c r="AO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N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AF28" i="85" l="1"/>
  <c r="AO28" i="85" s="1"/>
  <c r="Z29" i="36"/>
  <c r="Z28" i="41"/>
  <c r="AG29" i="28"/>
  <c r="AP29" i="28" s="1"/>
  <c r="Z28" i="91"/>
  <c r="AE28" i="85"/>
  <c r="AE27" i="47"/>
  <c r="AF27" i="47"/>
  <c r="AO27" i="47" s="1"/>
  <c r="AG28" i="85"/>
  <c r="AP28" i="85" s="1"/>
  <c r="AG27" i="47"/>
  <c r="AP27" i="47" s="1"/>
  <c r="Z29" i="31"/>
  <c r="Z29" i="43"/>
  <c r="AG29" i="43" s="1"/>
  <c r="AP29" i="43" s="1"/>
  <c r="Z28" i="29"/>
  <c r="Z29" i="82"/>
  <c r="AE29" i="82" s="1"/>
  <c r="Z29" i="73"/>
  <c r="W30" i="73" s="1"/>
  <c r="Z30" i="79"/>
  <c r="Z30" i="48"/>
  <c r="AG30" i="48" s="1"/>
  <c r="AP30" i="48" s="1"/>
  <c r="Z28" i="34"/>
  <c r="W29" i="34" s="1"/>
  <c r="AG28" i="80"/>
  <c r="AP28" i="80" s="1"/>
  <c r="Z29" i="87"/>
  <c r="AF28" i="80"/>
  <c r="AO28" i="80" s="1"/>
  <c r="W29" i="80"/>
  <c r="Z30" i="96"/>
  <c r="AF30" i="96" s="1"/>
  <c r="AO30" i="96" s="1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48"/>
  <c r="AO30" i="48" s="1"/>
  <c r="W31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Y29" i="85"/>
  <c r="AG29" i="73" l="1"/>
  <c r="AP29" i="73" s="1"/>
  <c r="Z29" i="80"/>
  <c r="AG30" i="96"/>
  <c r="AP30" i="96" s="1"/>
  <c r="W31" i="96"/>
  <c r="Z30" i="28"/>
  <c r="AE30" i="28" s="1"/>
  <c r="Z29" i="77"/>
  <c r="AF29" i="77" s="1"/>
  <c r="AO29" i="77" s="1"/>
  <c r="AG28" i="34"/>
  <c r="AP28" i="34" s="1"/>
  <c r="Z29" i="40"/>
  <c r="W30" i="43"/>
  <c r="AE30" i="96"/>
  <c r="AF28" i="34"/>
  <c r="AO28" i="34" s="1"/>
  <c r="AE29" i="43"/>
  <c r="AN29" i="43" s="1"/>
  <c r="AE30" i="48"/>
  <c r="AF29" i="43"/>
  <c r="AO29" i="43" s="1"/>
  <c r="Z28" i="39"/>
  <c r="AE28" i="39" s="1"/>
  <c r="Z28" i="81"/>
  <c r="AG28" i="81" s="1"/>
  <c r="AP28" i="81" s="1"/>
  <c r="Z29" i="75"/>
  <c r="AE29" i="75" s="1"/>
  <c r="Z28" i="74"/>
  <c r="W29" i="74" s="1"/>
  <c r="Z29" i="85"/>
  <c r="AF29" i="85" s="1"/>
  <c r="AO29" i="85" s="1"/>
  <c r="Z29" i="37"/>
  <c r="AE29" i="37" s="1"/>
  <c r="AG29" i="77"/>
  <c r="AP29" i="77" s="1"/>
  <c r="W30" i="77"/>
  <c r="AG29" i="37"/>
  <c r="AP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F28" i="39"/>
  <c r="AO28" i="39" s="1"/>
  <c r="AG30" i="28"/>
  <c r="AP30" i="28" s="1"/>
  <c r="AF30" i="28"/>
  <c r="AO30" i="28" s="1"/>
  <c r="W31" i="28"/>
  <c r="W29" i="81"/>
  <c r="AE28" i="81"/>
  <c r="AF29" i="75"/>
  <c r="AO29" i="7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Z31" i="48" s="1"/>
  <c r="X29" i="92"/>
  <c r="Z29" i="92" s="1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29" i="34" l="1"/>
  <c r="AF28" i="81"/>
  <c r="AO28" i="81" s="1"/>
  <c r="AG28" i="39"/>
  <c r="AP28" i="39" s="1"/>
  <c r="Z28" i="32"/>
  <c r="Z29" i="33"/>
  <c r="AE29" i="77"/>
  <c r="AG29" i="75"/>
  <c r="AP29" i="75" s="1"/>
  <c r="Z29" i="88"/>
  <c r="W29" i="39"/>
  <c r="Z30" i="76"/>
  <c r="AE30" i="76" s="1"/>
  <c r="Z29" i="91"/>
  <c r="W30" i="75"/>
  <c r="AE28" i="74"/>
  <c r="Z28" i="45"/>
  <c r="AF28" i="74"/>
  <c r="AO28" i="74" s="1"/>
  <c r="AI29" i="43"/>
  <c r="Z31" i="79"/>
  <c r="W32" i="79" s="1"/>
  <c r="AG28" i="74"/>
  <c r="AP28" i="74" s="1"/>
  <c r="AF29" i="37"/>
  <c r="AO29" i="37" s="1"/>
  <c r="Z30" i="42"/>
  <c r="W30" i="37"/>
  <c r="Z27" i="35"/>
  <c r="AG27" i="35" s="1"/>
  <c r="AP27" i="35" s="1"/>
  <c r="Z29" i="29"/>
  <c r="W30" i="29" s="1"/>
  <c r="Z31" i="96"/>
  <c r="Z29" i="95"/>
  <c r="W30" i="95" s="1"/>
  <c r="Z29" i="93"/>
  <c r="AG29" i="93" s="1"/>
  <c r="AP29" i="93" s="1"/>
  <c r="W32" i="86"/>
  <c r="AG31" i="86"/>
  <c r="AP31" i="86" s="1"/>
  <c r="AF31" i="86"/>
  <c r="AO31" i="86" s="1"/>
  <c r="AE31" i="86"/>
  <c r="AG29" i="84"/>
  <c r="AP29" i="84" s="1"/>
  <c r="AF29" i="84"/>
  <c r="AO29" i="84" s="1"/>
  <c r="W30" i="84"/>
  <c r="AE29" i="84"/>
  <c r="AF29" i="95"/>
  <c r="AO29" i="95" s="1"/>
  <c r="AF30" i="76"/>
  <c r="AO30" i="76" s="1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75" l="1"/>
  <c r="AE29" i="29"/>
  <c r="AF29" i="29"/>
  <c r="AO29" i="29" s="1"/>
  <c r="AF31" i="79"/>
  <c r="AO31" i="79" s="1"/>
  <c r="AG29" i="29"/>
  <c r="AP29" i="29" s="1"/>
  <c r="AE31" i="79"/>
  <c r="AG31" i="79"/>
  <c r="AP31" i="79" s="1"/>
  <c r="AF29" i="93"/>
  <c r="AO29" i="93" s="1"/>
  <c r="AG29" i="95"/>
  <c r="AP29" i="95" s="1"/>
  <c r="W28" i="35"/>
  <c r="AE27" i="35"/>
  <c r="Z29" i="39"/>
  <c r="W30" i="39" s="1"/>
  <c r="AE29" i="93"/>
  <c r="Z30" i="77"/>
  <c r="AG30" i="77" s="1"/>
  <c r="AP30" i="77" s="1"/>
  <c r="AF27" i="35"/>
  <c r="AO27" i="35" s="1"/>
  <c r="Z30" i="40"/>
  <c r="AF30" i="40" s="1"/>
  <c r="AO30" i="40" s="1"/>
  <c r="Z30" i="83"/>
  <c r="AG30" i="83" s="1"/>
  <c r="AP30" i="83" s="1"/>
  <c r="AE29" i="95"/>
  <c r="W30" i="93"/>
  <c r="Z30" i="80"/>
  <c r="Z30" i="85"/>
  <c r="AG30" i="85" s="1"/>
  <c r="AP30" i="85" s="1"/>
  <c r="Z30" i="37"/>
  <c r="W31" i="37" s="1"/>
  <c r="W31" i="85"/>
  <c r="AE30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F30" i="77"/>
  <c r="AO30" i="77" s="1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AN29" i="84"/>
  <c r="AI29" i="84"/>
  <c r="AI31" i="79"/>
  <c r="AN31" i="79"/>
  <c r="AN29" i="93"/>
  <c r="AI29" i="93"/>
  <c r="Z30" i="95" l="1"/>
  <c r="Z30" i="91"/>
  <c r="Z30" i="93"/>
  <c r="Z29" i="90"/>
  <c r="Z29" i="32"/>
  <c r="AE30" i="77"/>
  <c r="W31" i="77"/>
  <c r="AF30" i="37"/>
  <c r="AO30" i="37" s="1"/>
  <c r="W31" i="83"/>
  <c r="AG30" i="40"/>
  <c r="AP30" i="40" s="1"/>
  <c r="AG30" i="37"/>
  <c r="AP30" i="37" s="1"/>
  <c r="AE30" i="83"/>
  <c r="W31" i="40"/>
  <c r="AF30" i="83"/>
  <c r="AO30" i="83" s="1"/>
  <c r="AE30" i="40"/>
  <c r="Z29" i="45"/>
  <c r="AE30" i="85"/>
  <c r="AF30" i="85"/>
  <c r="AO30" i="85" s="1"/>
  <c r="Z30" i="88"/>
  <c r="AF30" i="88" s="1"/>
  <c r="AO30" i="88" s="1"/>
  <c r="Z30" i="34"/>
  <c r="AG30" i="34" s="1"/>
  <c r="AP30" i="34" s="1"/>
  <c r="Z31" i="42"/>
  <c r="AG31" i="42" s="1"/>
  <c r="AP31" i="42" s="1"/>
  <c r="Z30" i="33"/>
  <c r="W31" i="33" s="1"/>
  <c r="Z28" i="35"/>
  <c r="W29" i="35" s="1"/>
  <c r="Z31" i="76"/>
  <c r="W32" i="76" s="1"/>
  <c r="AE29" i="90"/>
  <c r="W30" i="90"/>
  <c r="AF29" i="90"/>
  <c r="AO29" i="90" s="1"/>
  <c r="AG29" i="90"/>
  <c r="AP29" i="90" s="1"/>
  <c r="AF30" i="34"/>
  <c r="AO30" i="34" s="1"/>
  <c r="W31" i="34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W32" i="42" l="1"/>
  <c r="AE28" i="35"/>
  <c r="AG31" i="76"/>
  <c r="AP31" i="76" s="1"/>
  <c r="Z30" i="41"/>
  <c r="AE31" i="42"/>
  <c r="AE30" i="33"/>
  <c r="AF30" i="33"/>
  <c r="AO30" i="33" s="1"/>
  <c r="Z29" i="94"/>
  <c r="W30" i="94" s="1"/>
  <c r="Z31" i="87"/>
  <c r="AF31" i="76"/>
  <c r="AO31" i="76" s="1"/>
  <c r="AE31" i="76"/>
  <c r="AG30" i="88"/>
  <c r="AP30" i="88" s="1"/>
  <c r="W31" i="88"/>
  <c r="X31" i="88" s="1"/>
  <c r="AF31" i="42"/>
  <c r="AO31" i="42" s="1"/>
  <c r="Z31" i="77"/>
  <c r="AE30" i="34"/>
  <c r="AE30" i="88"/>
  <c r="Z31" i="26"/>
  <c r="AE31" i="26" s="1"/>
  <c r="Z31" i="25"/>
  <c r="AE31" i="25" s="1"/>
  <c r="Z31" i="82"/>
  <c r="W32" i="82" s="1"/>
  <c r="Z31" i="36"/>
  <c r="W32" i="36" s="1"/>
  <c r="AF28" i="35"/>
  <c r="AO28" i="35" s="1"/>
  <c r="Z31" i="83"/>
  <c r="AE31" i="83" s="1"/>
  <c r="AG30" i="33"/>
  <c r="AP30" i="33" s="1"/>
  <c r="AG28" i="35"/>
  <c r="AP28" i="35" s="1"/>
  <c r="Z31" i="31"/>
  <c r="AE31" i="31" s="1"/>
  <c r="AF31" i="36"/>
  <c r="AO31" i="36" s="1"/>
  <c r="AE29" i="94"/>
  <c r="AG29" i="94"/>
  <c r="AP29" i="94" s="1"/>
  <c r="AG31" i="44"/>
  <c r="AP31" i="44" s="1"/>
  <c r="AF31" i="44"/>
  <c r="AO31" i="44" s="1"/>
  <c r="AE31" i="44"/>
  <c r="W32" i="44"/>
  <c r="AE31" i="82"/>
  <c r="AG31" i="31"/>
  <c r="AP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Y31" i="88"/>
  <c r="X31" i="34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Z31" i="75"/>
  <c r="Y31" i="33"/>
  <c r="X31" i="33"/>
  <c r="AN30" i="34"/>
  <c r="AI30" i="34"/>
  <c r="AN31" i="42"/>
  <c r="AI31" i="42"/>
  <c r="X29" i="35"/>
  <c r="Y29" i="35"/>
  <c r="W32" i="83" l="1"/>
  <c r="AF31" i="82"/>
  <c r="AO31" i="82" s="1"/>
  <c r="Z31" i="34"/>
  <c r="AF29" i="94"/>
  <c r="AO29" i="94" s="1"/>
  <c r="AF31" i="31"/>
  <c r="AO31" i="31" s="1"/>
  <c r="AE31" i="36"/>
  <c r="Z29" i="35"/>
  <c r="Z31" i="93"/>
  <c r="Z31" i="95"/>
  <c r="W32" i="31"/>
  <c r="AG31" i="82"/>
  <c r="AP31" i="82" s="1"/>
  <c r="AG31" i="36"/>
  <c r="AP31" i="36" s="1"/>
  <c r="Z32" i="76"/>
  <c r="Z30" i="74"/>
  <c r="AI28" i="35"/>
  <c r="AF31" i="25"/>
  <c r="AO31" i="25" s="1"/>
  <c r="AG31" i="25"/>
  <c r="AP31" i="25" s="1"/>
  <c r="W32" i="25"/>
  <c r="AF31" i="26"/>
  <c r="AO31" i="26" s="1"/>
  <c r="Z31" i="33"/>
  <c r="W32" i="33" s="1"/>
  <c r="Z30" i="45"/>
  <c r="AG30" i="45" s="1"/>
  <c r="AP30" i="45" s="1"/>
  <c r="AG31" i="26"/>
  <c r="AP31" i="26" s="1"/>
  <c r="Z32" i="28"/>
  <c r="AG32" i="28" s="1"/>
  <c r="AP32" i="28" s="1"/>
  <c r="W32" i="26"/>
  <c r="Z32" i="42"/>
  <c r="Z30" i="32"/>
  <c r="AE30" i="32" s="1"/>
  <c r="AG31" i="83"/>
  <c r="AP31" i="83" s="1"/>
  <c r="AF31" i="83"/>
  <c r="AO31" i="83" s="1"/>
  <c r="Z31" i="88"/>
  <c r="AG31" i="88" s="1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E30" i="45"/>
  <c r="W31" i="45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F30" i="32"/>
  <c r="AO30" i="32" s="1"/>
  <c r="Y31" i="92"/>
  <c r="X31" i="92"/>
  <c r="X32" i="31"/>
  <c r="Y32" i="31"/>
  <c r="AI31" i="36"/>
  <c r="AN31" i="36"/>
  <c r="AR31" i="42"/>
  <c r="AG31" i="33"/>
  <c r="AP31" i="33" s="1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AF30" i="45" l="1"/>
  <c r="AO30" i="45" s="1"/>
  <c r="AE32" i="28"/>
  <c r="W33" i="28"/>
  <c r="Z32" i="36"/>
  <c r="Z31" i="41"/>
  <c r="AF32" i="28"/>
  <c r="AO32" i="28" s="1"/>
  <c r="Z32" i="77"/>
  <c r="Z32" i="30"/>
  <c r="W33" i="30" s="1"/>
  <c r="Z31" i="92"/>
  <c r="AE31" i="92" s="1"/>
  <c r="AF31" i="88"/>
  <c r="AO31" i="88" s="1"/>
  <c r="Z32" i="31"/>
  <c r="AG32" i="31" s="1"/>
  <c r="AP32" i="31" s="1"/>
  <c r="AG30" i="32"/>
  <c r="AP30" i="32" s="1"/>
  <c r="AF31" i="33"/>
  <c r="AO31" i="33" s="1"/>
  <c r="Z32" i="38"/>
  <c r="W32" i="88"/>
  <c r="AE31" i="33"/>
  <c r="AN31" i="33" s="1"/>
  <c r="W31" i="32"/>
  <c r="AE31" i="88"/>
  <c r="Z32" i="26"/>
  <c r="AF32" i="26" s="1"/>
  <c r="AO32" i="26" s="1"/>
  <c r="Z30" i="94"/>
  <c r="AE30" i="94" s="1"/>
  <c r="Z32" i="83"/>
  <c r="AG32" i="83" s="1"/>
  <c r="AP32" i="83" s="1"/>
  <c r="Z32" i="25"/>
  <c r="AE32" i="25" s="1"/>
  <c r="Z32" i="82"/>
  <c r="AE32" i="82" s="1"/>
  <c r="Z32" i="37"/>
  <c r="AE32" i="37" s="1"/>
  <c r="Z32" i="43"/>
  <c r="W33" i="43" s="1"/>
  <c r="AG30" i="94"/>
  <c r="AP30" i="94" s="1"/>
  <c r="AE32" i="43"/>
  <c r="AG32" i="26"/>
  <c r="AP32" i="26" s="1"/>
  <c r="AF31" i="92"/>
  <c r="AO31" i="92" s="1"/>
  <c r="W32" i="92"/>
  <c r="AG31" i="92"/>
  <c r="AP31" i="92" s="1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30"/>
  <c r="AP32" i="30" s="1"/>
  <c r="AF32" i="30"/>
  <c r="AO32" i="30" s="1"/>
  <c r="AE32" i="30"/>
  <c r="AI31" i="73"/>
  <c r="AN31" i="73"/>
  <c r="W33" i="3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AG32" i="37" l="1"/>
  <c r="AP32" i="37" s="1"/>
  <c r="AF32" i="31"/>
  <c r="AO32" i="31" s="1"/>
  <c r="Z31" i="74"/>
  <c r="Z32" i="73"/>
  <c r="AF32" i="73" s="1"/>
  <c r="AO32" i="73" s="1"/>
  <c r="AG32" i="43"/>
  <c r="AP32" i="43" s="1"/>
  <c r="Z31" i="45"/>
  <c r="W33" i="26"/>
  <c r="W31" i="94"/>
  <c r="AE32" i="26"/>
  <c r="AF30" i="94"/>
  <c r="AO30" i="94" s="1"/>
  <c r="AF32" i="37"/>
  <c r="AO32" i="37" s="1"/>
  <c r="Z31" i="78"/>
  <c r="AI31" i="33"/>
  <c r="W33" i="83"/>
  <c r="AF32" i="25"/>
  <c r="AO32" i="25" s="1"/>
  <c r="AF32" i="83"/>
  <c r="AO32" i="83" s="1"/>
  <c r="AG32" i="25"/>
  <c r="AP32" i="25" s="1"/>
  <c r="Z31" i="32"/>
  <c r="W32" i="32" s="1"/>
  <c r="Z32" i="34"/>
  <c r="Z31" i="39"/>
  <c r="AG32" i="82"/>
  <c r="AP32" i="82" s="1"/>
  <c r="AF32" i="82"/>
  <c r="AO32" i="82" s="1"/>
  <c r="Z31" i="90"/>
  <c r="W32" i="90" s="1"/>
  <c r="W33" i="25"/>
  <c r="W33" i="82"/>
  <c r="Z32" i="85"/>
  <c r="Z32" i="40"/>
  <c r="AF32" i="40" s="1"/>
  <c r="AO32" i="40" s="1"/>
  <c r="Z32" i="95"/>
  <c r="AE32" i="95" s="1"/>
  <c r="AF32" i="43"/>
  <c r="AO32" i="43" s="1"/>
  <c r="W33" i="37"/>
  <c r="W33" i="73"/>
  <c r="AG32" i="73"/>
  <c r="AP32" i="73" s="1"/>
  <c r="AG31" i="32"/>
  <c r="AP31" i="32" s="1"/>
  <c r="AF31" i="32"/>
  <c r="AO31" i="32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Y33" i="37"/>
  <c r="X33" i="37"/>
  <c r="AI32" i="82"/>
  <c r="AN32" i="82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AE32" i="40" l="1"/>
  <c r="AE32" i="73"/>
  <c r="Z33" i="25"/>
  <c r="AE31" i="32"/>
  <c r="W33" i="40"/>
  <c r="Z31" i="81"/>
  <c r="Z34" i="96"/>
  <c r="W35" i="96" s="1"/>
  <c r="AG32" i="40"/>
  <c r="AP32" i="40" s="1"/>
  <c r="AF31" i="90"/>
  <c r="AO31" i="90" s="1"/>
  <c r="AE31" i="90"/>
  <c r="AI32" i="43"/>
  <c r="AG31" i="90"/>
  <c r="AP31" i="90" s="1"/>
  <c r="AI32" i="25"/>
  <c r="Z33" i="43"/>
  <c r="AE33" i="43" s="1"/>
  <c r="Z33" i="38"/>
  <c r="AE33" i="38" s="1"/>
  <c r="W33" i="95"/>
  <c r="Z31" i="94"/>
  <c r="Z33" i="26"/>
  <c r="AF33" i="26" s="1"/>
  <c r="AO33" i="26" s="1"/>
  <c r="AF32" i="95"/>
  <c r="AO32" i="95" s="1"/>
  <c r="Z30" i="46"/>
  <c r="AG30" i="46" s="1"/>
  <c r="AP30" i="46" s="1"/>
  <c r="AG32" i="95"/>
  <c r="AP32" i="95" s="1"/>
  <c r="Z33" i="37"/>
  <c r="AF33" i="37" s="1"/>
  <c r="AO33" i="37" s="1"/>
  <c r="Z33" i="82"/>
  <c r="AG33" i="82" s="1"/>
  <c r="AP33" i="82" s="1"/>
  <c r="Z33" i="77"/>
  <c r="AG33" i="77" s="1"/>
  <c r="AP33" i="77" s="1"/>
  <c r="Z33" i="87"/>
  <c r="W34" i="87" s="1"/>
  <c r="Z32" i="92"/>
  <c r="W33" i="92" s="1"/>
  <c r="AF33" i="87"/>
  <c r="AO33" i="87" s="1"/>
  <c r="W34" i="26"/>
  <c r="AG33" i="26"/>
  <c r="AP33" i="26" s="1"/>
  <c r="AF34" i="96"/>
  <c r="AO34" i="96" s="1"/>
  <c r="AE34" i="96"/>
  <c r="AG34" i="96"/>
  <c r="AP34" i="96" s="1"/>
  <c r="W34" i="38"/>
  <c r="AG33" i="37"/>
  <c r="AP33" i="37" s="1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E33" i="77" l="1"/>
  <c r="AF33" i="38"/>
  <c r="AO33" i="38" s="1"/>
  <c r="AE33" i="26"/>
  <c r="AG33" i="38"/>
  <c r="AP33" i="38" s="1"/>
  <c r="W34" i="37"/>
  <c r="AE33" i="37"/>
  <c r="AN33" i="37" s="1"/>
  <c r="AF30" i="46"/>
  <c r="AO30" i="46" s="1"/>
  <c r="AF33" i="43"/>
  <c r="AO33" i="43" s="1"/>
  <c r="W31" i="46"/>
  <c r="AG33" i="43"/>
  <c r="AP33" i="43" s="1"/>
  <c r="W34" i="43"/>
  <c r="X34" i="43" s="1"/>
  <c r="AE32" i="92"/>
  <c r="AN32" i="92" s="1"/>
  <c r="W34" i="77"/>
  <c r="AE33" i="82"/>
  <c r="Z33" i="95"/>
  <c r="AE33" i="87"/>
  <c r="AF33" i="77"/>
  <c r="AO33" i="77" s="1"/>
  <c r="W34" i="82"/>
  <c r="Y34" i="82" s="1"/>
  <c r="Z33" i="40"/>
  <c r="Z33" i="85"/>
  <c r="AG33" i="87"/>
  <c r="AP33" i="87" s="1"/>
  <c r="Z32" i="78"/>
  <c r="AE32" i="78" s="1"/>
  <c r="Z32" i="45"/>
  <c r="Z33" i="73"/>
  <c r="W34" i="73" s="1"/>
  <c r="AF32" i="92"/>
  <c r="AO32" i="92" s="1"/>
  <c r="AE30" i="46"/>
  <c r="AF33" i="82"/>
  <c r="AO33" i="82" s="1"/>
  <c r="Z34" i="48"/>
  <c r="AG34" i="48" s="1"/>
  <c r="AP34" i="48" s="1"/>
  <c r="AG32" i="92"/>
  <c r="AP32" i="92" s="1"/>
  <c r="Z34" i="79"/>
  <c r="W35" i="79" s="1"/>
  <c r="AF31" i="27"/>
  <c r="AO31" i="27" s="1"/>
  <c r="AG31" i="27"/>
  <c r="AP31" i="27" s="1"/>
  <c r="W32" i="27"/>
  <c r="AE31" i="27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I33" i="37"/>
  <c r="X34" i="38"/>
  <c r="Y34" i="38"/>
  <c r="Y34" i="87"/>
  <c r="X34" i="87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AE34" i="48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W35" i="48" l="1"/>
  <c r="Y34" i="43"/>
  <c r="Z34" i="28"/>
  <c r="Z35" i="96"/>
  <c r="AF34" i="48"/>
  <c r="AO34" i="48" s="1"/>
  <c r="AG32" i="78"/>
  <c r="AP32" i="78" s="1"/>
  <c r="Z34" i="43"/>
  <c r="AF34" i="43" s="1"/>
  <c r="AO34" i="43" s="1"/>
  <c r="AI32" i="92"/>
  <c r="X34" i="82"/>
  <c r="Z34" i="82" s="1"/>
  <c r="AE33" i="73"/>
  <c r="AF32" i="78"/>
  <c r="AO32" i="78" s="1"/>
  <c r="AF33" i="73"/>
  <c r="AO33" i="73" s="1"/>
  <c r="Z31" i="46"/>
  <c r="AE31" i="46" s="1"/>
  <c r="Z34" i="37"/>
  <c r="W35" i="37" s="1"/>
  <c r="AG33" i="73"/>
  <c r="AP33" i="73" s="1"/>
  <c r="Z34" i="26"/>
  <c r="AE34" i="79"/>
  <c r="Z33" i="93"/>
  <c r="W34" i="93" s="1"/>
  <c r="W33" i="78"/>
  <c r="X33" i="78" s="1"/>
  <c r="AF34" i="79"/>
  <c r="AO34" i="79" s="1"/>
  <c r="AG34" i="79"/>
  <c r="AP34" i="79" s="1"/>
  <c r="Z33" i="33"/>
  <c r="W34" i="33" s="1"/>
  <c r="Z34" i="38"/>
  <c r="AF34" i="38" s="1"/>
  <c r="AO34" i="38" s="1"/>
  <c r="Z34" i="25"/>
  <c r="AF34" i="25" s="1"/>
  <c r="AO34" i="25" s="1"/>
  <c r="Z33" i="80"/>
  <c r="W34" i="80" s="1"/>
  <c r="Z31" i="35"/>
  <c r="AG31" i="35" s="1"/>
  <c r="AP31" i="35" s="1"/>
  <c r="AE33" i="33"/>
  <c r="AG33" i="33"/>
  <c r="AP33" i="33" s="1"/>
  <c r="AE34" i="43"/>
  <c r="AG34" i="43"/>
  <c r="AP34" i="43" s="1"/>
  <c r="W35" i="43"/>
  <c r="AR32" i="88"/>
  <c r="AH34" i="26"/>
  <c r="AQ34" i="26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AE32" i="74"/>
  <c r="W33" i="74"/>
  <c r="AF32" i="74"/>
  <c r="AO32" i="74" s="1"/>
  <c r="AG32" i="74"/>
  <c r="AP32" i="74" s="1"/>
  <c r="AH33" i="91"/>
  <c r="AQ33" i="91" s="1"/>
  <c r="X31" i="89"/>
  <c r="Y31" i="89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AI32" i="39"/>
  <c r="AN32" i="39"/>
  <c r="AH34" i="38"/>
  <c r="AQ34" i="38" s="1"/>
  <c r="AR32" i="33"/>
  <c r="AI33" i="30"/>
  <c r="AN33" i="30"/>
  <c r="X32" i="27"/>
  <c r="Y32" i="27"/>
  <c r="Y35" i="79"/>
  <c r="X35" i="79"/>
  <c r="AF33" i="80" l="1"/>
  <c r="AO33" i="80" s="1"/>
  <c r="AE33" i="80"/>
  <c r="AG34" i="37"/>
  <c r="AP34" i="37" s="1"/>
  <c r="AG34" i="25"/>
  <c r="AP34" i="25" s="1"/>
  <c r="W32" i="35"/>
  <c r="AG34" i="82"/>
  <c r="AP34" i="82" s="1"/>
  <c r="W35" i="82"/>
  <c r="Z34" i="36"/>
  <c r="Z34" i="83"/>
  <c r="AG34" i="83" s="1"/>
  <c r="AP34" i="83" s="1"/>
  <c r="Z33" i="84"/>
  <c r="W34" i="84" s="1"/>
  <c r="AG31" i="46"/>
  <c r="AP31" i="46" s="1"/>
  <c r="W35" i="25"/>
  <c r="W32" i="46"/>
  <c r="AE34" i="25"/>
  <c r="AE34" i="82"/>
  <c r="AF34" i="82"/>
  <c r="AO34" i="82" s="1"/>
  <c r="Z31" i="89"/>
  <c r="AG31" i="89" s="1"/>
  <c r="AP31" i="89" s="1"/>
  <c r="AG33" i="80"/>
  <c r="AP33" i="80" s="1"/>
  <c r="AE34" i="38"/>
  <c r="AE33" i="93"/>
  <c r="AG34" i="38"/>
  <c r="AP34" i="38" s="1"/>
  <c r="AF33" i="93"/>
  <c r="AO33" i="93" s="1"/>
  <c r="W35" i="38"/>
  <c r="Y35" i="38" s="1"/>
  <c r="AG33" i="93"/>
  <c r="AP33" i="93" s="1"/>
  <c r="Z33" i="78"/>
  <c r="AF33" i="33"/>
  <c r="AO33" i="33" s="1"/>
  <c r="Z34" i="85"/>
  <c r="W35" i="85" s="1"/>
  <c r="Z33" i="41"/>
  <c r="AE33" i="41" s="1"/>
  <c r="AE31" i="35"/>
  <c r="AF31" i="35"/>
  <c r="AO31" i="35" s="1"/>
  <c r="Z34" i="31"/>
  <c r="AE34" i="31" s="1"/>
  <c r="W36" i="48"/>
  <c r="AF35" i="48"/>
  <c r="AO35" i="48" s="1"/>
  <c r="AE35" i="48"/>
  <c r="AG35" i="48"/>
  <c r="AP35" i="48" s="1"/>
  <c r="AF34" i="31"/>
  <c r="AO34" i="31" s="1"/>
  <c r="AG33" i="84"/>
  <c r="AP33" i="84" s="1"/>
  <c r="AF33" i="84"/>
  <c r="AO33" i="84" s="1"/>
  <c r="W35" i="83"/>
  <c r="AI34" i="26"/>
  <c r="AN34" i="26"/>
  <c r="AR32" i="39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AE33" i="84" l="1"/>
  <c r="AE31" i="89"/>
  <c r="AE34" i="83"/>
  <c r="AF31" i="89"/>
  <c r="AO31" i="89" s="1"/>
  <c r="AF34" i="83"/>
  <c r="AO34" i="83" s="1"/>
  <c r="Z36" i="96"/>
  <c r="AG33" i="41"/>
  <c r="AP33" i="41" s="1"/>
  <c r="AI34" i="82"/>
  <c r="AF33" i="41"/>
  <c r="AO33" i="41" s="1"/>
  <c r="Z33" i="29"/>
  <c r="W32" i="89"/>
  <c r="Z34" i="92"/>
  <c r="AF34" i="92" s="1"/>
  <c r="AO34" i="92" s="1"/>
  <c r="Z33" i="81"/>
  <c r="Z35" i="26"/>
  <c r="AF34" i="85"/>
  <c r="AO34" i="85" s="1"/>
  <c r="AE34" i="85"/>
  <c r="Z35" i="28"/>
  <c r="AE35" i="28" s="1"/>
  <c r="AG34" i="85"/>
  <c r="AP34" i="85" s="1"/>
  <c r="AN34" i="82"/>
  <c r="Z34" i="44"/>
  <c r="W35" i="44" s="1"/>
  <c r="AI34" i="38"/>
  <c r="Z35" i="37"/>
  <c r="AF35" i="37" s="1"/>
  <c r="AO35" i="37" s="1"/>
  <c r="Z35" i="25"/>
  <c r="AG35" i="25" s="1"/>
  <c r="AP35" i="25" s="1"/>
  <c r="W34" i="41"/>
  <c r="Z34" i="34"/>
  <c r="AF34" i="34" s="1"/>
  <c r="AO34" i="34" s="1"/>
  <c r="Z34" i="93"/>
  <c r="AE34" i="93" s="1"/>
  <c r="AG34" i="31"/>
  <c r="AP34" i="31" s="1"/>
  <c r="Z35" i="43"/>
  <c r="AG35" i="43" s="1"/>
  <c r="AP35" i="43" s="1"/>
  <c r="Z35" i="86"/>
  <c r="AE35" i="86" s="1"/>
  <c r="W35" i="31"/>
  <c r="Z34" i="80"/>
  <c r="AF34" i="80" s="1"/>
  <c r="AO34" i="80" s="1"/>
  <c r="AE35" i="37"/>
  <c r="W36" i="37"/>
  <c r="AE34" i="80"/>
  <c r="AE32" i="35"/>
  <c r="W33" i="35"/>
  <c r="AF32" i="35"/>
  <c r="AO32" i="35" s="1"/>
  <c r="AG32" i="35"/>
  <c r="AP32" i="35" s="1"/>
  <c r="AG35" i="86"/>
  <c r="AP35" i="86" s="1"/>
  <c r="AE34" i="44"/>
  <c r="W35" i="92"/>
  <c r="AE34" i="92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5" i="28" l="1"/>
  <c r="AP35" i="28" s="1"/>
  <c r="AG34" i="92"/>
  <c r="AP34" i="92" s="1"/>
  <c r="AE35" i="43"/>
  <c r="W35" i="34"/>
  <c r="W36" i="25"/>
  <c r="W36" i="28"/>
  <c r="Z35" i="77"/>
  <c r="Z35" i="30"/>
  <c r="AG34" i="34"/>
  <c r="AP34" i="34" s="1"/>
  <c r="AE35" i="25"/>
  <c r="W36" i="43"/>
  <c r="Z33" i="94"/>
  <c r="AF35" i="86"/>
  <c r="AO35" i="86" s="1"/>
  <c r="AF35" i="43"/>
  <c r="AO35" i="43" s="1"/>
  <c r="W36" i="86"/>
  <c r="AF35" i="25"/>
  <c r="AO35" i="25" s="1"/>
  <c r="AG35" i="37"/>
  <c r="AP35" i="37" s="1"/>
  <c r="AF35" i="28"/>
  <c r="AO35" i="28" s="1"/>
  <c r="Z34" i="41"/>
  <c r="Z34" i="88"/>
  <c r="AG34" i="88" s="1"/>
  <c r="AP34" i="88" s="1"/>
  <c r="Z35" i="85"/>
  <c r="AF35" i="85" s="1"/>
  <c r="AO35" i="85" s="1"/>
  <c r="AF34" i="44"/>
  <c r="AO34" i="44" s="1"/>
  <c r="AF34" i="93"/>
  <c r="AO34" i="93" s="1"/>
  <c r="AG34" i="93"/>
  <c r="AP34" i="93" s="1"/>
  <c r="AG34" i="44"/>
  <c r="AP34" i="44" s="1"/>
  <c r="W35" i="93"/>
  <c r="Z36" i="48"/>
  <c r="AF36" i="48" s="1"/>
  <c r="AO36" i="48" s="1"/>
  <c r="W35" i="80"/>
  <c r="Z35" i="40"/>
  <c r="AF35" i="40" s="1"/>
  <c r="AO35" i="40" s="1"/>
  <c r="Z35" i="76"/>
  <c r="AG34" i="80"/>
  <c r="AP34" i="80" s="1"/>
  <c r="Z34" i="91"/>
  <c r="W35" i="91" s="1"/>
  <c r="AE34" i="88"/>
  <c r="AG35" i="30"/>
  <c r="AP35" i="30" s="1"/>
  <c r="AF35" i="30"/>
  <c r="AO35" i="30" s="1"/>
  <c r="AE35" i="30"/>
  <c r="W36" i="30"/>
  <c r="AN36" i="96"/>
  <c r="AI36" i="96"/>
  <c r="AE35" i="82"/>
  <c r="AG35" i="82"/>
  <c r="AP35" i="82" s="1"/>
  <c r="AF35" i="82"/>
  <c r="AO35" i="82" s="1"/>
  <c r="W36" i="82"/>
  <c r="Y34" i="90"/>
  <c r="X34" i="90"/>
  <c r="AR34" i="85"/>
  <c r="AE35" i="40"/>
  <c r="W36" i="40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5" i="44"/>
  <c r="X35" i="44"/>
  <c r="Y33" i="35"/>
  <c r="X33" i="35"/>
  <c r="AI34" i="80"/>
  <c r="AN34" i="80"/>
  <c r="AN35" i="43"/>
  <c r="AI35" i="43"/>
  <c r="X33" i="46"/>
  <c r="Z33" i="46" s="1"/>
  <c r="Y33" i="46"/>
  <c r="W36" i="76"/>
  <c r="AG35" i="76"/>
  <c r="AP35" i="76" s="1"/>
  <c r="AF35" i="76"/>
  <c r="AO35" i="76" s="1"/>
  <c r="AE35" i="76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Z33" i="35" l="1"/>
  <c r="Z35" i="73"/>
  <c r="AG35" i="40"/>
  <c r="AP35" i="40" s="1"/>
  <c r="AG35" i="85"/>
  <c r="AP35" i="85" s="1"/>
  <c r="AF34" i="88"/>
  <c r="AO34" i="88" s="1"/>
  <c r="W36" i="85"/>
  <c r="W35" i="88"/>
  <c r="Z37" i="96"/>
  <c r="AE35" i="85"/>
  <c r="AE34" i="91"/>
  <c r="W37" i="48"/>
  <c r="AF34" i="91"/>
  <c r="AO34" i="91" s="1"/>
  <c r="AE36" i="48"/>
  <c r="AG36" i="48"/>
  <c r="AP36" i="48" s="1"/>
  <c r="AG34" i="91"/>
  <c r="AP34" i="91" s="1"/>
  <c r="Z36" i="28"/>
  <c r="AF36" i="28" s="1"/>
  <c r="AO36" i="28" s="1"/>
  <c r="Z34" i="45"/>
  <c r="AG34" i="45" s="1"/>
  <c r="AP34" i="45" s="1"/>
  <c r="Z34" i="81"/>
  <c r="W35" i="81" s="1"/>
  <c r="Z36" i="86"/>
  <c r="AE36" i="86" s="1"/>
  <c r="Z35" i="95"/>
  <c r="AE35" i="95" s="1"/>
  <c r="Z36" i="37"/>
  <c r="AG36" i="37" s="1"/>
  <c r="AP36" i="37" s="1"/>
  <c r="Z34" i="29"/>
  <c r="AF34" i="29" s="1"/>
  <c r="AO34" i="29" s="1"/>
  <c r="Z35" i="34"/>
  <c r="AF35" i="34" s="1"/>
  <c r="AO35" i="34" s="1"/>
  <c r="Z34" i="90"/>
  <c r="W35" i="90" s="1"/>
  <c r="AG33" i="35"/>
  <c r="AP33" i="35" s="1"/>
  <c r="AE33" i="35"/>
  <c r="W34" i="35"/>
  <c r="AF33" i="35"/>
  <c r="AO33" i="35" s="1"/>
  <c r="AG36" i="86"/>
  <c r="AP36" i="86" s="1"/>
  <c r="AF36" i="86"/>
  <c r="AO36" i="86" s="1"/>
  <c r="AG35" i="95"/>
  <c r="AP35" i="95" s="1"/>
  <c r="AF35" i="95"/>
  <c r="AO35" i="95" s="1"/>
  <c r="AR34" i="95"/>
  <c r="AE34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E36" i="28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Z36" i="76" s="1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4" i="81" l="1"/>
  <c r="AO34" i="81" s="1"/>
  <c r="AE34" i="45"/>
  <c r="AG34" i="81"/>
  <c r="AP34" i="81" s="1"/>
  <c r="AF34" i="45"/>
  <c r="AO34" i="45" s="1"/>
  <c r="AE34" i="90"/>
  <c r="W36" i="95"/>
  <c r="Z34" i="74"/>
  <c r="W35" i="45"/>
  <c r="AF34" i="90"/>
  <c r="AO34" i="90" s="1"/>
  <c r="W37" i="28"/>
  <c r="X37" i="28" s="1"/>
  <c r="AG34" i="29"/>
  <c r="AP34" i="29" s="1"/>
  <c r="AG36" i="28"/>
  <c r="AP36" i="28" s="1"/>
  <c r="Z35" i="91"/>
  <c r="AF35" i="91" s="1"/>
  <c r="AO35" i="91" s="1"/>
  <c r="W35" i="29"/>
  <c r="W37" i="37"/>
  <c r="X37" i="37" s="1"/>
  <c r="AE34" i="29"/>
  <c r="AI34" i="29" s="1"/>
  <c r="AE36" i="37"/>
  <c r="Z34" i="94"/>
  <c r="AF34" i="94" s="1"/>
  <c r="AO34" i="94" s="1"/>
  <c r="Z36" i="30"/>
  <c r="AG36" i="30" s="1"/>
  <c r="AP36" i="30" s="1"/>
  <c r="W37" i="86"/>
  <c r="AG35" i="34"/>
  <c r="AP35" i="34" s="1"/>
  <c r="Z36" i="82"/>
  <c r="AF36" i="82" s="1"/>
  <c r="AO36" i="82" s="1"/>
  <c r="W36" i="34"/>
  <c r="AG34" i="90"/>
  <c r="AP34" i="90" s="1"/>
  <c r="AE35" i="34"/>
  <c r="AF36" i="37"/>
  <c r="AO36" i="37" s="1"/>
  <c r="W37" i="30"/>
  <c r="AE36" i="30"/>
  <c r="AG36" i="40"/>
  <c r="AP36" i="40" s="1"/>
  <c r="AF36" i="40"/>
  <c r="AO36" i="40" s="1"/>
  <c r="AE36" i="40"/>
  <c r="W37" i="40"/>
  <c r="AG34" i="94"/>
  <c r="AP34" i="94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Y35" i="78"/>
  <c r="Y35" i="90"/>
  <c r="X35" i="90"/>
  <c r="Y36" i="87"/>
  <c r="X36" i="87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AI33" i="35"/>
  <c r="Y35" i="45"/>
  <c r="X35" i="45"/>
  <c r="Y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N35" i="34"/>
  <c r="AN36" i="37"/>
  <c r="AI36" i="37"/>
  <c r="W36" i="44"/>
  <c r="AG35" i="44"/>
  <c r="AP35" i="44" s="1"/>
  <c r="AF35" i="44"/>
  <c r="AO35" i="44" s="1"/>
  <c r="AE35" i="44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Y37" i="28" l="1"/>
  <c r="AG36" i="82"/>
  <c r="AP36" i="82" s="1"/>
  <c r="AN34" i="29"/>
  <c r="AE34" i="94"/>
  <c r="Z35" i="29"/>
  <c r="W35" i="94"/>
  <c r="X35" i="94" s="1"/>
  <c r="Z33" i="89"/>
  <c r="Z35" i="84"/>
  <c r="AG35" i="84" s="1"/>
  <c r="AP35" i="84" s="1"/>
  <c r="AI35" i="34"/>
  <c r="Z35" i="81"/>
  <c r="Z35" i="78"/>
  <c r="Z34" i="47"/>
  <c r="W35" i="47" s="1"/>
  <c r="AF36" i="30"/>
  <c r="AO36" i="30" s="1"/>
  <c r="Z36" i="42"/>
  <c r="Z36" i="87"/>
  <c r="Z37" i="86"/>
  <c r="AG37" i="86" s="1"/>
  <c r="AP37" i="86" s="1"/>
  <c r="Z35" i="75"/>
  <c r="AE36" i="82"/>
  <c r="AN36" i="82" s="1"/>
  <c r="Z37" i="28"/>
  <c r="AG37" i="28" s="1"/>
  <c r="AP37" i="28" s="1"/>
  <c r="W37" i="82"/>
  <c r="Z34" i="46"/>
  <c r="AE34" i="46" s="1"/>
  <c r="Z35" i="45"/>
  <c r="AE35" i="45" s="1"/>
  <c r="Z36" i="73"/>
  <c r="AG36" i="73" s="1"/>
  <c r="AP36" i="73" s="1"/>
  <c r="Z35" i="90"/>
  <c r="W36" i="90" s="1"/>
  <c r="AF35" i="84"/>
  <c r="AO35" i="84" s="1"/>
  <c r="W36" i="84"/>
  <c r="AE35" i="84"/>
  <c r="AG36" i="83"/>
  <c r="AP36" i="83" s="1"/>
  <c r="AF36" i="83"/>
  <c r="AO36" i="83" s="1"/>
  <c r="W37" i="83"/>
  <c r="AE36" i="83"/>
  <c r="AE37" i="86"/>
  <c r="W35" i="46"/>
  <c r="AG34" i="46"/>
  <c r="AP34" i="46" s="1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E34" i="47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W37" i="73" l="1"/>
  <c r="AE36" i="73"/>
  <c r="AF34" i="46"/>
  <c r="AO34" i="46" s="1"/>
  <c r="AF34" i="47"/>
  <c r="AO34" i="47" s="1"/>
  <c r="Y35" i="94"/>
  <c r="AF36" i="73"/>
  <c r="AO36" i="73" s="1"/>
  <c r="AG35" i="45"/>
  <c r="AP35" i="45" s="1"/>
  <c r="AG34" i="47"/>
  <c r="AP34" i="47" s="1"/>
  <c r="AI36" i="82"/>
  <c r="AR36" i="82" s="1"/>
  <c r="W38" i="86"/>
  <c r="AF35" i="45"/>
  <c r="AO35" i="45" s="1"/>
  <c r="Z36" i="93"/>
  <c r="AE36" i="93" s="1"/>
  <c r="AF37" i="86"/>
  <c r="AO37" i="86" s="1"/>
  <c r="W36" i="45"/>
  <c r="Z37" i="30"/>
  <c r="AG37" i="30" s="1"/>
  <c r="AP37" i="30" s="1"/>
  <c r="W38" i="28"/>
  <c r="AI36" i="30"/>
  <c r="AE37" i="28"/>
  <c r="AF37" i="28"/>
  <c r="AO37" i="28" s="1"/>
  <c r="AE35" i="90"/>
  <c r="Z37" i="25"/>
  <c r="AE37" i="25" s="1"/>
  <c r="Z36" i="44"/>
  <c r="AG36" i="44" s="1"/>
  <c r="AP36" i="44" s="1"/>
  <c r="Z34" i="27"/>
  <c r="AF34" i="27" s="1"/>
  <c r="AO34" i="27" s="1"/>
  <c r="Z37" i="76"/>
  <c r="AF35" i="90"/>
  <c r="AO35" i="90" s="1"/>
  <c r="Z36" i="91"/>
  <c r="AE36" i="91" s="1"/>
  <c r="Z35" i="94"/>
  <c r="AF35" i="94" s="1"/>
  <c r="AO35" i="94" s="1"/>
  <c r="Z35" i="39"/>
  <c r="AF35" i="39" s="1"/>
  <c r="AO35" i="39" s="1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W37" i="93"/>
  <c r="AG36" i="93"/>
  <c r="AP36" i="93" s="1"/>
  <c r="AF36" i="93"/>
  <c r="AO36" i="93" s="1"/>
  <c r="AF36" i="44"/>
  <c r="AO36" i="44" s="1"/>
  <c r="W36" i="39"/>
  <c r="AG35" i="39"/>
  <c r="AP35" i="39" s="1"/>
  <c r="AE37" i="43"/>
  <c r="W35" i="27"/>
  <c r="AE34" i="27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90"/>
  <c r="AN35" i="84"/>
  <c r="AI35" i="84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G34" i="27" l="1"/>
  <c r="AP34" i="27" s="1"/>
  <c r="AE36" i="44"/>
  <c r="AF37" i="25"/>
  <c r="AO37" i="25" s="1"/>
  <c r="W38" i="30"/>
  <c r="AE37" i="30"/>
  <c r="AF37" i="30"/>
  <c r="AO37" i="30" s="1"/>
  <c r="AF36" i="91"/>
  <c r="AO36" i="91" s="1"/>
  <c r="AG36" i="91"/>
  <c r="AP36" i="91" s="1"/>
  <c r="AG37" i="43"/>
  <c r="AP37" i="43" s="1"/>
  <c r="AG37" i="79"/>
  <c r="AP37" i="79" s="1"/>
  <c r="Z38" i="48"/>
  <c r="AG38" i="48" s="1"/>
  <c r="AP38" i="48" s="1"/>
  <c r="Z36" i="33"/>
  <c r="AF36" i="33" s="1"/>
  <c r="AO36" i="33" s="1"/>
  <c r="AE35" i="39"/>
  <c r="W37" i="44"/>
  <c r="X37" i="44" s="1"/>
  <c r="Z37" i="38"/>
  <c r="Z37" i="42"/>
  <c r="AG37" i="25"/>
  <c r="AP37" i="25" s="1"/>
  <c r="Z36" i="75"/>
  <c r="AG36" i="75" s="1"/>
  <c r="AP36" i="75" s="1"/>
  <c r="W38" i="25"/>
  <c r="AG35" i="94"/>
  <c r="AP35" i="94" s="1"/>
  <c r="W36" i="94"/>
  <c r="AE35" i="94"/>
  <c r="Z36" i="29"/>
  <c r="AF36" i="29" s="1"/>
  <c r="AO36" i="29" s="1"/>
  <c r="AI35" i="90"/>
  <c r="Z36" i="78"/>
  <c r="AG37" i="82"/>
  <c r="AP37" i="82" s="1"/>
  <c r="AG36" i="92"/>
  <c r="AP36" i="92" s="1"/>
  <c r="AE36" i="92"/>
  <c r="AI36" i="92" s="1"/>
  <c r="W37" i="91"/>
  <c r="Y37" i="91" s="1"/>
  <c r="W37" i="92"/>
  <c r="AF37" i="82"/>
  <c r="AO37" i="82" s="1"/>
  <c r="Z37" i="87"/>
  <c r="W38" i="87" s="1"/>
  <c r="AE37" i="82"/>
  <c r="Z35" i="35"/>
  <c r="W36" i="35" s="1"/>
  <c r="AE37" i="79"/>
  <c r="AF37" i="43"/>
  <c r="AO37" i="43" s="1"/>
  <c r="AF37" i="79"/>
  <c r="AO37" i="79" s="1"/>
  <c r="AF38" i="48"/>
  <c r="AO38" i="48" s="1"/>
  <c r="AE38" i="48"/>
  <c r="W37" i="29"/>
  <c r="AG36" i="29"/>
  <c r="AP36" i="29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X37" i="91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8" i="82"/>
  <c r="Y38" i="82"/>
  <c r="W37" i="75" l="1"/>
  <c r="AE36" i="75"/>
  <c r="AF36" i="75"/>
  <c r="AO36" i="75" s="1"/>
  <c r="AE36" i="33"/>
  <c r="W39" i="48"/>
  <c r="AI37" i="43"/>
  <c r="AG36" i="33"/>
  <c r="AP36" i="33" s="1"/>
  <c r="AE36" i="29"/>
  <c r="Z38" i="40"/>
  <c r="AE37" i="87"/>
  <c r="AG37" i="87"/>
  <c r="AP37" i="87" s="1"/>
  <c r="AI37" i="82"/>
  <c r="AI36" i="91"/>
  <c r="AI35" i="94"/>
  <c r="AR35" i="94" s="1"/>
  <c r="AN36" i="92"/>
  <c r="AF35" i="35"/>
  <c r="AO35" i="35" s="1"/>
  <c r="Z37" i="36"/>
  <c r="AE35" i="35"/>
  <c r="AG35" i="35"/>
  <c r="AP35" i="35" s="1"/>
  <c r="AN35" i="94"/>
  <c r="Z39" i="96"/>
  <c r="Z36" i="39"/>
  <c r="Z37" i="31"/>
  <c r="AF37" i="31" s="1"/>
  <c r="AO37" i="31" s="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7" i="31"/>
  <c r="W38" i="31"/>
  <c r="AE38" i="79"/>
  <c r="AG37" i="95"/>
  <c r="AP37" i="95" s="1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E37" i="95" l="1"/>
  <c r="AF38" i="76"/>
  <c r="AO38" i="76" s="1"/>
  <c r="AF37" i="95"/>
  <c r="AO37" i="95" s="1"/>
  <c r="AE36" i="94"/>
  <c r="Z36" i="32"/>
  <c r="Z37" i="33"/>
  <c r="AG37" i="31"/>
  <c r="AP37" i="31" s="1"/>
  <c r="Z37" i="75"/>
  <c r="W38" i="75" s="1"/>
  <c r="AE37" i="34"/>
  <c r="AF37" i="34"/>
  <c r="AO37" i="34" s="1"/>
  <c r="Z38" i="73"/>
  <c r="AE38" i="73" s="1"/>
  <c r="AG38" i="79"/>
  <c r="AP38" i="79" s="1"/>
  <c r="AE38" i="76"/>
  <c r="Z38" i="26"/>
  <c r="AF38" i="26" s="1"/>
  <c r="AO38" i="26" s="1"/>
  <c r="Z38" i="42"/>
  <c r="Z37" i="78"/>
  <c r="AF37" i="78" s="1"/>
  <c r="AO37" i="78" s="1"/>
  <c r="W38" i="34"/>
  <c r="Z38" i="87"/>
  <c r="AF38" i="79"/>
  <c r="AO38" i="79" s="1"/>
  <c r="Z36" i="74"/>
  <c r="AG36" i="74" s="1"/>
  <c r="AP36" i="74" s="1"/>
  <c r="Z39" i="48"/>
  <c r="W40" i="48" s="1"/>
  <c r="AG38" i="76"/>
  <c r="AP38" i="76" s="1"/>
  <c r="Z38" i="38"/>
  <c r="W39" i="38" s="1"/>
  <c r="AF37" i="75"/>
  <c r="AO37" i="75" s="1"/>
  <c r="AE37" i="75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E37" i="78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W39" i="73" l="1"/>
  <c r="AF38" i="73"/>
  <c r="AO38" i="73" s="1"/>
  <c r="AF39" i="48"/>
  <c r="AO39" i="48" s="1"/>
  <c r="AI38" i="76"/>
  <c r="AG37" i="78"/>
  <c r="AP37" i="78" s="1"/>
  <c r="W38" i="78"/>
  <c r="AI37" i="34"/>
  <c r="AE39" i="48"/>
  <c r="AG37" i="75"/>
  <c r="AP37" i="75" s="1"/>
  <c r="AG39" i="48"/>
  <c r="AP39" i="48" s="1"/>
  <c r="Z39" i="37"/>
  <c r="AF39" i="37" s="1"/>
  <c r="AO39" i="37" s="1"/>
  <c r="AE38" i="38"/>
  <c r="Z38" i="34"/>
  <c r="Z36" i="47"/>
  <c r="AE36" i="47" s="1"/>
  <c r="AF38" i="38"/>
  <c r="AO38" i="38" s="1"/>
  <c r="Z38" i="36"/>
  <c r="AF38" i="36" s="1"/>
  <c r="AO38" i="36" s="1"/>
  <c r="Z39" i="76"/>
  <c r="W37" i="74"/>
  <c r="Z36" i="46"/>
  <c r="AE36" i="74"/>
  <c r="W39" i="26"/>
  <c r="X39" i="26" s="1"/>
  <c r="AF36" i="74"/>
  <c r="AO36" i="74" s="1"/>
  <c r="Z37" i="81"/>
  <c r="AE38" i="26"/>
  <c r="Z39" i="40"/>
  <c r="Z39" i="28"/>
  <c r="Z37" i="39"/>
  <c r="AE37" i="39" s="1"/>
  <c r="Z37" i="84"/>
  <c r="Z37" i="45"/>
  <c r="AF37" i="45" s="1"/>
  <c r="AO37" i="45" s="1"/>
  <c r="Z36" i="27"/>
  <c r="AF36" i="27" s="1"/>
  <c r="AO36" i="27" s="1"/>
  <c r="AG38" i="38"/>
  <c r="AP38" i="38" s="1"/>
  <c r="Z38" i="83"/>
  <c r="AE38" i="83" s="1"/>
  <c r="AG39" i="37"/>
  <c r="AP39" i="37" s="1"/>
  <c r="AE39" i="37"/>
  <c r="W40" i="37"/>
  <c r="W37" i="47"/>
  <c r="AG36" i="47"/>
  <c r="AP36" i="47" s="1"/>
  <c r="AF36" i="47"/>
  <c r="AO36" i="47" s="1"/>
  <c r="AE38" i="36"/>
  <c r="W39" i="36"/>
  <c r="AG38" i="36"/>
  <c r="AP38" i="36" s="1"/>
  <c r="AE36" i="27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N38" i="38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W37" i="27" l="1"/>
  <c r="AI38" i="38"/>
  <c r="Y39" i="26"/>
  <c r="AI37" i="75"/>
  <c r="AG36" i="27"/>
  <c r="AP36" i="27" s="1"/>
  <c r="Z39" i="26"/>
  <c r="W40" i="26" s="1"/>
  <c r="AG38" i="83"/>
  <c r="AP38" i="83" s="1"/>
  <c r="AG37" i="39"/>
  <c r="AP37" i="39" s="1"/>
  <c r="Z39" i="30"/>
  <c r="Z37" i="32"/>
  <c r="AF38" i="83"/>
  <c r="AO38" i="83" s="1"/>
  <c r="Z40" i="48"/>
  <c r="AF37" i="39"/>
  <c r="AO37" i="39" s="1"/>
  <c r="W39" i="83"/>
  <c r="W38" i="39"/>
  <c r="Z39" i="73"/>
  <c r="Z37" i="74"/>
  <c r="W38" i="74" s="1"/>
  <c r="Z39" i="43"/>
  <c r="Z39" i="42"/>
  <c r="AE39" i="42" s="1"/>
  <c r="Z38" i="44"/>
  <c r="Z38" i="33"/>
  <c r="W39" i="33" s="1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R38" i="26"/>
  <c r="X38" i="29"/>
  <c r="Y38" i="29"/>
  <c r="AG39" i="26"/>
  <c r="AP39" i="26" s="1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Y38" i="39"/>
  <c r="X38" i="39"/>
  <c r="Y37" i="47"/>
  <c r="X37" i="47"/>
  <c r="AH38" i="78"/>
  <c r="AQ38" i="78" s="1"/>
  <c r="AN39" i="40"/>
  <c r="AI39" i="40"/>
  <c r="AR38" i="30"/>
  <c r="AN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E39" i="26" l="1"/>
  <c r="AE37" i="74"/>
  <c r="Z38" i="84"/>
  <c r="Z39" i="91"/>
  <c r="W40" i="91" s="1"/>
  <c r="Z38" i="81"/>
  <c r="AF38" i="81" s="1"/>
  <c r="AO38" i="81" s="1"/>
  <c r="AF39" i="26"/>
  <c r="AO39" i="26" s="1"/>
  <c r="Z37" i="46"/>
  <c r="AI38" i="83"/>
  <c r="AF37" i="74"/>
  <c r="AO37" i="74" s="1"/>
  <c r="AG37" i="74"/>
  <c r="AP37" i="74" s="1"/>
  <c r="Z40" i="76"/>
  <c r="Z40" i="40"/>
  <c r="AG40" i="40" s="1"/>
  <c r="AP40" i="40" s="1"/>
  <c r="Z38" i="29"/>
  <c r="AG39" i="42"/>
  <c r="AP39" i="42" s="1"/>
  <c r="Z40" i="37"/>
  <c r="AG40" i="37" s="1"/>
  <c r="AP40" i="37" s="1"/>
  <c r="AF39" i="42"/>
  <c r="AO39" i="42" s="1"/>
  <c r="AI37" i="39"/>
  <c r="AR37" i="39" s="1"/>
  <c r="W40" i="42"/>
  <c r="X40" i="42" s="1"/>
  <c r="AG38" i="33"/>
  <c r="AP38" i="33" s="1"/>
  <c r="AE38" i="33"/>
  <c r="AF38" i="33"/>
  <c r="AO38" i="33" s="1"/>
  <c r="Z38" i="45"/>
  <c r="W39" i="45" s="1"/>
  <c r="Z37" i="47"/>
  <c r="AE37" i="47" s="1"/>
  <c r="AG39" i="36"/>
  <c r="AP39" i="36" s="1"/>
  <c r="AE39" i="36"/>
  <c r="AF39" i="36"/>
  <c r="AO39" i="36" s="1"/>
  <c r="W40" i="36"/>
  <c r="AF38" i="45"/>
  <c r="AO38" i="45" s="1"/>
  <c r="AE40" i="37"/>
  <c r="AG38" i="81"/>
  <c r="AP38" i="81" s="1"/>
  <c r="AE38" i="81"/>
  <c r="AG39" i="91"/>
  <c r="AP39" i="91" s="1"/>
  <c r="AF39" i="91"/>
  <c r="AO39" i="91" s="1"/>
  <c r="AE39" i="9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X39" i="95"/>
  <c r="Y39" i="95"/>
  <c r="Z39" i="85"/>
  <c r="X39" i="33"/>
  <c r="Y39" i="33"/>
  <c r="Z39" i="77" l="1"/>
  <c r="AF37" i="47"/>
  <c r="AO37" i="47" s="1"/>
  <c r="W39" i="81"/>
  <c r="AF40" i="40"/>
  <c r="AO40" i="40" s="1"/>
  <c r="AE40" i="40"/>
  <c r="W41" i="40"/>
  <c r="AG37" i="47"/>
  <c r="AP37" i="47" s="1"/>
  <c r="AF40" i="37"/>
  <c r="AO40" i="37" s="1"/>
  <c r="W41" i="37"/>
  <c r="Y41" i="37" s="1"/>
  <c r="Z39" i="95"/>
  <c r="AE39" i="95" s="1"/>
  <c r="Z38" i="74"/>
  <c r="AG38" i="45"/>
  <c r="AP38" i="45" s="1"/>
  <c r="Z40" i="26"/>
  <c r="AE40" i="26" s="1"/>
  <c r="AE38" i="45"/>
  <c r="Z38" i="94"/>
  <c r="AF38" i="94" s="1"/>
  <c r="AO38" i="94" s="1"/>
  <c r="AI38" i="33"/>
  <c r="Z36" i="89"/>
  <c r="W37" i="89" s="1"/>
  <c r="Z40" i="42"/>
  <c r="AE40" i="42" s="1"/>
  <c r="Z40" i="43"/>
  <c r="AF40" i="43" s="1"/>
  <c r="AO40" i="43" s="1"/>
  <c r="Z40" i="86"/>
  <c r="AE40" i="86" s="1"/>
  <c r="W38" i="47"/>
  <c r="Y38" i="47" s="1"/>
  <c r="Z38" i="32"/>
  <c r="AG38" i="32" s="1"/>
  <c r="AP38" i="32" s="1"/>
  <c r="Z38" i="41"/>
  <c r="AE38" i="41" s="1"/>
  <c r="W39" i="41"/>
  <c r="W41" i="26"/>
  <c r="AG40" i="26"/>
  <c r="AP40" i="26" s="1"/>
  <c r="AE38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AG36" i="89"/>
  <c r="AP36" i="89" s="1"/>
  <c r="AF36" i="89"/>
  <c r="AO36" i="89" s="1"/>
  <c r="Y40" i="87"/>
  <c r="X40" i="87"/>
  <c r="AE40" i="43"/>
  <c r="AG40" i="43"/>
  <c r="AP40" i="43" s="1"/>
  <c r="AH41" i="48"/>
  <c r="AQ41" i="48" s="1"/>
  <c r="AG40" i="42"/>
  <c r="AP40" i="42" s="1"/>
  <c r="AF40" i="42"/>
  <c r="AO40" i="42" s="1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AF40" i="86"/>
  <c r="AO40" i="86" s="1"/>
  <c r="AR37" i="32"/>
  <c r="Y39" i="75"/>
  <c r="X39" i="75"/>
  <c r="AN38" i="29"/>
  <c r="AI38" i="29"/>
  <c r="AN38" i="84"/>
  <c r="AI38" i="84"/>
  <c r="AN39" i="91"/>
  <c r="AI39" i="91"/>
  <c r="X39" i="81"/>
  <c r="Y39" i="81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AE36" i="89" l="1"/>
  <c r="AG38" i="41"/>
  <c r="AP38" i="41" s="1"/>
  <c r="AG38" i="94"/>
  <c r="AP38" i="94" s="1"/>
  <c r="W39" i="94"/>
  <c r="X41" i="37"/>
  <c r="AE38" i="94"/>
  <c r="W41" i="43"/>
  <c r="AF40" i="26"/>
  <c r="AO40" i="26" s="1"/>
  <c r="W41" i="42"/>
  <c r="X41" i="42" s="1"/>
  <c r="AF38" i="41"/>
  <c r="AO38" i="41" s="1"/>
  <c r="Z39" i="81"/>
  <c r="W40" i="81" s="1"/>
  <c r="AG40" i="86"/>
  <c r="AP40" i="86" s="1"/>
  <c r="W41" i="86"/>
  <c r="W39" i="32"/>
  <c r="Y39" i="32" s="1"/>
  <c r="Z40" i="38"/>
  <c r="W41" i="38" s="1"/>
  <c r="Z40" i="91"/>
  <c r="AE40" i="91" s="1"/>
  <c r="AF38" i="32"/>
  <c r="AO38" i="32" s="1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Y41" i="42"/>
  <c r="AI38" i="94"/>
  <c r="AN38" i="94"/>
  <c r="AI40" i="43"/>
  <c r="AN40" i="43"/>
  <c r="AI36" i="89"/>
  <c r="AN36" i="89"/>
  <c r="AN39" i="44"/>
  <c r="AI39" i="44"/>
  <c r="X40" i="83"/>
  <c r="Y40" i="83"/>
  <c r="AN38" i="32"/>
  <c r="AN40" i="26"/>
  <c r="AR40" i="40"/>
  <c r="AF40" i="38"/>
  <c r="AO40" i="38" s="1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X41" i="26"/>
  <c r="Y41" i="26"/>
  <c r="Y39" i="41"/>
  <c r="X39" i="41"/>
  <c r="Z41" i="42" l="1"/>
  <c r="AG40" i="25"/>
  <c r="AP40" i="25" s="1"/>
  <c r="X39" i="32"/>
  <c r="Z39" i="32" s="1"/>
  <c r="AI40" i="26"/>
  <c r="Z39" i="94"/>
  <c r="AI38" i="32"/>
  <c r="W41" i="91"/>
  <c r="Y41" i="91" s="1"/>
  <c r="Z41" i="28"/>
  <c r="W41" i="25"/>
  <c r="AF40" i="91"/>
  <c r="AO40" i="91" s="1"/>
  <c r="Z41" i="86"/>
  <c r="Z38" i="27"/>
  <c r="W39" i="27" s="1"/>
  <c r="AG40" i="91"/>
  <c r="AP40" i="91" s="1"/>
  <c r="Z39" i="41"/>
  <c r="Z39" i="74"/>
  <c r="W40" i="74" s="1"/>
  <c r="Z39" i="90"/>
  <c r="AG39" i="90" s="1"/>
  <c r="AP39" i="90" s="1"/>
  <c r="Z39" i="39"/>
  <c r="Z38" i="35"/>
  <c r="AE38" i="35" s="1"/>
  <c r="Z39" i="88"/>
  <c r="AG39" i="88" s="1"/>
  <c r="AP39" i="88" s="1"/>
  <c r="Z41" i="43"/>
  <c r="AF40" i="25"/>
  <c r="AO40" i="25" s="1"/>
  <c r="Z40" i="44"/>
  <c r="AE40" i="44" s="1"/>
  <c r="Z42" i="48"/>
  <c r="AF42" i="48" s="1"/>
  <c r="AO42" i="48" s="1"/>
  <c r="Z40" i="85"/>
  <c r="AG40" i="85" s="1"/>
  <c r="AP40" i="85" s="1"/>
  <c r="Z37" i="89"/>
  <c r="AF37" i="89" s="1"/>
  <c r="AO37" i="89" s="1"/>
  <c r="AF39" i="90"/>
  <c r="AO39" i="90" s="1"/>
  <c r="AE39" i="90"/>
  <c r="AG40" i="44"/>
  <c r="AP40" i="44" s="1"/>
  <c r="AF40" i="44"/>
  <c r="AO40" i="44" s="1"/>
  <c r="AE39" i="74"/>
  <c r="AE41" i="28"/>
  <c r="AF41" i="28"/>
  <c r="AO41" i="28" s="1"/>
  <c r="W42" i="28"/>
  <c r="AG41" i="28"/>
  <c r="AP41" i="28" s="1"/>
  <c r="AF40" i="85"/>
  <c r="AO40" i="85" s="1"/>
  <c r="AE39" i="41"/>
  <c r="W40" i="41"/>
  <c r="AF39" i="41"/>
  <c r="AO39" i="41" s="1"/>
  <c r="AG39" i="41"/>
  <c r="AP39" i="41" s="1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R36" i="89"/>
  <c r="AH41" i="42"/>
  <c r="AQ41" i="42" s="1"/>
  <c r="AH40" i="77"/>
  <c r="AQ40" i="77" s="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G39" i="32" l="1"/>
  <c r="AP39" i="32" s="1"/>
  <c r="AF39" i="32"/>
  <c r="AO39" i="32" s="1"/>
  <c r="AE39" i="32"/>
  <c r="W40" i="32"/>
  <c r="Z40" i="84"/>
  <c r="AE40" i="84" s="1"/>
  <c r="AF39" i="74"/>
  <c r="AO39" i="74" s="1"/>
  <c r="AG39" i="74"/>
  <c r="AP39" i="74" s="1"/>
  <c r="AE40" i="85"/>
  <c r="AE39" i="88"/>
  <c r="AI40" i="91"/>
  <c r="W41" i="85"/>
  <c r="AF39" i="88"/>
  <c r="AO39" i="88" s="1"/>
  <c r="X41" i="91"/>
  <c r="Z41" i="91" s="1"/>
  <c r="W40" i="88"/>
  <c r="Z40" i="31"/>
  <c r="W40" i="90"/>
  <c r="AF38" i="27"/>
  <c r="AO38" i="27" s="1"/>
  <c r="W43" i="48"/>
  <c r="Y43" i="48" s="1"/>
  <c r="AG38" i="27"/>
  <c r="AP38" i="27" s="1"/>
  <c r="AG38" i="35"/>
  <c r="AP38" i="35" s="1"/>
  <c r="AE42" i="48"/>
  <c r="AE38" i="27"/>
  <c r="AF38" i="35"/>
  <c r="AO38" i="35" s="1"/>
  <c r="AG42" i="48"/>
  <c r="AP42" i="48" s="1"/>
  <c r="Z41" i="30"/>
  <c r="AG41" i="30" s="1"/>
  <c r="AP41" i="30" s="1"/>
  <c r="Z41" i="25"/>
  <c r="W39" i="35"/>
  <c r="W41" i="44"/>
  <c r="X41" i="44" s="1"/>
  <c r="W38" i="89"/>
  <c r="AG37" i="89"/>
  <c r="AP37" i="89" s="1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Y39" i="35"/>
  <c r="X39" i="35"/>
  <c r="X40" i="32"/>
  <c r="Y40" i="32"/>
  <c r="AI39" i="88"/>
  <c r="AN39" i="88"/>
  <c r="X40" i="74"/>
  <c r="Y40" i="74"/>
  <c r="AN40" i="44"/>
  <c r="AI40" i="44"/>
  <c r="AN37" i="89"/>
  <c r="AN39" i="45"/>
  <c r="AI39" i="45"/>
  <c r="AN41" i="43"/>
  <c r="AI41" i="43"/>
  <c r="AI40" i="36"/>
  <c r="AN40" i="36"/>
  <c r="AI39" i="41"/>
  <c r="AN39" i="41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39" i="27"/>
  <c r="Y39" i="27"/>
  <c r="AG41" i="38" l="1"/>
  <c r="AP41" i="38" s="1"/>
  <c r="AF41" i="91"/>
  <c r="AO41" i="91" s="1"/>
  <c r="AE41" i="91"/>
  <c r="AG41" i="91"/>
  <c r="AP41" i="91" s="1"/>
  <c r="W42" i="91"/>
  <c r="AI37" i="89"/>
  <c r="AH41" i="91"/>
  <c r="AQ41" i="91" s="1"/>
  <c r="Z40" i="93"/>
  <c r="X43" i="48"/>
  <c r="W42" i="38"/>
  <c r="AI38" i="27"/>
  <c r="Z42" i="86"/>
  <c r="Z39" i="47"/>
  <c r="AG39" i="47" s="1"/>
  <c r="AP39" i="47" s="1"/>
  <c r="Z39" i="27"/>
  <c r="Y41" i="44"/>
  <c r="Z41" i="44" s="1"/>
  <c r="Z39" i="46"/>
  <c r="AF39" i="46" s="1"/>
  <c r="AO39" i="46" s="1"/>
  <c r="Z41" i="85"/>
  <c r="AE41" i="85" s="1"/>
  <c r="AE41" i="38"/>
  <c r="Z40" i="75"/>
  <c r="AG40" i="75" s="1"/>
  <c r="AP40" i="75" s="1"/>
  <c r="Z40" i="32"/>
  <c r="Z40" i="80"/>
  <c r="Z41" i="82"/>
  <c r="AE41" i="82" s="1"/>
  <c r="AF40" i="81"/>
  <c r="AO40" i="81" s="1"/>
  <c r="Z42" i="37"/>
  <c r="AG42" i="37" s="1"/>
  <c r="AP42" i="37" s="1"/>
  <c r="Z40" i="45"/>
  <c r="W41" i="45" s="1"/>
  <c r="Z41" i="87"/>
  <c r="W41" i="81"/>
  <c r="X41" i="81" s="1"/>
  <c r="Z42" i="40"/>
  <c r="AG42" i="40" s="1"/>
  <c r="AP42" i="40" s="1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AI41" i="38"/>
  <c r="AN41" i="38"/>
  <c r="AE39" i="27"/>
  <c r="AG39" i="27"/>
  <c r="AP39" i="27" s="1"/>
  <c r="AF39" i="27"/>
  <c r="AO39" i="27" s="1"/>
  <c r="W40" i="27"/>
  <c r="X41" i="95"/>
  <c r="Y41" i="95"/>
  <c r="AH40" i="39"/>
  <c r="AQ40" i="39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AI40" i="95"/>
  <c r="AN40" i="95"/>
  <c r="AE40" i="80"/>
  <c r="W41" i="80"/>
  <c r="AF40" i="80"/>
  <c r="AO40" i="80" s="1"/>
  <c r="AG40" i="80"/>
  <c r="AP40" i="80" s="1"/>
  <c r="W41" i="75"/>
  <c r="W40" i="46"/>
  <c r="AG39" i="46"/>
  <c r="AP39" i="46" s="1"/>
  <c r="AE39" i="46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E40" i="45" l="1"/>
  <c r="AF40" i="45"/>
  <c r="AO40" i="45" s="1"/>
  <c r="Z42" i="30"/>
  <c r="AG40" i="45"/>
  <c r="AP40" i="45" s="1"/>
  <c r="AE40" i="75"/>
  <c r="AE39" i="47"/>
  <c r="AI39" i="47" s="1"/>
  <c r="AI41" i="91"/>
  <c r="AF40" i="75"/>
  <c r="AO40" i="75" s="1"/>
  <c r="AF39" i="47"/>
  <c r="AO39" i="47" s="1"/>
  <c r="AE41" i="44"/>
  <c r="W42" i="44"/>
  <c r="AG41" i="44"/>
  <c r="AP41" i="44" s="1"/>
  <c r="AF41" i="44"/>
  <c r="AO41" i="44" s="1"/>
  <c r="AF41" i="85"/>
  <c r="AO41" i="85" s="1"/>
  <c r="AG41" i="82"/>
  <c r="AP41" i="82" s="1"/>
  <c r="Y41" i="81"/>
  <c r="Z41" i="81" s="1"/>
  <c r="AG41" i="81" s="1"/>
  <c r="AP41" i="81" s="1"/>
  <c r="AG41" i="85"/>
  <c r="AP41" i="85" s="1"/>
  <c r="Z41" i="95"/>
  <c r="AE41" i="95" s="1"/>
  <c r="AI40" i="81"/>
  <c r="W42" i="82"/>
  <c r="W43" i="40"/>
  <c r="Y43" i="40" s="1"/>
  <c r="W42" i="85"/>
  <c r="W43" i="37"/>
  <c r="AE42" i="37"/>
  <c r="AN42" i="37" s="1"/>
  <c r="AF42" i="37"/>
  <c r="AO42" i="37" s="1"/>
  <c r="AE42" i="40"/>
  <c r="Z42" i="38"/>
  <c r="AG42" i="38" s="1"/>
  <c r="AP42" i="38" s="1"/>
  <c r="AF42" i="40"/>
  <c r="AO42" i="40" s="1"/>
  <c r="Z41" i="31"/>
  <c r="Z42" i="91"/>
  <c r="AG42" i="91" s="1"/>
  <c r="AP42" i="9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I42" i="37"/>
  <c r="Y40" i="27"/>
  <c r="X40" i="27"/>
  <c r="Z40" i="27" s="1"/>
  <c r="AR41" i="38"/>
  <c r="Y42" i="79"/>
  <c r="X42" i="79"/>
  <c r="Y42" i="87"/>
  <c r="X42" i="87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R40" i="31"/>
  <c r="AN42" i="40"/>
  <c r="AI42" i="40"/>
  <c r="AF41" i="81" l="1"/>
  <c r="AO41" i="81" s="1"/>
  <c r="AG41" i="95"/>
  <c r="AP41" i="95" s="1"/>
  <c r="AF41" i="95"/>
  <c r="AO41" i="95" s="1"/>
  <c r="AN39" i="47"/>
  <c r="AE42" i="91"/>
  <c r="W42" i="95"/>
  <c r="Z41" i="33"/>
  <c r="AG41" i="33" s="1"/>
  <c r="AP41" i="33" s="1"/>
  <c r="Z42" i="87"/>
  <c r="W43" i="91"/>
  <c r="AF42" i="91"/>
  <c r="AO42" i="91" s="1"/>
  <c r="Z42" i="73"/>
  <c r="AG42" i="73" s="1"/>
  <c r="AP42" i="73" s="1"/>
  <c r="AF42" i="38"/>
  <c r="AO42" i="38" s="1"/>
  <c r="W43" i="38"/>
  <c r="X43" i="38" s="1"/>
  <c r="AE42" i="38"/>
  <c r="X43" i="40"/>
  <c r="Z43" i="40" s="1"/>
  <c r="Z43" i="96"/>
  <c r="AF43" i="96" s="1"/>
  <c r="AO43" i="96" s="1"/>
  <c r="Z41" i="32"/>
  <c r="AF41" i="32" s="1"/>
  <c r="AO41" i="32" s="1"/>
  <c r="Z43" i="86"/>
  <c r="AE43" i="86" s="1"/>
  <c r="Z41" i="80"/>
  <c r="AE41" i="80" s="1"/>
  <c r="Z42" i="79"/>
  <c r="AG42" i="79" s="1"/>
  <c r="AP42" i="79" s="1"/>
  <c r="AH41" i="93"/>
  <c r="AQ41" i="93" s="1"/>
  <c r="AN41" i="77"/>
  <c r="AI41" i="77"/>
  <c r="X41" i="41"/>
  <c r="Y41" i="41"/>
  <c r="AR41" i="82"/>
  <c r="AI42" i="25"/>
  <c r="AN42" i="25"/>
  <c r="AH42" i="73"/>
  <c r="AQ42" i="73" s="1"/>
  <c r="AH41" i="32"/>
  <c r="AQ41" i="32" s="1"/>
  <c r="X41" i="74"/>
  <c r="Y41" i="74"/>
  <c r="AI42" i="76"/>
  <c r="AN42" i="76"/>
  <c r="AE41" i="33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W44" i="86" l="1"/>
  <c r="AE42" i="73"/>
  <c r="Z43" i="91"/>
  <c r="AG43" i="96"/>
  <c r="AP43" i="96" s="1"/>
  <c r="Z43" i="42"/>
  <c r="W42" i="33"/>
  <c r="W43" i="73"/>
  <c r="AF42" i="73"/>
  <c r="AO42" i="73" s="1"/>
  <c r="AG41" i="32"/>
  <c r="AP41" i="32" s="1"/>
  <c r="AF41" i="33"/>
  <c r="AO41" i="33" s="1"/>
  <c r="AF43" i="86"/>
  <c r="AO43" i="86" s="1"/>
  <c r="Y43" i="38"/>
  <c r="AG43" i="86"/>
  <c r="AP43" i="86" s="1"/>
  <c r="AF41" i="80"/>
  <c r="AO41" i="80" s="1"/>
  <c r="AG41" i="80"/>
  <c r="AP41" i="80" s="1"/>
  <c r="W43" i="79"/>
  <c r="Y43" i="79" s="1"/>
  <c r="W42" i="32"/>
  <c r="AE41" i="32"/>
  <c r="AE43" i="96"/>
  <c r="Z41" i="88"/>
  <c r="Z41" i="74"/>
  <c r="W42" i="74" s="1"/>
  <c r="Z43" i="43"/>
  <c r="AF43" i="43" s="1"/>
  <c r="AO43" i="43" s="1"/>
  <c r="Z41" i="78"/>
  <c r="AE42" i="79"/>
  <c r="Z41" i="41"/>
  <c r="AF42" i="79"/>
  <c r="AO42" i="79" s="1"/>
  <c r="Z41" i="94"/>
  <c r="AF41" i="94" s="1"/>
  <c r="AO41" i="94" s="1"/>
  <c r="Z41" i="39"/>
  <c r="W42" i="39" s="1"/>
  <c r="Z40" i="35"/>
  <c r="AG40" i="35" s="1"/>
  <c r="AP40" i="35" s="1"/>
  <c r="W42" i="80"/>
  <c r="Z42" i="77"/>
  <c r="Z44" i="48"/>
  <c r="Z42" i="92"/>
  <c r="AE41" i="74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33" l="1"/>
  <c r="AF40" i="35"/>
  <c r="AO40" i="35" s="1"/>
  <c r="AE40" i="35"/>
  <c r="Z43" i="79"/>
  <c r="AE41" i="39"/>
  <c r="AF41" i="39"/>
  <c r="AO41" i="39" s="1"/>
  <c r="AG41" i="39"/>
  <c r="AP41" i="39" s="1"/>
  <c r="W44" i="43"/>
  <c r="AG43" i="43"/>
  <c r="AP43" i="43" s="1"/>
  <c r="Z42" i="80"/>
  <c r="Z44" i="86"/>
  <c r="Z43" i="44"/>
  <c r="AG43" i="44" s="1"/>
  <c r="AP43" i="44" s="1"/>
  <c r="AE43" i="43"/>
  <c r="AG41" i="74"/>
  <c r="AP41" i="74" s="1"/>
  <c r="AF41" i="74"/>
  <c r="AO41" i="74" s="1"/>
  <c r="AG41" i="94"/>
  <c r="AP41" i="94" s="1"/>
  <c r="W42" i="94"/>
  <c r="X42" i="94" s="1"/>
  <c r="AE41" i="94"/>
  <c r="Z42" i="83"/>
  <c r="Z43" i="26"/>
  <c r="W44" i="26" s="1"/>
  <c r="Z42" i="45"/>
  <c r="AE42" i="45" s="1"/>
  <c r="Z41" i="27"/>
  <c r="AE41" i="27" s="1"/>
  <c r="W44" i="44"/>
  <c r="AE43" i="44"/>
  <c r="W44" i="79"/>
  <c r="AG43" i="79"/>
  <c r="AP43" i="79" s="1"/>
  <c r="AF43" i="79"/>
  <c r="AO43" i="79" s="1"/>
  <c r="AE43" i="79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F41" i="27" l="1"/>
  <c r="AO41" i="27" s="1"/>
  <c r="AG41" i="27"/>
  <c r="AP41" i="27" s="1"/>
  <c r="AI41" i="74"/>
  <c r="AI43" i="43"/>
  <c r="AF43" i="44"/>
  <c r="AO43" i="44" s="1"/>
  <c r="W43" i="45"/>
  <c r="Z44" i="42"/>
  <c r="AF43" i="26"/>
  <c r="AO43" i="26" s="1"/>
  <c r="Y42" i="94"/>
  <c r="Z42" i="94" s="1"/>
  <c r="Z42" i="75"/>
  <c r="AF42" i="75" s="1"/>
  <c r="AO42" i="75" s="1"/>
  <c r="W42" i="27"/>
  <c r="Y42" i="27" s="1"/>
  <c r="AE43" i="26"/>
  <c r="AF42" i="45"/>
  <c r="AO42" i="45" s="1"/>
  <c r="Z44" i="28"/>
  <c r="AE44" i="28" s="1"/>
  <c r="Z43" i="85"/>
  <c r="Z42" i="41"/>
  <c r="Z42" i="93"/>
  <c r="AE42" i="93" s="1"/>
  <c r="AG42" i="45"/>
  <c r="AP42" i="45" s="1"/>
  <c r="AG43" i="26"/>
  <c r="AP43" i="26" s="1"/>
  <c r="Z41" i="47"/>
  <c r="W42" i="47" s="1"/>
  <c r="Z43" i="77"/>
  <c r="AE43" i="77" s="1"/>
  <c r="Z42" i="78"/>
  <c r="AE42" i="78" s="1"/>
  <c r="Z40" i="89"/>
  <c r="AG40" i="89" s="1"/>
  <c r="AP40" i="89" s="1"/>
  <c r="Z42" i="39"/>
  <c r="AE42" i="39" s="1"/>
  <c r="AG42" i="75"/>
  <c r="AP42" i="75" s="1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R40" i="46"/>
  <c r="X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AG43" i="77" l="1"/>
  <c r="AP43" i="77" s="1"/>
  <c r="AF40" i="89"/>
  <c r="AO40" i="89" s="1"/>
  <c r="AG41" i="47"/>
  <c r="AP41" i="47" s="1"/>
  <c r="AG44" i="28"/>
  <c r="AP44" i="28" s="1"/>
  <c r="AF41" i="47"/>
  <c r="AO41" i="47" s="1"/>
  <c r="AE42" i="94"/>
  <c r="W43" i="94"/>
  <c r="AG42" i="94"/>
  <c r="AP42" i="94" s="1"/>
  <c r="AF42" i="94"/>
  <c r="AO42" i="94" s="1"/>
  <c r="AF43" i="77"/>
  <c r="AO43" i="77" s="1"/>
  <c r="AF42" i="78"/>
  <c r="AO42" i="78" s="1"/>
  <c r="W44" i="77"/>
  <c r="AE42" i="75"/>
  <c r="AE41" i="47"/>
  <c r="Z44" i="44"/>
  <c r="W45" i="28"/>
  <c r="AF44" i="28"/>
  <c r="AO44" i="28" s="1"/>
  <c r="AI43" i="26"/>
  <c r="AG42" i="78"/>
  <c r="AP42" i="78" s="1"/>
  <c r="Z44" i="30"/>
  <c r="AG44" i="30" s="1"/>
  <c r="AP44" i="30" s="1"/>
  <c r="Z43" i="36"/>
  <c r="W44" i="36" s="1"/>
  <c r="AG42" i="39"/>
  <c r="AP42" i="39" s="1"/>
  <c r="AF42" i="39"/>
  <c r="AO42" i="39" s="1"/>
  <c r="Z44" i="38"/>
  <c r="AF44" i="38" s="1"/>
  <c r="AO44" i="38" s="1"/>
  <c r="W43" i="78"/>
  <c r="W43" i="39"/>
  <c r="AE40" i="89"/>
  <c r="AI40" i="89" s="1"/>
  <c r="Z44" i="79"/>
  <c r="AE44" i="79" s="1"/>
  <c r="Z44" i="25"/>
  <c r="AG44" i="25" s="1"/>
  <c r="AP44" i="25" s="1"/>
  <c r="Z43" i="45"/>
  <c r="AF43" i="45" s="1"/>
  <c r="AO43" i="45" s="1"/>
  <c r="W41" i="89"/>
  <c r="W43" i="29"/>
  <c r="AG42" i="29"/>
  <c r="AP42" i="29" s="1"/>
  <c r="AE42" i="29"/>
  <c r="AF42" i="29"/>
  <c r="AO42" i="29" s="1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E44" i="38"/>
  <c r="W45" i="38"/>
  <c r="AG44" i="38"/>
  <c r="AP44" i="38" s="1"/>
  <c r="Y45" i="28"/>
  <c r="X45" i="28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AI42" i="78"/>
  <c r="Y43" i="39"/>
  <c r="X43" i="39"/>
  <c r="AF44" i="79" l="1"/>
  <c r="AO44" i="79" s="1"/>
  <c r="W45" i="30"/>
  <c r="Z44" i="77"/>
  <c r="AE44" i="30"/>
  <c r="Z43" i="41"/>
  <c r="W44" i="41" s="1"/>
  <c r="Z42" i="47"/>
  <c r="W45" i="25"/>
  <c r="Y45" i="25" s="1"/>
  <c r="AE44" i="25"/>
  <c r="Z45" i="96"/>
  <c r="AF45" i="96" s="1"/>
  <c r="AO45" i="96" s="1"/>
  <c r="AI42" i="39"/>
  <c r="Z43" i="34"/>
  <c r="AF43" i="36"/>
  <c r="AO43" i="36" s="1"/>
  <c r="Z43" i="39"/>
  <c r="AE43" i="39" s="1"/>
  <c r="AN40" i="89"/>
  <c r="Z43" i="93"/>
  <c r="AF44" i="30"/>
  <c r="AO44" i="30" s="1"/>
  <c r="AE43" i="36"/>
  <c r="AI43" i="36" s="1"/>
  <c r="Z44" i="87"/>
  <c r="Z45" i="28"/>
  <c r="AG45" i="28" s="1"/>
  <c r="AP45" i="28" s="1"/>
  <c r="Z44" i="85"/>
  <c r="AG43" i="36"/>
  <c r="AP43" i="36" s="1"/>
  <c r="Z43" i="32"/>
  <c r="W45" i="79"/>
  <c r="Y45" i="79" s="1"/>
  <c r="AF44" i="25"/>
  <c r="AO44" i="25" s="1"/>
  <c r="AG43" i="45"/>
  <c r="AP43" i="45" s="1"/>
  <c r="W44" i="45"/>
  <c r="Z45" i="40"/>
  <c r="AF45" i="40" s="1"/>
  <c r="AO45" i="40" s="1"/>
  <c r="Z45" i="42"/>
  <c r="AG45" i="42" s="1"/>
  <c r="AP45" i="42" s="1"/>
  <c r="AE43" i="45"/>
  <c r="Z43" i="78"/>
  <c r="W44" i="78" s="1"/>
  <c r="AG43" i="39"/>
  <c r="AP43" i="39" s="1"/>
  <c r="AF43" i="41"/>
  <c r="AO43" i="41" s="1"/>
  <c r="AE43" i="41"/>
  <c r="AF45" i="42"/>
  <c r="AO45" i="42" s="1"/>
  <c r="W46" i="96"/>
  <c r="AG45" i="96"/>
  <c r="AP45" i="96" s="1"/>
  <c r="AE45" i="96"/>
  <c r="AF43" i="78"/>
  <c r="AO43" i="78" s="1"/>
  <c r="AG45" i="40"/>
  <c r="AP45" i="40" s="1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Y44" i="45"/>
  <c r="X44" i="45"/>
  <c r="Z45" i="37" l="1"/>
  <c r="AE43" i="78"/>
  <c r="Z45" i="44"/>
  <c r="AG43" i="41"/>
  <c r="AP43" i="41" s="1"/>
  <c r="AE45" i="28"/>
  <c r="W46" i="28"/>
  <c r="AI43" i="45"/>
  <c r="W44" i="39"/>
  <c r="AG43" i="78"/>
  <c r="AP43" i="78" s="1"/>
  <c r="W46" i="42"/>
  <c r="X46" i="42" s="1"/>
  <c r="AF43" i="39"/>
  <c r="AO43" i="39" s="1"/>
  <c r="W46" i="40"/>
  <c r="AE45" i="42"/>
  <c r="Z43" i="74"/>
  <c r="W44" i="74" s="1"/>
  <c r="X45" i="79"/>
  <c r="Z45" i="79" s="1"/>
  <c r="AG45" i="79" s="1"/>
  <c r="AP45" i="79" s="1"/>
  <c r="AN43" i="36"/>
  <c r="Z45" i="25"/>
  <c r="W46" i="25" s="1"/>
  <c r="Z45" i="30"/>
  <c r="W46" i="30" s="1"/>
  <c r="Z43" i="29"/>
  <c r="Z42" i="46"/>
  <c r="W43" i="46" s="1"/>
  <c r="Z44" i="83"/>
  <c r="AE44" i="83" s="1"/>
  <c r="AE45" i="40"/>
  <c r="AN45" i="40" s="1"/>
  <c r="Z44" i="92"/>
  <c r="W45" i="92" s="1"/>
  <c r="Z45" i="38"/>
  <c r="AF45" i="38" s="1"/>
  <c r="AO45" i="38" s="1"/>
  <c r="Z44" i="82"/>
  <c r="AF44" i="82" s="1"/>
  <c r="AO44" i="82" s="1"/>
  <c r="Z46" i="48"/>
  <c r="AF46" i="48" s="1"/>
  <c r="AO46" i="48" s="1"/>
  <c r="AE44" i="82"/>
  <c r="W45" i="82"/>
  <c r="AG43" i="74"/>
  <c r="AP43" i="74" s="1"/>
  <c r="AF43" i="74"/>
  <c r="AO43" i="74" s="1"/>
  <c r="AE43" i="74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AE42" i="46"/>
  <c r="AF42" i="46"/>
  <c r="AO42" i="46" s="1"/>
  <c r="AI43" i="78"/>
  <c r="AN43" i="78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Y44" i="93"/>
  <c r="X44" i="93"/>
  <c r="X44" i="33"/>
  <c r="Y44" i="33"/>
  <c r="AH43" i="29"/>
  <c r="AQ43" i="29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E45" i="30" l="1"/>
  <c r="Z44" i="93"/>
  <c r="AE45" i="79"/>
  <c r="AG44" i="83"/>
  <c r="AP44" i="83" s="1"/>
  <c r="Z46" i="40"/>
  <c r="Z45" i="85"/>
  <c r="AF45" i="79"/>
  <c r="AO45" i="79" s="1"/>
  <c r="Z46" i="86"/>
  <c r="W47" i="86" s="1"/>
  <c r="W45" i="83"/>
  <c r="AI45" i="40"/>
  <c r="Y46" i="42"/>
  <c r="AG42" i="46"/>
  <c r="AP42" i="46" s="1"/>
  <c r="AG44" i="82"/>
  <c r="AP44" i="82" s="1"/>
  <c r="AF44" i="83"/>
  <c r="AO44" i="83" s="1"/>
  <c r="AH45" i="79"/>
  <c r="AQ45" i="79" s="1"/>
  <c r="Z42" i="89"/>
  <c r="Z46" i="42"/>
  <c r="AE45" i="38"/>
  <c r="AN45" i="38" s="1"/>
  <c r="AF45" i="30"/>
  <c r="AO45" i="30" s="1"/>
  <c r="AG45" i="38"/>
  <c r="AP45" i="38" s="1"/>
  <c r="Z44" i="33"/>
  <c r="AG44" i="33" s="1"/>
  <c r="AP44" i="33" s="1"/>
  <c r="AG45" i="30"/>
  <c r="AP45" i="30" s="1"/>
  <c r="AE44" i="92"/>
  <c r="AE45" i="25"/>
  <c r="AF44" i="92"/>
  <c r="AO44" i="92" s="1"/>
  <c r="AF45" i="25"/>
  <c r="AO45" i="25" s="1"/>
  <c r="Z44" i="31"/>
  <c r="AG44" i="92"/>
  <c r="AP44" i="92" s="1"/>
  <c r="AG45" i="25"/>
  <c r="AP45" i="25" s="1"/>
  <c r="Z45" i="26"/>
  <c r="AG45" i="26" s="1"/>
  <c r="AP45" i="26" s="1"/>
  <c r="Z44" i="41"/>
  <c r="W45" i="41" s="1"/>
  <c r="Z45" i="76"/>
  <c r="AF45" i="76" s="1"/>
  <c r="AO45" i="76" s="1"/>
  <c r="Z45" i="77"/>
  <c r="Z44" i="39"/>
  <c r="W45" i="39" s="1"/>
  <c r="W46" i="38"/>
  <c r="Y46" i="38" s="1"/>
  <c r="Z46" i="96"/>
  <c r="W47" i="96" s="1"/>
  <c r="AE46" i="48"/>
  <c r="AI46" i="48" s="1"/>
  <c r="Z44" i="81"/>
  <c r="AE44" i="81" s="1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93"/>
  <c r="AP44" i="93" s="1"/>
  <c r="AE44" i="93"/>
  <c r="AF44" i="93"/>
  <c r="AO44" i="93" s="1"/>
  <c r="W45" i="93"/>
  <c r="AE46" i="96"/>
  <c r="AF44" i="33"/>
  <c r="AO44" i="33" s="1"/>
  <c r="AE44" i="33"/>
  <c r="W45" i="33"/>
  <c r="AN45" i="79"/>
  <c r="AR43" i="32"/>
  <c r="AH46" i="40"/>
  <c r="AQ46" i="40" s="1"/>
  <c r="AR43" i="84"/>
  <c r="AH45" i="77"/>
  <c r="AQ45" i="77" s="1"/>
  <c r="X45" i="36"/>
  <c r="Y45" i="36"/>
  <c r="AF44" i="39"/>
  <c r="AO44" i="39" s="1"/>
  <c r="AE44" i="39"/>
  <c r="AR43" i="81"/>
  <c r="AH46" i="42"/>
  <c r="AQ46" i="42" s="1"/>
  <c r="X47" i="48"/>
  <c r="Y47" i="48"/>
  <c r="Y46" i="37"/>
  <c r="X46" i="37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Z45" i="95" s="1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W46" i="76"/>
  <c r="AI44" i="83"/>
  <c r="AN44" i="83"/>
  <c r="Y46" i="44"/>
  <c r="X46" i="44"/>
  <c r="AI43" i="94"/>
  <c r="AN43" i="94"/>
  <c r="AR44" i="85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N45" i="25"/>
  <c r="AH44" i="33"/>
  <c r="AQ44" i="33" s="1"/>
  <c r="Y46" i="79"/>
  <c r="X46" i="79"/>
  <c r="AR43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G44" i="39" l="1"/>
  <c r="AP44" i="39" s="1"/>
  <c r="AE45" i="76"/>
  <c r="AG45" i="76"/>
  <c r="AP45" i="76" s="1"/>
  <c r="AI45" i="25"/>
  <c r="AI44" i="82"/>
  <c r="AE46" i="86"/>
  <c r="AI46" i="86" s="1"/>
  <c r="AI45" i="79"/>
  <c r="AG46" i="86"/>
  <c r="AP46" i="86" s="1"/>
  <c r="AG44" i="81"/>
  <c r="AP44" i="81" s="1"/>
  <c r="AF46" i="86"/>
  <c r="AO46" i="86" s="1"/>
  <c r="AI45" i="30"/>
  <c r="AI45" i="38"/>
  <c r="AR45" i="38" s="1"/>
  <c r="AE45" i="26"/>
  <c r="W46" i="26"/>
  <c r="Z46" i="30"/>
  <c r="AF46" i="96"/>
  <c r="AO46" i="96" s="1"/>
  <c r="W45" i="81"/>
  <c r="AF45" i="26"/>
  <c r="AO45" i="26" s="1"/>
  <c r="AI44" i="92"/>
  <c r="AR44" i="92" s="1"/>
  <c r="AG46" i="96"/>
  <c r="AP46" i="96" s="1"/>
  <c r="AF44" i="81"/>
  <c r="AO44" i="81" s="1"/>
  <c r="Z44" i="74"/>
  <c r="AN44" i="92"/>
  <c r="X46" i="38"/>
  <c r="Z46" i="38" s="1"/>
  <c r="AG46" i="38" s="1"/>
  <c r="AP46" i="38" s="1"/>
  <c r="Z45" i="83"/>
  <c r="AE45" i="83" s="1"/>
  <c r="Z46" i="44"/>
  <c r="AG46" i="44" s="1"/>
  <c r="AP46" i="44" s="1"/>
  <c r="Z44" i="29"/>
  <c r="AG44" i="29" s="1"/>
  <c r="AP44" i="29" s="1"/>
  <c r="Z46" i="79"/>
  <c r="Z44" i="94"/>
  <c r="AF44" i="94" s="1"/>
  <c r="AO44" i="94" s="1"/>
  <c r="Z46" i="37"/>
  <c r="W47" i="37" s="1"/>
  <c r="AH44" i="75"/>
  <c r="AQ44" i="75" s="1"/>
  <c r="AH45" i="36"/>
  <c r="AQ45" i="36" s="1"/>
  <c r="X43" i="89"/>
  <c r="Y43" i="89"/>
  <c r="AI45" i="76"/>
  <c r="AN45" i="76"/>
  <c r="X47" i="40"/>
  <c r="Y47" i="40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H46" i="79"/>
  <c r="AQ46" i="79" s="1"/>
  <c r="AR42" i="46"/>
  <c r="AH45" i="92"/>
  <c r="AQ45" i="92" s="1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Y45" i="39"/>
  <c r="X45" i="39"/>
  <c r="AR45" i="79"/>
  <c r="X45" i="93"/>
  <c r="Y45" i="93"/>
  <c r="Y45" i="81"/>
  <c r="X45" i="81"/>
  <c r="X46" i="26"/>
  <c r="Y46" i="26"/>
  <c r="Z46" i="26" s="1"/>
  <c r="AG46" i="37" l="1"/>
  <c r="AP46" i="37" s="1"/>
  <c r="AG44" i="94"/>
  <c r="AP44" i="94" s="1"/>
  <c r="AE44" i="94"/>
  <c r="AI45" i="26"/>
  <c r="AN45" i="26"/>
  <c r="AF46" i="38"/>
  <c r="AO46" i="38" s="1"/>
  <c r="AG45" i="83"/>
  <c r="AP45" i="83" s="1"/>
  <c r="W47" i="38"/>
  <c r="AN46" i="86"/>
  <c r="AH46" i="38"/>
  <c r="AQ46" i="38" s="1"/>
  <c r="AE46" i="37"/>
  <c r="Z45" i="31"/>
  <c r="Z45" i="33"/>
  <c r="AF45" i="33" s="1"/>
  <c r="AO45" i="33" s="1"/>
  <c r="Z43" i="35"/>
  <c r="AF43" i="35" s="1"/>
  <c r="AO43" i="35" s="1"/>
  <c r="AF46" i="37"/>
  <c r="AO46" i="37" s="1"/>
  <c r="AF45" i="83"/>
  <c r="AO45" i="83" s="1"/>
  <c r="AE46" i="38"/>
  <c r="W47" i="44"/>
  <c r="Z45" i="81"/>
  <c r="AG45" i="81" s="1"/>
  <c r="AP45" i="81" s="1"/>
  <c r="W46" i="83"/>
  <c r="W45" i="29"/>
  <c r="Y45" i="29" s="1"/>
  <c r="Z46" i="91"/>
  <c r="W47" i="91" s="1"/>
  <c r="AE44" i="29"/>
  <c r="Z46" i="76"/>
  <c r="AG46" i="76" s="1"/>
  <c r="AP46" i="76" s="1"/>
  <c r="AF44" i="29"/>
  <c r="AO44" i="29" s="1"/>
  <c r="AE46" i="44"/>
  <c r="AN46" i="44" s="1"/>
  <c r="AF46" i="44"/>
  <c r="AO46" i="44" s="1"/>
  <c r="Z45" i="41"/>
  <c r="AF45" i="41" s="1"/>
  <c r="AO45" i="41" s="1"/>
  <c r="W45" i="94"/>
  <c r="Z46" i="77"/>
  <c r="AE46" i="77" s="1"/>
  <c r="Z47" i="40"/>
  <c r="AF47" i="40" s="1"/>
  <c r="AO47" i="40" s="1"/>
  <c r="Z45" i="93"/>
  <c r="W46" i="93" s="1"/>
  <c r="Z46" i="85"/>
  <c r="W47" i="85" s="1"/>
  <c r="Z44" i="90"/>
  <c r="W45" i="90" s="1"/>
  <c r="AG46" i="77"/>
  <c r="AP46" i="77" s="1"/>
  <c r="W46" i="81"/>
  <c r="AE45" i="81"/>
  <c r="AF45" i="81"/>
  <c r="AO45" i="81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G45" i="33"/>
  <c r="AP45" i="33" s="1"/>
  <c r="AE45" i="33"/>
  <c r="W46" i="33"/>
  <c r="W44" i="35"/>
  <c r="AG43" i="35"/>
  <c r="AP43" i="35" s="1"/>
  <c r="AE43" i="35"/>
  <c r="Y46" i="87"/>
  <c r="X46" i="87"/>
  <c r="AN46" i="37"/>
  <c r="AI46" i="28"/>
  <c r="AN46" i="28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E46" i="26"/>
  <c r="W47" i="26"/>
  <c r="AG46" i="26"/>
  <c r="AP46" i="26" s="1"/>
  <c r="AF46" i="26"/>
  <c r="AO46" i="26" s="1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AH45" i="34"/>
  <c r="AQ45" i="34" s="1"/>
  <c r="X46" i="95"/>
  <c r="Y46" i="95"/>
  <c r="Y46" i="83"/>
  <c r="X46" i="83"/>
  <c r="W46" i="4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N46" i="38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I46" i="37" l="1"/>
  <c r="AF46" i="91"/>
  <c r="AO46" i="91" s="1"/>
  <c r="X45" i="29"/>
  <c r="AE46" i="91"/>
  <c r="AG46" i="91"/>
  <c r="AP46" i="91" s="1"/>
  <c r="AE44" i="90"/>
  <c r="AN44" i="90" s="1"/>
  <c r="AG45" i="41"/>
  <c r="AP45" i="41" s="1"/>
  <c r="AI45" i="83"/>
  <c r="AI46" i="38"/>
  <c r="AE45" i="41"/>
  <c r="Z47" i="28"/>
  <c r="AI46" i="44"/>
  <c r="AR46" i="44" s="1"/>
  <c r="AF46" i="77"/>
  <c r="AO46" i="77" s="1"/>
  <c r="AF46" i="85"/>
  <c r="AO46" i="85" s="1"/>
  <c r="AE46" i="85"/>
  <c r="AG46" i="85"/>
  <c r="AP46" i="85" s="1"/>
  <c r="W47" i="77"/>
  <c r="Z46" i="95"/>
  <c r="W47" i="95" s="1"/>
  <c r="AE45" i="93"/>
  <c r="AG47" i="40"/>
  <c r="AP47" i="40" s="1"/>
  <c r="AF45" i="93"/>
  <c r="AO45" i="93" s="1"/>
  <c r="W48" i="40"/>
  <c r="AG45" i="93"/>
  <c r="AP45" i="93" s="1"/>
  <c r="AE47" i="40"/>
  <c r="AI47" i="40" s="1"/>
  <c r="Z45" i="32"/>
  <c r="Z47" i="30"/>
  <c r="AF44" i="90"/>
  <c r="AO44" i="90" s="1"/>
  <c r="Z47" i="25"/>
  <c r="AG44" i="90"/>
  <c r="AP44" i="90" s="1"/>
  <c r="Z46" i="87"/>
  <c r="AE46" i="87" s="1"/>
  <c r="Z47" i="44"/>
  <c r="AG47" i="44" s="1"/>
  <c r="AP47" i="44" s="1"/>
  <c r="Z46" i="73"/>
  <c r="AE46" i="73" s="1"/>
  <c r="Z45" i="29"/>
  <c r="AE45" i="29" s="1"/>
  <c r="Z46" i="83"/>
  <c r="AE46" i="83" s="1"/>
  <c r="W47" i="73"/>
  <c r="AG46" i="73"/>
  <c r="AP46" i="73" s="1"/>
  <c r="AF46" i="73"/>
  <c r="AO46" i="73" s="1"/>
  <c r="W46" i="80"/>
  <c r="AG45" i="80"/>
  <c r="AP45" i="80" s="1"/>
  <c r="AE45" i="80"/>
  <c r="AF45" i="80"/>
  <c r="AO45" i="80" s="1"/>
  <c r="W46" i="29"/>
  <c r="AH47" i="79"/>
  <c r="AQ47" i="79" s="1"/>
  <c r="AI45" i="31"/>
  <c r="AN45" i="31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X44" i="46"/>
  <c r="Y44" i="46"/>
  <c r="X48" i="48"/>
  <c r="Y48" i="48"/>
  <c r="Z48" i="48" s="1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G45" i="29" l="1"/>
  <c r="AP45" i="29" s="1"/>
  <c r="AF46" i="95"/>
  <c r="AO46" i="95" s="1"/>
  <c r="AN47" i="40"/>
  <c r="AE46" i="95"/>
  <c r="AG46" i="95"/>
  <c r="AP46" i="95" s="1"/>
  <c r="AF45" i="29"/>
  <c r="AO45" i="29" s="1"/>
  <c r="Z44" i="46"/>
  <c r="AG44" i="46" s="1"/>
  <c r="AP44" i="46" s="1"/>
  <c r="Z46" i="31"/>
  <c r="W48" i="44"/>
  <c r="AG46" i="87"/>
  <c r="AP46" i="87" s="1"/>
  <c r="W47" i="87"/>
  <c r="AI45" i="93"/>
  <c r="AR45" i="93" s="1"/>
  <c r="Z47" i="85"/>
  <c r="AG47" i="85" s="1"/>
  <c r="AP47" i="85" s="1"/>
  <c r="AI44" i="90"/>
  <c r="AF47" i="44"/>
  <c r="AO47" i="44" s="1"/>
  <c r="AG46" i="83"/>
  <c r="AP46" i="83" s="1"/>
  <c r="Z46" i="33"/>
  <c r="AF46" i="33" s="1"/>
  <c r="AO46" i="33" s="1"/>
  <c r="AF46" i="87"/>
  <c r="AO46" i="87" s="1"/>
  <c r="AE47" i="44"/>
  <c r="AN47" i="44" s="1"/>
  <c r="Z45" i="75"/>
  <c r="AG45" i="75" s="1"/>
  <c r="AP45" i="75" s="1"/>
  <c r="Z46" i="92"/>
  <c r="Z46" i="82"/>
  <c r="AG46" i="82" s="1"/>
  <c r="AP46" i="82" s="1"/>
  <c r="W47" i="83"/>
  <c r="Y47" i="83" s="1"/>
  <c r="Z47" i="91"/>
  <c r="AF47" i="91" s="1"/>
  <c r="AO47" i="91" s="1"/>
  <c r="AF46" i="83"/>
  <c r="AO46" i="83" s="1"/>
  <c r="AF48" i="48"/>
  <c r="AO48" i="48" s="1"/>
  <c r="W49" i="48"/>
  <c r="AG48" i="48"/>
  <c r="AP48" i="48" s="1"/>
  <c r="AE48" i="48"/>
  <c r="W47" i="82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N46" i="87"/>
  <c r="Y48" i="44"/>
  <c r="X48" i="44"/>
  <c r="Y48" i="28"/>
  <c r="X48" i="28"/>
  <c r="X48" i="86"/>
  <c r="Y48" i="86"/>
  <c r="W48" i="85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N45" i="29"/>
  <c r="X47" i="95"/>
  <c r="Y47" i="95"/>
  <c r="AI47" i="44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AE47" i="85" l="1"/>
  <c r="W45" i="46"/>
  <c r="AE44" i="46"/>
  <c r="AF47" i="85"/>
  <c r="AO47" i="85" s="1"/>
  <c r="Z47" i="95"/>
  <c r="AF44" i="46"/>
  <c r="AO44" i="46" s="1"/>
  <c r="AI46" i="83"/>
  <c r="AI45" i="29"/>
  <c r="AI46" i="87"/>
  <c r="Z46" i="80"/>
  <c r="AF46" i="80" s="1"/>
  <c r="AO46" i="80" s="1"/>
  <c r="Z47" i="73"/>
  <c r="Z48" i="28"/>
  <c r="AG48" i="28" s="1"/>
  <c r="AP48" i="28" s="1"/>
  <c r="Z48" i="96"/>
  <c r="AE46" i="82"/>
  <c r="W47" i="33"/>
  <c r="AG46" i="33"/>
  <c r="AP46" i="33" s="1"/>
  <c r="AE46" i="33"/>
  <c r="X47" i="83"/>
  <c r="Z47" i="83" s="1"/>
  <c r="AF46" i="82"/>
  <c r="AO46" i="82" s="1"/>
  <c r="Z46" i="29"/>
  <c r="AF46" i="29" s="1"/>
  <c r="AO46" i="29" s="1"/>
  <c r="Z46" i="32"/>
  <c r="W48" i="91"/>
  <c r="AG47" i="91"/>
  <c r="AP47" i="91" s="1"/>
  <c r="Z48" i="42"/>
  <c r="AG48" i="42" s="1"/>
  <c r="AP48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7" i="45"/>
  <c r="AG46" i="45"/>
  <c r="AP46" i="45" s="1"/>
  <c r="AF46" i="45"/>
  <c r="AO46" i="45" s="1"/>
  <c r="AE46" i="45"/>
  <c r="AE46" i="80"/>
  <c r="W47" i="80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G46" i="80" l="1"/>
  <c r="AP46" i="80" s="1"/>
  <c r="AF48" i="42"/>
  <c r="AO48" i="42" s="1"/>
  <c r="W49" i="28"/>
  <c r="AI44" i="46"/>
  <c r="W49" i="42"/>
  <c r="AE48" i="28"/>
  <c r="AF48" i="28"/>
  <c r="AO48" i="28" s="1"/>
  <c r="Z46" i="84"/>
  <c r="AH47" i="83"/>
  <c r="AQ47" i="83" s="1"/>
  <c r="AE47" i="83"/>
  <c r="W48" i="83"/>
  <c r="AF47" i="83"/>
  <c r="AO47" i="83" s="1"/>
  <c r="AG47" i="83"/>
  <c r="AP47" i="83" s="1"/>
  <c r="Z46" i="75"/>
  <c r="Z47" i="82"/>
  <c r="Z46" i="74"/>
  <c r="AE44" i="89"/>
  <c r="AF48" i="38"/>
  <c r="AO48" i="38" s="1"/>
  <c r="Z45" i="46"/>
  <c r="W46" i="46" s="1"/>
  <c r="AF46" i="39"/>
  <c r="AO46" i="39" s="1"/>
  <c r="AG46" i="29"/>
  <c r="AP46" i="29" s="1"/>
  <c r="AG46" i="39"/>
  <c r="AP46" i="39" s="1"/>
  <c r="AE48" i="42"/>
  <c r="W47" i="29"/>
  <c r="AE48" i="30"/>
  <c r="W49" i="30"/>
  <c r="X49" i="30" s="1"/>
  <c r="AE46" i="29"/>
  <c r="AF46" i="34"/>
  <c r="AO46" i="34" s="1"/>
  <c r="AF48" i="30"/>
  <c r="AO48" i="30" s="1"/>
  <c r="Z48" i="77"/>
  <c r="Z48" i="37"/>
  <c r="AF48" i="37" s="1"/>
  <c r="AO48" i="37" s="1"/>
  <c r="W45" i="89"/>
  <c r="Y45" i="89" s="1"/>
  <c r="AE46" i="34"/>
  <c r="Z48" i="91"/>
  <c r="W49" i="91" s="1"/>
  <c r="Z45" i="27"/>
  <c r="AG45" i="27" s="1"/>
  <c r="AP45" i="27" s="1"/>
  <c r="AG46" i="34"/>
  <c r="AP46" i="34" s="1"/>
  <c r="AE48" i="38"/>
  <c r="AN48" i="38" s="1"/>
  <c r="Z47" i="31"/>
  <c r="AF47" i="31" s="1"/>
  <c r="AO47" i="31" s="1"/>
  <c r="Z45" i="47"/>
  <c r="AE45" i="47" s="1"/>
  <c r="AG48" i="38"/>
  <c r="AP48" i="38" s="1"/>
  <c r="Z47" i="33"/>
  <c r="W48" i="33" s="1"/>
  <c r="AF44" i="89"/>
  <c r="AO44" i="89" s="1"/>
  <c r="Z48" i="85"/>
  <c r="AF48" i="85" s="1"/>
  <c r="AO48" i="85" s="1"/>
  <c r="W47" i="39"/>
  <c r="X47" i="39" s="1"/>
  <c r="Z49" i="48"/>
  <c r="AF49" i="48" s="1"/>
  <c r="AO49" i="48" s="1"/>
  <c r="Z48" i="79"/>
  <c r="AG48" i="79" s="1"/>
  <c r="AP48" i="79" s="1"/>
  <c r="AE45" i="27"/>
  <c r="W46" i="27"/>
  <c r="AE48" i="91"/>
  <c r="AG47" i="33"/>
  <c r="AP47" i="33" s="1"/>
  <c r="AF47" i="33"/>
  <c r="AO47" i="33" s="1"/>
  <c r="AE47" i="33"/>
  <c r="AH45" i="46"/>
  <c r="AQ45" i="46" s="1"/>
  <c r="AI47" i="87"/>
  <c r="AN47" i="87"/>
  <c r="AN48" i="28"/>
  <c r="Y49" i="96"/>
  <c r="X49" i="96"/>
  <c r="AN46" i="41"/>
  <c r="AI46" i="41"/>
  <c r="X48" i="95"/>
  <c r="Y48" i="95"/>
  <c r="AN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H49" i="48"/>
  <c r="AQ49" i="48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AG47" i="31"/>
  <c r="AP47" i="31" s="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AI48" i="38" l="1"/>
  <c r="AF48" i="91"/>
  <c r="AO48" i="91" s="1"/>
  <c r="W46" i="47"/>
  <c r="W49" i="79"/>
  <c r="AI48" i="30"/>
  <c r="AN48" i="30"/>
  <c r="AF45" i="46"/>
  <c r="AO45" i="46" s="1"/>
  <c r="W49" i="37"/>
  <c r="AE45" i="46"/>
  <c r="AI47" i="83"/>
  <c r="AE48" i="37"/>
  <c r="AN48" i="37" s="1"/>
  <c r="AG45" i="46"/>
  <c r="AP45" i="46" s="1"/>
  <c r="AI48" i="28"/>
  <c r="AG48" i="85"/>
  <c r="AP48" i="85" s="1"/>
  <c r="AG48" i="91"/>
  <c r="AP48" i="91" s="1"/>
  <c r="AF45" i="47"/>
  <c r="AO45" i="47" s="1"/>
  <c r="Z49" i="38"/>
  <c r="AF49" i="38" s="1"/>
  <c r="AO49" i="38" s="1"/>
  <c r="Z47" i="29"/>
  <c r="AG47" i="29" s="1"/>
  <c r="AP47" i="29" s="1"/>
  <c r="Z48" i="73"/>
  <c r="AE48" i="73" s="1"/>
  <c r="AG45" i="47"/>
  <c r="AP45" i="47" s="1"/>
  <c r="W48" i="31"/>
  <c r="X45" i="89"/>
  <c r="W49" i="85"/>
  <c r="AE47" i="31"/>
  <c r="AE48" i="85"/>
  <c r="Y49" i="30"/>
  <c r="Z48" i="76"/>
  <c r="Z49" i="42"/>
  <c r="AF45" i="27"/>
  <c r="AO45" i="27" s="1"/>
  <c r="Z47" i="81"/>
  <c r="AE47" i="81" s="1"/>
  <c r="Z49" i="28"/>
  <c r="W50" i="28" s="1"/>
  <c r="AE48" i="79"/>
  <c r="AF48" i="79"/>
  <c r="AO48" i="79" s="1"/>
  <c r="AG49" i="48"/>
  <c r="AP49" i="48" s="1"/>
  <c r="W50" i="48"/>
  <c r="X50" i="48" s="1"/>
  <c r="Z47" i="80"/>
  <c r="AF47" i="80" s="1"/>
  <c r="AO47" i="80" s="1"/>
  <c r="Z47" i="34"/>
  <c r="AE47" i="34" s="1"/>
  <c r="AE49" i="48"/>
  <c r="Z47" i="36"/>
  <c r="W48" i="36" s="1"/>
  <c r="Z45" i="35"/>
  <c r="AE45" i="35" s="1"/>
  <c r="AF47" i="29"/>
  <c r="AO47" i="29" s="1"/>
  <c r="AE47" i="29"/>
  <c r="AF47" i="81"/>
  <c r="AO47" i="81" s="1"/>
  <c r="W48" i="81"/>
  <c r="AG48" i="73"/>
  <c r="AP48" i="73" s="1"/>
  <c r="AF48" i="73"/>
  <c r="AO48" i="73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I48" i="37"/>
  <c r="Y49" i="44"/>
  <c r="X49" i="44"/>
  <c r="X47" i="84"/>
  <c r="Y47" i="84"/>
  <c r="X48" i="31"/>
  <c r="Y48" i="31"/>
  <c r="X49" i="77"/>
  <c r="Y49" i="77"/>
  <c r="Z49" i="77" s="1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AG47" i="80" l="1"/>
  <c r="AP47" i="80" s="1"/>
  <c r="AG45" i="35"/>
  <c r="AP45" i="35" s="1"/>
  <c r="W48" i="29"/>
  <c r="Y49" i="85"/>
  <c r="AE49" i="38"/>
  <c r="X49" i="85"/>
  <c r="Z49" i="85" s="1"/>
  <c r="AI45" i="27"/>
  <c r="AG49" i="38"/>
  <c r="AP49" i="38" s="1"/>
  <c r="AF45" i="35"/>
  <c r="AO45" i="35" s="1"/>
  <c r="W50" i="38"/>
  <c r="W46" i="35"/>
  <c r="AG47" i="36"/>
  <c r="AP47" i="36" s="1"/>
  <c r="W49" i="73"/>
  <c r="AG47" i="81"/>
  <c r="AP47" i="81" s="1"/>
  <c r="W48" i="34"/>
  <c r="W48" i="80"/>
  <c r="Z49" i="91"/>
  <c r="AG49" i="91" s="1"/>
  <c r="AP49" i="91" s="1"/>
  <c r="AG47" i="34"/>
  <c r="AP47" i="34" s="1"/>
  <c r="AG49" i="28"/>
  <c r="AP49" i="28" s="1"/>
  <c r="Z49" i="25"/>
  <c r="AG49" i="25" s="1"/>
  <c r="AP49" i="25" s="1"/>
  <c r="AE49" i="28"/>
  <c r="AF47" i="34"/>
  <c r="AO47" i="34" s="1"/>
  <c r="AF49" i="28"/>
  <c r="AO49" i="28" s="1"/>
  <c r="Z47" i="75"/>
  <c r="Z48" i="31"/>
  <c r="AG48" i="31" s="1"/>
  <c r="AP48" i="31" s="1"/>
  <c r="Z50" i="48"/>
  <c r="AF50" i="48" s="1"/>
  <c r="AO50" i="48" s="1"/>
  <c r="AE47" i="36"/>
  <c r="AE47" i="80"/>
  <c r="AN47" i="80" s="1"/>
  <c r="Z46" i="88"/>
  <c r="AE46" i="88" s="1"/>
  <c r="Z47" i="84"/>
  <c r="W48" i="84" s="1"/>
  <c r="AF47" i="36"/>
  <c r="AO47" i="36" s="1"/>
  <c r="Z46" i="47"/>
  <c r="W47" i="47" s="1"/>
  <c r="Z49" i="44"/>
  <c r="AG49" i="44" s="1"/>
  <c r="AP49" i="44" s="1"/>
  <c r="Z48" i="33"/>
  <c r="AG48" i="33" s="1"/>
  <c r="AP48" i="33" s="1"/>
  <c r="Z47" i="78"/>
  <c r="AG47" i="78" s="1"/>
  <c r="AP47" i="78" s="1"/>
  <c r="AE49" i="77"/>
  <c r="W50" i="77"/>
  <c r="AF49" i="77"/>
  <c r="AO49" i="77" s="1"/>
  <c r="AG49" i="77"/>
  <c r="AP49" i="77" s="1"/>
  <c r="W50" i="91"/>
  <c r="AF49" i="91"/>
  <c r="AO49" i="91" s="1"/>
  <c r="AE49" i="91"/>
  <c r="AE47" i="84"/>
  <c r="AE48" i="3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X48" i="80"/>
  <c r="Y48" i="80"/>
  <c r="AN47" i="29"/>
  <c r="AI47" i="29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H49" i="91"/>
  <c r="AQ49" i="91" s="1"/>
  <c r="W50" i="25"/>
  <c r="AH48" i="31"/>
  <c r="AQ48" i="31" s="1"/>
  <c r="AH48" i="33"/>
  <c r="AQ48" i="33" s="1"/>
  <c r="W51" i="48"/>
  <c r="AR48" i="44"/>
  <c r="Y49" i="87"/>
  <c r="X49" i="87"/>
  <c r="Y46" i="35"/>
  <c r="X46" i="35"/>
  <c r="AN47" i="34"/>
  <c r="AG47" i="84" l="1"/>
  <c r="AP47" i="84" s="1"/>
  <c r="W50" i="85"/>
  <c r="AG49" i="85"/>
  <c r="AP49" i="85" s="1"/>
  <c r="AE49" i="85"/>
  <c r="AF49" i="85"/>
  <c r="AO49" i="85" s="1"/>
  <c r="AE49" i="25"/>
  <c r="AI47" i="81"/>
  <c r="AR47" i="81" s="1"/>
  <c r="Z48" i="80"/>
  <c r="AF47" i="84"/>
  <c r="AO47" i="84" s="1"/>
  <c r="AG46" i="47"/>
  <c r="AP46" i="47" s="1"/>
  <c r="AG50" i="48"/>
  <c r="AP50" i="48" s="1"/>
  <c r="AE50" i="48"/>
  <c r="AF49" i="25"/>
  <c r="AO49" i="25" s="1"/>
  <c r="AI49" i="38"/>
  <c r="AF46" i="47"/>
  <c r="AO46" i="47" s="1"/>
  <c r="W49" i="31"/>
  <c r="W50" i="44"/>
  <c r="AE49" i="44"/>
  <c r="AF49" i="44"/>
  <c r="AO49" i="44" s="1"/>
  <c r="AI47" i="34"/>
  <c r="AI47" i="80"/>
  <c r="W49" i="33"/>
  <c r="AE46" i="47"/>
  <c r="W48" i="78"/>
  <c r="Y48" i="78" s="1"/>
  <c r="AG46" i="88"/>
  <c r="AP46" i="88" s="1"/>
  <c r="AE47" i="78"/>
  <c r="AF46" i="88"/>
  <c r="AO46" i="88" s="1"/>
  <c r="Z48" i="36"/>
  <c r="W49" i="36" s="1"/>
  <c r="AF47" i="78"/>
  <c r="AO47" i="78" s="1"/>
  <c r="W47" i="88"/>
  <c r="X47" i="88" s="1"/>
  <c r="AF48" i="33"/>
  <c r="AO48" i="33" s="1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AI48" i="33" s="1"/>
  <c r="W49" i="80"/>
  <c r="AG48" i="80"/>
  <c r="AP48" i="80" s="1"/>
  <c r="AE48" i="80"/>
  <c r="AF48" i="80"/>
  <c r="AO48" i="80" s="1"/>
  <c r="AF48" i="81"/>
  <c r="AO48" i="81" s="1"/>
  <c r="AE48" i="81"/>
  <c r="AE48" i="29"/>
  <c r="X48" i="93"/>
  <c r="Y48" i="93"/>
  <c r="AH46" i="35"/>
  <c r="AQ46" i="35" s="1"/>
  <c r="AH49" i="87"/>
  <c r="AQ49" i="87" s="1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Z50" i="91" s="1"/>
  <c r="X50" i="44"/>
  <c r="Y50" i="44"/>
  <c r="AN48" i="95"/>
  <c r="AI48" i="95"/>
  <c r="AN46" i="88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X49" i="31"/>
  <c r="Y49" i="31"/>
  <c r="X48" i="84"/>
  <c r="Y48" i="84"/>
  <c r="X47" i="47"/>
  <c r="Y47" i="47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N49" i="44"/>
  <c r="AN46" i="47"/>
  <c r="AI46" i="47"/>
  <c r="AI49" i="77"/>
  <c r="AN49" i="77"/>
  <c r="W48" i="90" l="1"/>
  <c r="Z50" i="77"/>
  <c r="AI49" i="44"/>
  <c r="AI46" i="88"/>
  <c r="AN48" i="33"/>
  <c r="AI49" i="25"/>
  <c r="AF47" i="90"/>
  <c r="AO47" i="90" s="1"/>
  <c r="Z49" i="83"/>
  <c r="AF49" i="83" s="1"/>
  <c r="AO49" i="83" s="1"/>
  <c r="Z48" i="84"/>
  <c r="Z49" i="95"/>
  <c r="AG48" i="29"/>
  <c r="AP48" i="29" s="1"/>
  <c r="AE48" i="36"/>
  <c r="W49" i="29"/>
  <c r="Y47" i="88"/>
  <c r="Z47" i="88" s="1"/>
  <c r="AE49" i="87"/>
  <c r="X48" i="78"/>
  <c r="Z48" i="78" s="1"/>
  <c r="AF49" i="87"/>
  <c r="AO49" i="87" s="1"/>
  <c r="AG49" i="87"/>
  <c r="AP49" i="87" s="1"/>
  <c r="AG48" i="81"/>
  <c r="AP48" i="81" s="1"/>
  <c r="AF48" i="36"/>
  <c r="AO48" i="36" s="1"/>
  <c r="Z50" i="85"/>
  <c r="Z48" i="41"/>
  <c r="Z48" i="93"/>
  <c r="Z50" i="25"/>
  <c r="W51" i="25" s="1"/>
  <c r="Z51" i="48"/>
  <c r="AG51" i="48" s="1"/>
  <c r="AP51" i="48" s="1"/>
  <c r="AF49" i="26"/>
  <c r="AO49" i="26" s="1"/>
  <c r="AG49" i="26"/>
  <c r="AP49" i="26" s="1"/>
  <c r="AE47" i="90"/>
  <c r="AG48" i="36"/>
  <c r="AP48" i="36" s="1"/>
  <c r="Z50" i="79"/>
  <c r="Z48" i="39"/>
  <c r="AE48" i="39" s="1"/>
  <c r="Z49" i="31"/>
  <c r="W50" i="31" s="1"/>
  <c r="Z48" i="75"/>
  <c r="AG48" i="75" s="1"/>
  <c r="AP48" i="75" s="1"/>
  <c r="W50" i="26"/>
  <c r="W50" i="95"/>
  <c r="AG49" i="95"/>
  <c r="AP49" i="95" s="1"/>
  <c r="AF49" i="95"/>
  <c r="AO49" i="95" s="1"/>
  <c r="AE49" i="95"/>
  <c r="AE50" i="25"/>
  <c r="AF48" i="75"/>
  <c r="AO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R48" i="83"/>
  <c r="AI47" i="74"/>
  <c r="AN47" i="74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N48" i="36"/>
  <c r="AE49" i="83"/>
  <c r="AN47" i="90"/>
  <c r="AI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N49" i="26"/>
  <c r="X48" i="90"/>
  <c r="Y48" i="90"/>
  <c r="AN48" i="81"/>
  <c r="X49" i="80"/>
  <c r="Y49" i="80"/>
  <c r="AG47" i="88" l="1"/>
  <c r="AP47" i="88" s="1"/>
  <c r="AF47" i="88"/>
  <c r="AO47" i="88" s="1"/>
  <c r="AE47" i="88"/>
  <c r="W48" i="88"/>
  <c r="AF49" i="31"/>
  <c r="AO49" i="31" s="1"/>
  <c r="AE49" i="31"/>
  <c r="AN49" i="31" s="1"/>
  <c r="AG49" i="31"/>
  <c r="AP49" i="31" s="1"/>
  <c r="AI48" i="36"/>
  <c r="AF50" i="25"/>
  <c r="AO50" i="25" s="1"/>
  <c r="W50" i="83"/>
  <c r="AG49" i="83"/>
  <c r="AP49" i="83" s="1"/>
  <c r="AI49" i="26"/>
  <c r="AR49" i="26" s="1"/>
  <c r="Z50" i="26"/>
  <c r="W49" i="75"/>
  <c r="AE48" i="75"/>
  <c r="Z47" i="27"/>
  <c r="AF47" i="27" s="1"/>
  <c r="AO47" i="27" s="1"/>
  <c r="Z49" i="43"/>
  <c r="AG49" i="43" s="1"/>
  <c r="AP49" i="43" s="1"/>
  <c r="AG48" i="39"/>
  <c r="AP48" i="39" s="1"/>
  <c r="AG50" i="25"/>
  <c r="AP50" i="25" s="1"/>
  <c r="AF48" i="39"/>
  <c r="AO48" i="39" s="1"/>
  <c r="W52" i="48"/>
  <c r="X52" i="48" s="1"/>
  <c r="AI48" i="81"/>
  <c r="W49" i="39"/>
  <c r="AE51" i="48"/>
  <c r="AI51" i="48" s="1"/>
  <c r="Z50" i="87"/>
  <c r="Z48" i="90"/>
  <c r="AF48" i="90" s="1"/>
  <c r="AO48" i="90" s="1"/>
  <c r="Z49" i="80"/>
  <c r="AE49" i="80" s="1"/>
  <c r="W48" i="27"/>
  <c r="AE47" i="27"/>
  <c r="AG47" i="27"/>
  <c r="AP47" i="27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N48" i="39"/>
  <c r="X49" i="34"/>
  <c r="Y49" i="34"/>
  <c r="AR48" i="80"/>
  <c r="AR49" i="86"/>
  <c r="AN49" i="76"/>
  <c r="AI49" i="76"/>
  <c r="AI49" i="73"/>
  <c r="AN49" i="73"/>
  <c r="AR49" i="37"/>
  <c r="X47" i="35"/>
  <c r="Z47" i="35" s="1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I49" i="31"/>
  <c r="AR48" i="29"/>
  <c r="Y51" i="91"/>
  <c r="X51" i="91"/>
  <c r="AH49" i="29"/>
  <c r="AQ49" i="29" s="1"/>
  <c r="Z50" i="37"/>
  <c r="AR48" i="43"/>
  <c r="Z49" i="82"/>
  <c r="Z47" i="4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l="1"/>
  <c r="Z50" i="73"/>
  <c r="AN51" i="48"/>
  <c r="AF49" i="43"/>
  <c r="AO49" i="43" s="1"/>
  <c r="AI48" i="39"/>
  <c r="AR48" i="39" s="1"/>
  <c r="W50" i="43"/>
  <c r="AE49" i="43"/>
  <c r="Z49" i="34"/>
  <c r="AG49" i="34" s="1"/>
  <c r="AP49" i="34" s="1"/>
  <c r="W50" i="80"/>
  <c r="Y52" i="48"/>
  <c r="AE48" i="90"/>
  <c r="W49" i="90"/>
  <c r="AF49" i="80"/>
  <c r="AO49" i="80" s="1"/>
  <c r="AG48" i="90"/>
  <c r="AP48" i="90" s="1"/>
  <c r="Z51" i="91"/>
  <c r="AG49" i="80"/>
  <c r="AP49" i="80" s="1"/>
  <c r="Z50" i="31"/>
  <c r="Z49" i="93"/>
  <c r="AG49" i="93" s="1"/>
  <c r="AP49" i="93" s="1"/>
  <c r="Z50" i="83"/>
  <c r="Z49" i="45"/>
  <c r="W50" i="45" s="1"/>
  <c r="Z49" i="84"/>
  <c r="Z51" i="38"/>
  <c r="AG51" i="38" s="1"/>
  <c r="AP51" i="38" s="1"/>
  <c r="Z50" i="76"/>
  <c r="AF50" i="76" s="1"/>
  <c r="AO50" i="76" s="1"/>
  <c r="Z50" i="95"/>
  <c r="AG50" i="95" s="1"/>
  <c r="AP50" i="95" s="1"/>
  <c r="W50" i="34"/>
  <c r="AG48" i="74"/>
  <c r="AP48" i="74" s="1"/>
  <c r="AF48" i="74"/>
  <c r="AO48" i="74" s="1"/>
  <c r="AE48" i="74"/>
  <c r="W49" i="74"/>
  <c r="AR50" i="79"/>
  <c r="AN46" i="89"/>
  <c r="AI46" i="89"/>
  <c r="AE49" i="93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H51" i="77"/>
  <c r="AQ51" i="77" s="1"/>
  <c r="AR48" i="45"/>
  <c r="AR47" i="94"/>
  <c r="X49" i="90"/>
  <c r="Y49" i="90"/>
  <c r="AH49" i="78"/>
  <c r="AQ49" i="78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G50" i="76" l="1"/>
  <c r="AP50" i="76" s="1"/>
  <c r="W51" i="76"/>
  <c r="Z51" i="40"/>
  <c r="AF49" i="34"/>
  <c r="AO49" i="34" s="1"/>
  <c r="AE49" i="34"/>
  <c r="AF50" i="95"/>
  <c r="AO50" i="95" s="1"/>
  <c r="W51" i="95"/>
  <c r="AF49" i="93"/>
  <c r="AO49" i="93" s="1"/>
  <c r="AE50" i="76"/>
  <c r="AI50" i="76" s="1"/>
  <c r="W50" i="93"/>
  <c r="AF49" i="45"/>
  <c r="AO49" i="45" s="1"/>
  <c r="Z49" i="90"/>
  <c r="AE49" i="45"/>
  <c r="AG49" i="45"/>
  <c r="AP49" i="45" s="1"/>
  <c r="Z48" i="47"/>
  <c r="AF48" i="47" s="1"/>
  <c r="AO48" i="47" s="1"/>
  <c r="Z47" i="89"/>
  <c r="AG47" i="89" s="1"/>
  <c r="AP47" i="89" s="1"/>
  <c r="AI48" i="90"/>
  <c r="Z51" i="26"/>
  <c r="AE50" i="95"/>
  <c r="AF51" i="38"/>
  <c r="AO51" i="38" s="1"/>
  <c r="W52" i="38"/>
  <c r="X52" i="38" s="1"/>
  <c r="Z51" i="96"/>
  <c r="AG51" i="96" s="1"/>
  <c r="AP51" i="96" s="1"/>
  <c r="AE51" i="38"/>
  <c r="Z51" i="30"/>
  <c r="W52" i="30" s="1"/>
  <c r="Z48" i="27"/>
  <c r="AE48" i="27" s="1"/>
  <c r="Z50" i="80"/>
  <c r="AG50" i="80" s="1"/>
  <c r="AP50" i="80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AE51" i="30" l="1"/>
  <c r="AF51" i="30"/>
  <c r="AO51" i="30" s="1"/>
  <c r="AN50" i="76"/>
  <c r="Y52" i="38"/>
  <c r="Z52" i="38" s="1"/>
  <c r="AE50" i="80"/>
  <c r="W49" i="47"/>
  <c r="Z50" i="84"/>
  <c r="AF50" i="84" s="1"/>
  <c r="AO50" i="84" s="1"/>
  <c r="Z52" i="91"/>
  <c r="W53" i="91" s="1"/>
  <c r="Z49" i="74"/>
  <c r="AG48" i="47"/>
  <c r="AP48" i="47" s="1"/>
  <c r="Z50" i="36"/>
  <c r="AF50" i="36" s="1"/>
  <c r="AO50" i="36" s="1"/>
  <c r="AE47" i="89"/>
  <c r="Z50" i="34"/>
  <c r="W51" i="34" s="1"/>
  <c r="W48" i="89"/>
  <c r="X48" i="89" s="1"/>
  <c r="W52" i="96"/>
  <c r="AF50" i="80"/>
  <c r="AO50" i="80" s="1"/>
  <c r="AF47" i="89"/>
  <c r="AO47" i="89" s="1"/>
  <c r="AE51" i="96"/>
  <c r="AE48" i="47"/>
  <c r="AF51" i="96"/>
  <c r="AO51" i="96" s="1"/>
  <c r="W49" i="27"/>
  <c r="AG51" i="30"/>
  <c r="AP51" i="30" s="1"/>
  <c r="AF48" i="27"/>
  <c r="AO48" i="27" s="1"/>
  <c r="Z50" i="93"/>
  <c r="AG50" i="93" s="1"/>
  <c r="AP50" i="93" s="1"/>
  <c r="Z51" i="37"/>
  <c r="AG51" i="37" s="1"/>
  <c r="AP51" i="37" s="1"/>
  <c r="AG48" i="27"/>
  <c r="AP48" i="27" s="1"/>
  <c r="W51" i="80"/>
  <c r="Z50" i="45"/>
  <c r="W51" i="45" s="1"/>
  <c r="Z48" i="46"/>
  <c r="Z48" i="35"/>
  <c r="AG48" i="35" s="1"/>
  <c r="AP48" i="35" s="1"/>
  <c r="AE50" i="36"/>
  <c r="AF48" i="35"/>
  <c r="AO48" i="35" s="1"/>
  <c r="AE50" i="34"/>
  <c r="AF50" i="34"/>
  <c r="AO50" i="34" s="1"/>
  <c r="AF50" i="93"/>
  <c r="AO50" i="93" s="1"/>
  <c r="W51" i="93"/>
  <c r="W51" i="84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H50" i="84"/>
  <c r="AQ50" i="84" s="1"/>
  <c r="AH51" i="76"/>
  <c r="AQ51" i="76" s="1"/>
  <c r="X52" i="26"/>
  <c r="Y52" i="26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G52" i="38" l="1"/>
  <c r="AP52" i="38" s="1"/>
  <c r="W53" i="38"/>
  <c r="W51" i="36"/>
  <c r="AG50" i="36"/>
  <c r="AP50" i="36" s="1"/>
  <c r="AF52" i="38"/>
  <c r="AO52" i="38" s="1"/>
  <c r="AE52" i="91"/>
  <c r="W49" i="35"/>
  <c r="Y48" i="89"/>
  <c r="AF52" i="91"/>
  <c r="AO52" i="91" s="1"/>
  <c r="AG52" i="91"/>
  <c r="AP52" i="91" s="1"/>
  <c r="AE52" i="38"/>
  <c r="AI52" i="38" s="1"/>
  <c r="AG50" i="34"/>
  <c r="AP50" i="34" s="1"/>
  <c r="Z53" i="48"/>
  <c r="W52" i="37"/>
  <c r="Z50" i="39"/>
  <c r="W51" i="39" s="1"/>
  <c r="Z52" i="42"/>
  <c r="W53" i="42" s="1"/>
  <c r="AF50" i="45"/>
  <c r="AO50" i="45" s="1"/>
  <c r="Z52" i="79"/>
  <c r="AG52" i="79" s="1"/>
  <c r="AP52" i="79" s="1"/>
  <c r="AI47" i="89"/>
  <c r="AG50" i="45"/>
  <c r="AP50" i="45" s="1"/>
  <c r="AE50" i="45"/>
  <c r="AE51" i="37"/>
  <c r="AN51" i="37" s="1"/>
  <c r="Z52" i="26"/>
  <c r="Z49" i="88"/>
  <c r="AF51" i="37"/>
  <c r="AO51" i="37" s="1"/>
  <c r="Z52" i="77"/>
  <c r="AE50" i="93"/>
  <c r="AE48" i="35"/>
  <c r="AN48" i="35" s="1"/>
  <c r="Z49" i="47"/>
  <c r="AG49" i="47" s="1"/>
  <c r="AP49" i="47" s="1"/>
  <c r="Z52" i="85"/>
  <c r="W53" i="85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G51" i="73"/>
  <c r="AP51" i="73" s="1"/>
  <c r="AF51" i="73"/>
  <c r="AO51" i="73" s="1"/>
  <c r="AE51" i="73"/>
  <c r="W52" i="73"/>
  <c r="AR51" i="96"/>
  <c r="X51" i="29"/>
  <c r="Y51" i="29"/>
  <c r="AH53" i="48"/>
  <c r="AQ53" i="48" s="1"/>
  <c r="AN52" i="91"/>
  <c r="AH52" i="26"/>
  <c r="AQ52" i="26" s="1"/>
  <c r="AH49" i="88"/>
  <c r="AQ49" i="88" s="1"/>
  <c r="X51" i="93"/>
  <c r="Y51" i="93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Z51" i="34" s="1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Z49" i="46" l="1"/>
  <c r="AN52" i="38"/>
  <c r="AE52" i="79"/>
  <c r="W50" i="47"/>
  <c r="W53" i="79"/>
  <c r="AE49" i="47"/>
  <c r="AE52" i="42"/>
  <c r="AI52" i="91"/>
  <c r="AF52" i="42"/>
  <c r="AO52" i="42" s="1"/>
  <c r="AG52" i="42"/>
  <c r="AP52" i="42" s="1"/>
  <c r="AF49" i="47"/>
  <c r="AO49" i="47" s="1"/>
  <c r="AF52" i="85"/>
  <c r="AO52" i="85" s="1"/>
  <c r="AF52" i="79"/>
  <c r="AO52" i="79" s="1"/>
  <c r="AE52" i="85"/>
  <c r="AG52" i="85"/>
  <c r="AP52" i="85" s="1"/>
  <c r="AI51" i="37"/>
  <c r="AI48" i="35"/>
  <c r="Z51" i="33"/>
  <c r="AF51" i="33" s="1"/>
  <c r="AO51" i="33" s="1"/>
  <c r="Z53" i="38"/>
  <c r="Z53" i="91"/>
  <c r="AF53" i="91" s="1"/>
  <c r="AO53" i="91" s="1"/>
  <c r="Z51" i="84"/>
  <c r="W52" i="84" s="1"/>
  <c r="Z51" i="36"/>
  <c r="W52" i="36" s="1"/>
  <c r="Z50" i="74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E51" i="36"/>
  <c r="AF51" i="36"/>
  <c r="AO51" i="36" s="1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1" i="43" l="1"/>
  <c r="AP51" i="43" s="1"/>
  <c r="W52" i="43"/>
  <c r="AE51" i="33"/>
  <c r="AG51" i="33"/>
  <c r="AP51" i="33" s="1"/>
  <c r="W52" i="33"/>
  <c r="AI52" i="85"/>
  <c r="AG51" i="36"/>
  <c r="AP51" i="36" s="1"/>
  <c r="Z53" i="25"/>
  <c r="Z52" i="31"/>
  <c r="Z51" i="39"/>
  <c r="AF51" i="84"/>
  <c r="AO51" i="84" s="1"/>
  <c r="AE51" i="84"/>
  <c r="AN51" i="84" s="1"/>
  <c r="Z52" i="73"/>
  <c r="W53" i="73" s="1"/>
  <c r="W52" i="45"/>
  <c r="AG53" i="91"/>
  <c r="AP53" i="91" s="1"/>
  <c r="Z53" i="26"/>
  <c r="AG53" i="26" s="1"/>
  <c r="AP53" i="26" s="1"/>
  <c r="AE51" i="45"/>
  <c r="W54" i="91"/>
  <c r="X54" i="91" s="1"/>
  <c r="AF51" i="45"/>
  <c r="AO51" i="45" s="1"/>
  <c r="AE53" i="91"/>
  <c r="AG51" i="84"/>
  <c r="AP51" i="84" s="1"/>
  <c r="Z52" i="76"/>
  <c r="AG52" i="76" s="1"/>
  <c r="AP52" i="76" s="1"/>
  <c r="AF51" i="43"/>
  <c r="AO51" i="43" s="1"/>
  <c r="W50" i="35"/>
  <c r="Y50" i="35" s="1"/>
  <c r="Z51" i="81"/>
  <c r="AE49" i="35"/>
  <c r="Z52" i="95"/>
  <c r="W53" i="95" s="1"/>
  <c r="AF49" i="35"/>
  <c r="AO49" i="35" s="1"/>
  <c r="AG52" i="86"/>
  <c r="AP52" i="86" s="1"/>
  <c r="Z51" i="82"/>
  <c r="AG51" i="82" s="1"/>
  <c r="AP51" i="82" s="1"/>
  <c r="W53" i="86"/>
  <c r="Z53" i="28"/>
  <c r="AF53" i="28" s="1"/>
  <c r="AO53" i="28" s="1"/>
  <c r="AE52" i="86"/>
  <c r="AE53" i="28"/>
  <c r="AG52" i="73"/>
  <c r="AP52" i="73" s="1"/>
  <c r="AE52" i="73"/>
  <c r="AF52" i="73"/>
  <c r="AO52" i="73" s="1"/>
  <c r="AR49" i="47"/>
  <c r="AI50" i="75"/>
  <c r="AN50" i="75"/>
  <c r="W53" i="37"/>
  <c r="AG52" i="37"/>
  <c r="AP52" i="37" s="1"/>
  <c r="AF52" i="37"/>
  <c r="AO52" i="37" s="1"/>
  <c r="AE52" i="37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W54" i="26" l="1"/>
  <c r="Y54" i="91"/>
  <c r="AI51" i="84"/>
  <c r="AE51" i="82"/>
  <c r="W52" i="82"/>
  <c r="AF51" i="82"/>
  <c r="AO51" i="82" s="1"/>
  <c r="Z50" i="35"/>
  <c r="AF50" i="35" s="1"/>
  <c r="AO50" i="35" s="1"/>
  <c r="W53" i="76"/>
  <c r="AE53" i="26"/>
  <c r="Z52" i="45"/>
  <c r="AF52" i="76"/>
  <c r="AO52" i="76" s="1"/>
  <c r="AF53" i="26"/>
  <c r="AO53" i="26" s="1"/>
  <c r="Z51" i="90"/>
  <c r="AE51" i="90" s="1"/>
  <c r="AE52" i="95"/>
  <c r="Z53" i="86"/>
  <c r="AE53" i="86" s="1"/>
  <c r="AI49" i="35"/>
  <c r="Z54" i="91"/>
  <c r="AG54" i="91" s="1"/>
  <c r="AP54" i="91" s="1"/>
  <c r="Z51" i="32"/>
  <c r="AG51" i="32" s="1"/>
  <c r="AP51" i="32" s="1"/>
  <c r="AF52" i="95"/>
  <c r="AO52" i="95" s="1"/>
  <c r="Z50" i="46"/>
  <c r="Z51" i="41"/>
  <c r="AE51" i="41" s="1"/>
  <c r="Z49" i="89"/>
  <c r="AG49" i="89" s="1"/>
  <c r="AP49" i="89" s="1"/>
  <c r="Z53" i="40"/>
  <c r="Z51" i="78"/>
  <c r="AE51" i="78" s="1"/>
  <c r="AG52" i="95"/>
  <c r="AP52" i="95" s="1"/>
  <c r="Z52" i="34"/>
  <c r="Z52" i="84"/>
  <c r="Z52" i="80"/>
  <c r="AF52" i="80" s="1"/>
  <c r="AO52" i="80" s="1"/>
  <c r="Z53" i="30"/>
  <c r="AG53" i="30" s="1"/>
  <c r="AP53" i="30" s="1"/>
  <c r="AG53" i="28"/>
  <c r="AP53" i="28" s="1"/>
  <c r="W54" i="28"/>
  <c r="X54" i="28" s="1"/>
  <c r="AF51" i="41"/>
  <c r="AO51" i="41" s="1"/>
  <c r="AG51" i="41"/>
  <c r="AP51" i="41" s="1"/>
  <c r="W54" i="86"/>
  <c r="AF53" i="86"/>
  <c r="AO53" i="86" s="1"/>
  <c r="AE54" i="91"/>
  <c r="W55" i="91"/>
  <c r="W52" i="32"/>
  <c r="AG50" i="46"/>
  <c r="AP50" i="46" s="1"/>
  <c r="AF50" i="46"/>
  <c r="AO50" i="46" s="1"/>
  <c r="AE50" i="46"/>
  <c r="W51" i="46"/>
  <c r="AF51" i="78"/>
  <c r="AO51" i="78" s="1"/>
  <c r="AG51" i="90"/>
  <c r="AP51" i="90" s="1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W51" i="35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N52" i="95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AF54" i="91" l="1"/>
  <c r="AO54" i="91" s="1"/>
  <c r="W52" i="41"/>
  <c r="Z54" i="26"/>
  <c r="W55" i="26" s="1"/>
  <c r="W53" i="80"/>
  <c r="AE50" i="35"/>
  <c r="AG50" i="35"/>
  <c r="AP50" i="35" s="1"/>
  <c r="AE52" i="80"/>
  <c r="AG52" i="80"/>
  <c r="AP52" i="80" s="1"/>
  <c r="AG53" i="86"/>
  <c r="AP53" i="86" s="1"/>
  <c r="Z53" i="73"/>
  <c r="AF53" i="73" s="1"/>
  <c r="AO53" i="73" s="1"/>
  <c r="AF51" i="90"/>
  <c r="AO51" i="90" s="1"/>
  <c r="Y54" i="28"/>
  <c r="Z54" i="28" s="1"/>
  <c r="AG54" i="28" s="1"/>
  <c r="AP54" i="28" s="1"/>
  <c r="Z53" i="44"/>
  <c r="AG51" i="78"/>
  <c r="AP51" i="78" s="1"/>
  <c r="AE51" i="32"/>
  <c r="AN51" i="32" s="1"/>
  <c r="AI52" i="95"/>
  <c r="Z52" i="93"/>
  <c r="AG52" i="93" s="1"/>
  <c r="AP52" i="93" s="1"/>
  <c r="W52" i="90"/>
  <c r="AF51" i="32"/>
  <c r="AO51" i="32" s="1"/>
  <c r="W54" i="30"/>
  <c r="AE53" i="30"/>
  <c r="AN53" i="30" s="1"/>
  <c r="Z52" i="29"/>
  <c r="AE52" i="29" s="1"/>
  <c r="Z53" i="95"/>
  <c r="AF53" i="95" s="1"/>
  <c r="AO53" i="95" s="1"/>
  <c r="Z52" i="82"/>
  <c r="AE52" i="82" s="1"/>
  <c r="Z52" i="81"/>
  <c r="W52" i="78"/>
  <c r="Y52" i="78" s="1"/>
  <c r="AF53" i="30"/>
  <c r="AO53" i="30" s="1"/>
  <c r="Z53" i="37"/>
  <c r="AE53" i="37" s="1"/>
  <c r="AG54" i="26"/>
  <c r="AP54" i="26" s="1"/>
  <c r="AF54" i="26"/>
  <c r="AO54" i="26" s="1"/>
  <c r="AE54" i="26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Y51" i="35"/>
  <c r="X51" i="35"/>
  <c r="AE53" i="95"/>
  <c r="W54" i="95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W54" i="37" l="1"/>
  <c r="AG53" i="95"/>
  <c r="AP53" i="95" s="1"/>
  <c r="AF52" i="93"/>
  <c r="AO52" i="93" s="1"/>
  <c r="AF53" i="37"/>
  <c r="AO53" i="37" s="1"/>
  <c r="AG53" i="73"/>
  <c r="AP53" i="73" s="1"/>
  <c r="AI53" i="30"/>
  <c r="W54" i="73"/>
  <c r="AG52" i="29"/>
  <c r="AP52" i="29" s="1"/>
  <c r="AE53" i="73"/>
  <c r="W53" i="29"/>
  <c r="Y53" i="29" s="1"/>
  <c r="AF54" i="28"/>
  <c r="AO54" i="28" s="1"/>
  <c r="W53" i="82"/>
  <c r="Z54" i="79"/>
  <c r="Z53" i="80"/>
  <c r="W54" i="80" s="1"/>
  <c r="W55" i="28"/>
  <c r="X55" i="28" s="1"/>
  <c r="AG53" i="37"/>
  <c r="AP53" i="37" s="1"/>
  <c r="X52" i="78"/>
  <c r="Z54" i="86"/>
  <c r="AF54" i="86" s="1"/>
  <c r="AO54" i="86" s="1"/>
  <c r="Z52" i="90"/>
  <c r="Z54" i="85"/>
  <c r="AE54" i="28"/>
  <c r="AN54" i="28" s="1"/>
  <c r="AG52" i="82"/>
  <c r="AP52" i="82" s="1"/>
  <c r="Z54" i="30"/>
  <c r="W55" i="30" s="1"/>
  <c r="AF52" i="82"/>
  <c r="AO52" i="82" s="1"/>
  <c r="Z52" i="32"/>
  <c r="AF52" i="32" s="1"/>
  <c r="AO52" i="32" s="1"/>
  <c r="AE54" i="30"/>
  <c r="AE52" i="32"/>
  <c r="AG53" i="80"/>
  <c r="AP53" i="80" s="1"/>
  <c r="AF53" i="80"/>
  <c r="AO53" i="80" s="1"/>
  <c r="AE53" i="80"/>
  <c r="AF53" i="45"/>
  <c r="AO53" i="45" s="1"/>
  <c r="AE53" i="45"/>
  <c r="W54" i="45"/>
  <c r="AG53" i="45"/>
  <c r="AP53" i="45" s="1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Z54" i="73" s="1"/>
  <c r="Y54" i="73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AI53" i="87"/>
  <c r="AN53" i="87"/>
  <c r="AI52" i="93"/>
  <c r="AN52" i="93"/>
  <c r="AI53" i="96"/>
  <c r="AN53" i="96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N53" i="37"/>
  <c r="AF54" i="30" l="1"/>
  <c r="AO54" i="30" s="1"/>
  <c r="W55" i="86"/>
  <c r="AG54" i="30"/>
  <c r="AP54" i="30" s="1"/>
  <c r="AI53" i="73"/>
  <c r="AG54" i="86"/>
  <c r="AP54" i="86" s="1"/>
  <c r="AI53" i="37"/>
  <c r="AI54" i="28"/>
  <c r="AG52" i="32"/>
  <c r="AP52" i="32" s="1"/>
  <c r="AI52" i="82"/>
  <c r="Z53" i="93"/>
  <c r="AF53" i="93" s="1"/>
  <c r="AO53" i="93" s="1"/>
  <c r="Z54" i="95"/>
  <c r="AF54" i="95" s="1"/>
  <c r="AO54" i="95" s="1"/>
  <c r="W53" i="32"/>
  <c r="X53" i="32" s="1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Y53" i="32" l="1"/>
  <c r="W55" i="95"/>
  <c r="AE54" i="95"/>
  <c r="Z55" i="79"/>
  <c r="W54" i="93"/>
  <c r="AE53" i="93"/>
  <c r="AG53" i="93"/>
  <c r="AP53" i="93" s="1"/>
  <c r="Z53" i="90"/>
  <c r="Z53" i="39"/>
  <c r="AE53" i="39" s="1"/>
  <c r="Z53" i="32"/>
  <c r="Z54" i="80"/>
  <c r="W55" i="80" s="1"/>
  <c r="Z54" i="83"/>
  <c r="AG54" i="83" s="1"/>
  <c r="AP54" i="83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G54" i="80" l="1"/>
  <c r="AP54" i="80" s="1"/>
  <c r="AI53" i="93"/>
  <c r="AE54" i="80"/>
  <c r="Z56" i="48"/>
  <c r="AF53" i="39"/>
  <c r="AO53" i="39" s="1"/>
  <c r="W54" i="39"/>
  <c r="Z55" i="42"/>
  <c r="AG55" i="42" s="1"/>
  <c r="AP55" i="42" s="1"/>
  <c r="AF54" i="80"/>
  <c r="AO54" i="80" s="1"/>
  <c r="Z54" i="93"/>
  <c r="AG54" i="93" s="1"/>
  <c r="AP54" i="93" s="1"/>
  <c r="Z54" i="34"/>
  <c r="AE54" i="83"/>
  <c r="Z52" i="88"/>
  <c r="AE52" i="88" s="1"/>
  <c r="W55" i="83"/>
  <c r="X55" i="83" s="1"/>
  <c r="AG53" i="39"/>
  <c r="AP53" i="39" s="1"/>
  <c r="AF54" i="83"/>
  <c r="AO54" i="83" s="1"/>
  <c r="Z55" i="73"/>
  <c r="AG55" i="73" s="1"/>
  <c r="AP55" i="73" s="1"/>
  <c r="Z53" i="41"/>
  <c r="AE53" i="41" s="1"/>
  <c r="Z51" i="89"/>
  <c r="W52" i="89" s="1"/>
  <c r="Z54" i="84"/>
  <c r="W55" i="84" s="1"/>
  <c r="Z52" i="47"/>
  <c r="AG52" i="47" s="1"/>
  <c r="AP52" i="47" s="1"/>
  <c r="W56" i="73"/>
  <c r="AF55" i="73"/>
  <c r="AO55" i="73" s="1"/>
  <c r="W54" i="41"/>
  <c r="AG53" i="41"/>
  <c r="AP53" i="41" s="1"/>
  <c r="W57" i="48"/>
  <c r="AG56" i="48"/>
  <c r="AP56" i="48" s="1"/>
  <c r="AF56" i="48"/>
  <c r="AO56" i="48" s="1"/>
  <c r="AE56" i="48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4" i="39"/>
  <c r="X54" i="39"/>
  <c r="AE54" i="93" l="1"/>
  <c r="W55" i="93"/>
  <c r="Y55" i="83"/>
  <c r="W56" i="42"/>
  <c r="AE55" i="42"/>
  <c r="AF55" i="42"/>
  <c r="AO55" i="42" s="1"/>
  <c r="W53" i="88"/>
  <c r="Z54" i="39"/>
  <c r="AE54" i="39" s="1"/>
  <c r="Z56" i="28"/>
  <c r="Z56" i="25"/>
  <c r="AG56" i="25" s="1"/>
  <c r="AP56" i="25" s="1"/>
  <c r="Z54" i="29"/>
  <c r="AF53" i="41"/>
  <c r="AO53" i="41" s="1"/>
  <c r="AE51" i="89"/>
  <c r="AF54" i="93"/>
  <c r="AO54" i="93" s="1"/>
  <c r="AF54" i="84"/>
  <c r="AO54" i="84" s="1"/>
  <c r="AF52" i="88"/>
  <c r="AO52" i="88" s="1"/>
  <c r="AG52" i="88"/>
  <c r="AP52" i="88" s="1"/>
  <c r="AF51" i="89"/>
  <c r="AO51" i="89" s="1"/>
  <c r="AE55" i="73"/>
  <c r="AG51" i="89"/>
  <c r="AP51" i="89" s="1"/>
  <c r="AE54" i="84"/>
  <c r="Z55" i="96"/>
  <c r="AE55" i="96" s="1"/>
  <c r="AG54" i="84"/>
  <c r="AP54" i="84" s="1"/>
  <c r="Z55" i="83"/>
  <c r="W56" i="83" s="1"/>
  <c r="Z54" i="81"/>
  <c r="AG54" i="81" s="1"/>
  <c r="AP54" i="81" s="1"/>
  <c r="Z55" i="44"/>
  <c r="AG55" i="44" s="1"/>
  <c r="AP55" i="44" s="1"/>
  <c r="Z56" i="79"/>
  <c r="AE56" i="79" s="1"/>
  <c r="W53" i="47"/>
  <c r="X53" i="47" s="1"/>
  <c r="AF52" i="47"/>
  <c r="AO52" i="47" s="1"/>
  <c r="AE52" i="47"/>
  <c r="AI52" i="47" s="1"/>
  <c r="Z56" i="85"/>
  <c r="AE56" i="85" s="1"/>
  <c r="Z52" i="94"/>
  <c r="W53" i="94" s="1"/>
  <c r="Z52" i="27"/>
  <c r="AF52" i="27" s="1"/>
  <c r="AO52" i="27" s="1"/>
  <c r="Z54" i="32"/>
  <c r="W55" i="32" s="1"/>
  <c r="AG55" i="96"/>
  <c r="AP55" i="96" s="1"/>
  <c r="AF55" i="96"/>
  <c r="AO55" i="96" s="1"/>
  <c r="AF56" i="25"/>
  <c r="AO56" i="25" s="1"/>
  <c r="AE56" i="25"/>
  <c r="W57" i="25"/>
  <c r="AE54" i="32"/>
  <c r="AE56" i="28"/>
  <c r="AF56" i="28"/>
  <c r="AO56" i="28" s="1"/>
  <c r="W57" i="28"/>
  <c r="AG56" i="28"/>
  <c r="AP56" i="28" s="1"/>
  <c r="AF55" i="83"/>
  <c r="AO55" i="83" s="1"/>
  <c r="AE55" i="83"/>
  <c r="W56" i="44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N51" i="89"/>
  <c r="AI53" i="41"/>
  <c r="AN53" i="41"/>
  <c r="AI55" i="73"/>
  <c r="AN55" i="73"/>
  <c r="Y53" i="47"/>
  <c r="AG54" i="39"/>
  <c r="AP54" i="39" s="1"/>
  <c r="AR54" i="83"/>
  <c r="X56" i="77"/>
  <c r="Y56" i="77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N54" i="93"/>
  <c r="AN52" i="88"/>
  <c r="AI52" i="88"/>
  <c r="AF56" i="79" l="1"/>
  <c r="AO56" i="79" s="1"/>
  <c r="Z56" i="77"/>
  <c r="AE52" i="27"/>
  <c r="AF54" i="39"/>
  <c r="AO54" i="39" s="1"/>
  <c r="W55" i="39"/>
  <c r="AG55" i="83"/>
  <c r="AP55" i="83" s="1"/>
  <c r="AI54" i="93"/>
  <c r="Z53" i="88"/>
  <c r="AF53" i="88" s="1"/>
  <c r="AO53" i="88" s="1"/>
  <c r="AF54" i="32"/>
  <c r="AO54" i="32" s="1"/>
  <c r="W56" i="96"/>
  <c r="AG56" i="79"/>
  <c r="AP56" i="79" s="1"/>
  <c r="AE55" i="44"/>
  <c r="AF52" i="94"/>
  <c r="AO52" i="94" s="1"/>
  <c r="AI51" i="89"/>
  <c r="AR51" i="89" s="1"/>
  <c r="AF55" i="44"/>
  <c r="AO55" i="44" s="1"/>
  <c r="AE52" i="94"/>
  <c r="Z56" i="42"/>
  <c r="W57" i="42" s="1"/>
  <c r="AF56" i="85"/>
  <c r="AO56" i="85" s="1"/>
  <c r="Z55" i="76"/>
  <c r="AE54" i="81"/>
  <c r="AN54" i="81" s="1"/>
  <c r="Z52" i="89"/>
  <c r="AE52" i="89" s="1"/>
  <c r="W55" i="81"/>
  <c r="W53" i="27"/>
  <c r="Y53" i="27" s="1"/>
  <c r="AG52" i="27"/>
  <c r="AP52" i="27" s="1"/>
  <c r="Z56" i="73"/>
  <c r="AF56" i="73" s="1"/>
  <c r="AO56" i="73" s="1"/>
  <c r="W57" i="79"/>
  <c r="Y57" i="79" s="1"/>
  <c r="AG52" i="94"/>
  <c r="AP52" i="94" s="1"/>
  <c r="AF54" i="81"/>
  <c r="AO54" i="81" s="1"/>
  <c r="Z55" i="34"/>
  <c r="AE55" i="34" s="1"/>
  <c r="Z55" i="31"/>
  <c r="W56" i="31" s="1"/>
  <c r="Z56" i="86"/>
  <c r="Z53" i="47"/>
  <c r="AF53" i="47" s="1"/>
  <c r="AO53" i="47" s="1"/>
  <c r="AN52" i="47"/>
  <c r="AG54" i="32"/>
  <c r="AP54" i="32" s="1"/>
  <c r="AG56" i="85"/>
  <c r="AP56" i="85" s="1"/>
  <c r="Z56" i="30"/>
  <c r="AG56" i="30" s="1"/>
  <c r="AP56" i="30" s="1"/>
  <c r="W57" i="85"/>
  <c r="AE53" i="47"/>
  <c r="AG56" i="73"/>
  <c r="AP56" i="73" s="1"/>
  <c r="AE55" i="31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AH56" i="42"/>
  <c r="AQ56" i="42" s="1"/>
  <c r="AN55" i="44"/>
  <c r="AN56" i="28"/>
  <c r="AI56" i="28"/>
  <c r="AN52" i="27"/>
  <c r="AI52" i="27"/>
  <c r="Y53" i="94"/>
  <c r="X53" i="94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W54" i="88"/>
  <c r="AE53" i="88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X55" i="32"/>
  <c r="Y55" i="32"/>
  <c r="AN56" i="25"/>
  <c r="AI56" i="25"/>
  <c r="AN52" i="94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AE56" i="42"/>
  <c r="X56" i="83"/>
  <c r="Y56" i="83"/>
  <c r="Y57" i="25"/>
  <c r="X57" i="25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I52" i="35"/>
  <c r="AN52" i="35"/>
  <c r="AH55" i="76"/>
  <c r="AQ55" i="76" s="1"/>
  <c r="X56" i="40"/>
  <c r="Y56" i="40"/>
  <c r="Z56" i="40" s="1"/>
  <c r="Y57" i="85"/>
  <c r="X57" i="85"/>
  <c r="AF55" i="31" l="1"/>
  <c r="AO55" i="31" s="1"/>
  <c r="AG53" i="88"/>
  <c r="AP53" i="88" s="1"/>
  <c r="AG53" i="47"/>
  <c r="AP53" i="47" s="1"/>
  <c r="W53" i="89"/>
  <c r="AI54" i="81"/>
  <c r="AI55" i="44"/>
  <c r="AR55" i="44" s="1"/>
  <c r="W57" i="73"/>
  <c r="Y57" i="73" s="1"/>
  <c r="AG52" i="89"/>
  <c r="AP52" i="89" s="1"/>
  <c r="Z57" i="91"/>
  <c r="X57" i="79"/>
  <c r="Z57" i="79" s="1"/>
  <c r="AE56" i="73"/>
  <c r="AI54" i="32"/>
  <c r="Z54" i="78"/>
  <c r="AF54" i="78" s="1"/>
  <c r="AO54" i="78" s="1"/>
  <c r="AI52" i="94"/>
  <c r="W54" i="47"/>
  <c r="AG55" i="31"/>
  <c r="AP55" i="31" s="1"/>
  <c r="W57" i="30"/>
  <c r="Z57" i="85"/>
  <c r="AG57" i="85" s="1"/>
  <c r="AP57" i="85" s="1"/>
  <c r="AE56" i="30"/>
  <c r="AN56" i="30" s="1"/>
  <c r="AF56" i="30"/>
  <c r="AO56" i="30" s="1"/>
  <c r="AG55" i="34"/>
  <c r="AP55" i="34" s="1"/>
  <c r="AI56" i="85"/>
  <c r="W56" i="34"/>
  <c r="AF56" i="42"/>
  <c r="AO56" i="42" s="1"/>
  <c r="Z57" i="25"/>
  <c r="AG57" i="25" s="1"/>
  <c r="AP57" i="25" s="1"/>
  <c r="AG56" i="42"/>
  <c r="AP56" i="42" s="1"/>
  <c r="AF55" i="34"/>
  <c r="AO55" i="34" s="1"/>
  <c r="Z56" i="96"/>
  <c r="Z55" i="81"/>
  <c r="Z53" i="46"/>
  <c r="AF53" i="46" s="1"/>
  <c r="AO53" i="46" s="1"/>
  <c r="Z55" i="82"/>
  <c r="W56" i="82" s="1"/>
  <c r="Z55" i="29"/>
  <c r="AE55" i="29" s="1"/>
  <c r="Z56" i="83"/>
  <c r="AG56" i="83" s="1"/>
  <c r="AP56" i="83" s="1"/>
  <c r="AF56" i="40"/>
  <c r="AO56" i="40" s="1"/>
  <c r="AE56" i="40"/>
  <c r="W57" i="40"/>
  <c r="AG56" i="40"/>
  <c r="AP56" i="40" s="1"/>
  <c r="AG54" i="74"/>
  <c r="AP54" i="74" s="1"/>
  <c r="AF54" i="74"/>
  <c r="AO54" i="74" s="1"/>
  <c r="AE54" i="74"/>
  <c r="W55" i="74"/>
  <c r="AF56" i="83"/>
  <c r="AO56" i="83" s="1"/>
  <c r="AR53" i="74"/>
  <c r="AH53" i="27"/>
  <c r="AQ53" i="27" s="1"/>
  <c r="W58" i="85"/>
  <c r="AI55" i="80"/>
  <c r="AN55" i="80"/>
  <c r="AH57" i="28"/>
  <c r="AQ57" i="28" s="1"/>
  <c r="X55" i="90"/>
  <c r="Y55" i="90"/>
  <c r="X57" i="86"/>
  <c r="Y57" i="86"/>
  <c r="AR55" i="83"/>
  <c r="AG57" i="91"/>
  <c r="AP57" i="91" s="1"/>
  <c r="AF57" i="91"/>
  <c r="AO57" i="91" s="1"/>
  <c r="AE57" i="91"/>
  <c r="W58" i="91"/>
  <c r="W58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Z55" i="43"/>
  <c r="AH54" i="92"/>
  <c r="AQ54" i="92" s="1"/>
  <c r="AH55" i="39"/>
  <c r="AQ55" i="39" s="1"/>
  <c r="X57" i="30"/>
  <c r="Y57" i="30"/>
  <c r="AN53" i="47"/>
  <c r="AI53" i="47"/>
  <c r="AR54" i="39"/>
  <c r="AG54" i="78"/>
  <c r="AP54" i="78" s="1"/>
  <c r="AG57" i="79"/>
  <c r="AP57" i="79" s="1"/>
  <c r="AF57" i="79"/>
  <c r="AO57" i="79" s="1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I56" i="73"/>
  <c r="AN56" i="73"/>
  <c r="AE57" i="85" l="1"/>
  <c r="AI56" i="30"/>
  <c r="W55" i="78"/>
  <c r="W54" i="46"/>
  <c r="AE57" i="25"/>
  <c r="AI57" i="25" s="1"/>
  <c r="AF57" i="85"/>
  <c r="AO57" i="85" s="1"/>
  <c r="AE54" i="78"/>
  <c r="X57" i="73"/>
  <c r="AE53" i="46"/>
  <c r="AF57" i="25"/>
  <c r="AO57" i="25" s="1"/>
  <c r="W57" i="83"/>
  <c r="Y57" i="83" s="1"/>
  <c r="AE56" i="83"/>
  <c r="AN56" i="83" s="1"/>
  <c r="Z53" i="89"/>
  <c r="Z56" i="31"/>
  <c r="AG56" i="31" s="1"/>
  <c r="AP56" i="31" s="1"/>
  <c r="AF55" i="82"/>
  <c r="AO55" i="82" s="1"/>
  <c r="AI56" i="42"/>
  <c r="AG55" i="82"/>
  <c r="AP55" i="82" s="1"/>
  <c r="AG55" i="29"/>
  <c r="AP55" i="29" s="1"/>
  <c r="AF55" i="29"/>
  <c r="AO55" i="29" s="1"/>
  <c r="AE55" i="82"/>
  <c r="W56" i="29"/>
  <c r="Z56" i="34"/>
  <c r="AE56" i="34" s="1"/>
  <c r="Z55" i="90"/>
  <c r="W56" i="90" s="1"/>
  <c r="Z55" i="33"/>
  <c r="AE55" i="33" s="1"/>
  <c r="Z57" i="86"/>
  <c r="AF57" i="86" s="1"/>
  <c r="AO57" i="86" s="1"/>
  <c r="Z56" i="80"/>
  <c r="Z57" i="30"/>
  <c r="W58" i="30" s="1"/>
  <c r="W57" i="31"/>
  <c r="AE56" i="31"/>
  <c r="W57" i="34"/>
  <c r="AG57" i="38"/>
  <c r="AP57" i="38" s="1"/>
  <c r="AE57" i="38"/>
  <c r="AF57" i="38"/>
  <c r="AO57" i="38" s="1"/>
  <c r="W58" i="38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AN57" i="85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W56" i="33"/>
  <c r="AG57" i="28"/>
  <c r="AP57" i="28" s="1"/>
  <c r="AF57" i="28"/>
  <c r="AO57" i="28" s="1"/>
  <c r="W58" i="28"/>
  <c r="AE57" i="28"/>
  <c r="Z55" i="36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N55" i="82"/>
  <c r="Y58" i="85"/>
  <c r="X58" i="85"/>
  <c r="AN54" i="74"/>
  <c r="AI54" i="74"/>
  <c r="AN55" i="29"/>
  <c r="Z56" i="81" l="1"/>
  <c r="AF55" i="33"/>
  <c r="AO55" i="33" s="1"/>
  <c r="AI55" i="82"/>
  <c r="AI57" i="85"/>
  <c r="AG55" i="90"/>
  <c r="AP55" i="90" s="1"/>
  <c r="AN57" i="25"/>
  <c r="AE55" i="90"/>
  <c r="AN55" i="90" s="1"/>
  <c r="AF56" i="34"/>
  <c r="AO56" i="34" s="1"/>
  <c r="AG55" i="33"/>
  <c r="AP55" i="33" s="1"/>
  <c r="AI55" i="29"/>
  <c r="Z57" i="96"/>
  <c r="AF57" i="96" s="1"/>
  <c r="AO57" i="96" s="1"/>
  <c r="AF55" i="90"/>
  <c r="AO55" i="90" s="1"/>
  <c r="AG56" i="34"/>
  <c r="AP56" i="34" s="1"/>
  <c r="AF56" i="31"/>
  <c r="AO56" i="31" s="1"/>
  <c r="AE57" i="30"/>
  <c r="AG57" i="86"/>
  <c r="AP57" i="86" s="1"/>
  <c r="Z55" i="78"/>
  <c r="W56" i="78" s="1"/>
  <c r="W58" i="86"/>
  <c r="AE57" i="86"/>
  <c r="AN57" i="86" s="1"/>
  <c r="Z57" i="83"/>
  <c r="AF57" i="83" s="1"/>
  <c r="AO57" i="83" s="1"/>
  <c r="Z58" i="91"/>
  <c r="AE58" i="91" s="1"/>
  <c r="Z54" i="46"/>
  <c r="AF54" i="46" s="1"/>
  <c r="AO54" i="46" s="1"/>
  <c r="AF57" i="30"/>
  <c r="AO57" i="30" s="1"/>
  <c r="AG57" i="30"/>
  <c r="AP57" i="30" s="1"/>
  <c r="Z58" i="85"/>
  <c r="AG58" i="85" s="1"/>
  <c r="AP58" i="85" s="1"/>
  <c r="Z55" i="74"/>
  <c r="W56" i="74" s="1"/>
  <c r="Z58" i="48"/>
  <c r="AF58" i="48" s="1"/>
  <c r="AO58" i="48" s="1"/>
  <c r="Z56" i="93"/>
  <c r="AG56" i="93" s="1"/>
  <c r="AP56" i="93" s="1"/>
  <c r="W55" i="46"/>
  <c r="AG54" i="46"/>
  <c r="AP54" i="46" s="1"/>
  <c r="AE57" i="96"/>
  <c r="AG57" i="96"/>
  <c r="AP57" i="96" s="1"/>
  <c r="W58" i="96"/>
  <c r="AG56" i="81"/>
  <c r="AP56" i="81" s="1"/>
  <c r="AF56" i="81"/>
  <c r="AO56" i="81" s="1"/>
  <c r="W57" i="81"/>
  <c r="AE56" i="81"/>
  <c r="AF56" i="93"/>
  <c r="AO56" i="93" s="1"/>
  <c r="AE56" i="93"/>
  <c r="W57" i="93"/>
  <c r="AG57" i="83"/>
  <c r="AP57" i="83" s="1"/>
  <c r="AE55" i="78"/>
  <c r="AF55" i="78"/>
  <c r="AO55" i="78" s="1"/>
  <c r="AE55" i="74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I57" i="86"/>
  <c r="AI57" i="26"/>
  <c r="AN57" i="26"/>
  <c r="AN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X58" i="38"/>
  <c r="Y58" i="38"/>
  <c r="X57" i="34"/>
  <c r="Y57" i="34"/>
  <c r="Y57" i="31"/>
  <c r="X57" i="31"/>
  <c r="AG55" i="78" l="1"/>
  <c r="AP55" i="78" s="1"/>
  <c r="AE54" i="46"/>
  <c r="AI55" i="90"/>
  <c r="AI56" i="34"/>
  <c r="Z56" i="90"/>
  <c r="W59" i="85"/>
  <c r="Z56" i="43"/>
  <c r="AG58" i="48"/>
  <c r="AP58" i="48" s="1"/>
  <c r="W59" i="91"/>
  <c r="AF58" i="91"/>
  <c r="AO58" i="91" s="1"/>
  <c r="Z57" i="34"/>
  <c r="AF55" i="74"/>
  <c r="AO55" i="74" s="1"/>
  <c r="W59" i="48"/>
  <c r="AG55" i="74"/>
  <c r="AP55" i="74" s="1"/>
  <c r="W58" i="83"/>
  <c r="AE58" i="48"/>
  <c r="AE57" i="83"/>
  <c r="AG58" i="91"/>
  <c r="AP58" i="91" s="1"/>
  <c r="Z54" i="89"/>
  <c r="Z54" i="35"/>
  <c r="AG54" i="35" s="1"/>
  <c r="AP54" i="35" s="1"/>
  <c r="Z58" i="26"/>
  <c r="W59" i="26" s="1"/>
  <c r="Z54" i="27"/>
  <c r="AE54" i="27" s="1"/>
  <c r="Z57" i="95"/>
  <c r="Z57" i="44"/>
  <c r="AE57" i="44" s="1"/>
  <c r="AF58" i="85"/>
  <c r="AO58" i="85" s="1"/>
  <c r="AE58" i="85"/>
  <c r="Z58" i="38"/>
  <c r="AG58" i="38" s="1"/>
  <c r="AP58" i="38" s="1"/>
  <c r="Z55" i="92"/>
  <c r="AG55" i="92" s="1"/>
  <c r="AP55" i="92" s="1"/>
  <c r="Z56" i="32"/>
  <c r="AF56" i="32" s="1"/>
  <c r="AO56" i="32" s="1"/>
  <c r="W59" i="38"/>
  <c r="AF55" i="92"/>
  <c r="AO55" i="92" s="1"/>
  <c r="W56" i="92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Z55" i="75" s="1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8" i="77" l="1"/>
  <c r="AG54" i="27"/>
  <c r="AP54" i="27" s="1"/>
  <c r="AI58" i="85"/>
  <c r="W55" i="27"/>
  <c r="AI58" i="48"/>
  <c r="AF54" i="35"/>
  <c r="AO54" i="35" s="1"/>
  <c r="AN58" i="85"/>
  <c r="W55" i="35"/>
  <c r="AE54" i="35"/>
  <c r="AI55" i="74"/>
  <c r="AR55" i="74" s="1"/>
  <c r="AF54" i="27"/>
  <c r="AO54" i="27" s="1"/>
  <c r="AG56" i="32"/>
  <c r="AP56" i="32" s="1"/>
  <c r="AE55" i="92"/>
  <c r="W57" i="32"/>
  <c r="AE58" i="38"/>
  <c r="Z57" i="93"/>
  <c r="AF57" i="93" s="1"/>
  <c r="AO57" i="93" s="1"/>
  <c r="AG57" i="44"/>
  <c r="AP57" i="44" s="1"/>
  <c r="AF57" i="44"/>
  <c r="AO57" i="44" s="1"/>
  <c r="AE56" i="32"/>
  <c r="AF58" i="38"/>
  <c r="AO58" i="38" s="1"/>
  <c r="AF58" i="26"/>
  <c r="AO58" i="26" s="1"/>
  <c r="AG58" i="26"/>
  <c r="AP58" i="26" s="1"/>
  <c r="Z55" i="88"/>
  <c r="AG55" i="88" s="1"/>
  <c r="AP55" i="88" s="1"/>
  <c r="Z57" i="87"/>
  <c r="Z55" i="46"/>
  <c r="AG55" i="46" s="1"/>
  <c r="AP55" i="46" s="1"/>
  <c r="AE58" i="77"/>
  <c r="W59" i="77"/>
  <c r="AF58" i="77"/>
  <c r="AO58" i="77" s="1"/>
  <c r="AG58" i="77"/>
  <c r="AP58" i="77" s="1"/>
  <c r="AH58" i="42"/>
  <c r="AQ58" i="42" s="1"/>
  <c r="AF58" i="30"/>
  <c r="AO58" i="30" s="1"/>
  <c r="AE58" i="30"/>
  <c r="W59" i="30"/>
  <c r="AG58" i="30"/>
  <c r="AP58" i="30" s="1"/>
  <c r="X58" i="44"/>
  <c r="Y58" i="44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AE57" i="93"/>
  <c r="AI58" i="38"/>
  <c r="AN58" i="38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F55" i="88" l="1"/>
  <c r="AO55" i="88" s="1"/>
  <c r="Z57" i="84"/>
  <c r="AG57" i="93"/>
  <c r="AP57" i="93" s="1"/>
  <c r="W58" i="93"/>
  <c r="Z55" i="35"/>
  <c r="AF55" i="35" s="1"/>
  <c r="AO55" i="35" s="1"/>
  <c r="Z56" i="41"/>
  <c r="Z58" i="44"/>
  <c r="AG58" i="44" s="1"/>
  <c r="AP58" i="44" s="1"/>
  <c r="W56" i="46"/>
  <c r="AI58" i="26"/>
  <c r="AR58" i="26" s="1"/>
  <c r="Z58" i="95"/>
  <c r="AG58" i="95" s="1"/>
  <c r="AP58" i="95" s="1"/>
  <c r="AE55" i="46"/>
  <c r="AF55" i="46"/>
  <c r="AO55" i="46" s="1"/>
  <c r="Z55" i="89"/>
  <c r="AF55" i="89" s="1"/>
  <c r="AO55" i="89" s="1"/>
  <c r="Z57" i="90"/>
  <c r="AR55" i="92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N57" i="37"/>
  <c r="AI57" i="37"/>
  <c r="W56" i="35"/>
  <c r="AG55" i="35"/>
  <c r="AP55" i="35" s="1"/>
  <c r="AI55" i="75"/>
  <c r="AN55" i="75"/>
  <c r="AF57" i="90"/>
  <c r="AO57" i="90" s="1"/>
  <c r="AG57" i="90"/>
  <c r="AP57" i="90" s="1"/>
  <c r="W58" i="90"/>
  <c r="AE57" i="90"/>
  <c r="Y59" i="30"/>
  <c r="X59" i="30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Z58" i="37" l="1"/>
  <c r="AE55" i="35"/>
  <c r="AE58" i="95"/>
  <c r="Z57" i="39"/>
  <c r="AG57" i="39" s="1"/>
  <c r="AP57" i="39" s="1"/>
  <c r="W59" i="44"/>
  <c r="AE58" i="44"/>
  <c r="AF58" i="44"/>
  <c r="AO58" i="44" s="1"/>
  <c r="Z55" i="94"/>
  <c r="AF58" i="95"/>
  <c r="AO58" i="95" s="1"/>
  <c r="Z59" i="86"/>
  <c r="AG59" i="86" s="1"/>
  <c r="AP59" i="86" s="1"/>
  <c r="Z56" i="47"/>
  <c r="W56" i="89"/>
  <c r="Z59" i="96"/>
  <c r="AE59" i="96" s="1"/>
  <c r="Z56" i="75"/>
  <c r="Z56" i="88"/>
  <c r="AE56" i="88" s="1"/>
  <c r="AG55" i="89"/>
  <c r="AP55" i="89" s="1"/>
  <c r="AI55" i="46"/>
  <c r="AE55" i="89"/>
  <c r="Z59" i="77"/>
  <c r="Z57" i="33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6" i="78"/>
  <c r="AN56" i="78"/>
  <c r="AF59" i="86"/>
  <c r="AO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76" l="1"/>
  <c r="Z60" i="85"/>
  <c r="AG56" i="46"/>
  <c r="AP56" i="46" s="1"/>
  <c r="W60" i="86"/>
  <c r="AE59" i="86"/>
  <c r="Z57" i="36"/>
  <c r="AG59" i="96"/>
  <c r="AP59" i="96" s="1"/>
  <c r="W60" i="96"/>
  <c r="W57" i="88"/>
  <c r="Y57" i="88" s="1"/>
  <c r="AG56" i="88"/>
  <c r="AP56" i="88" s="1"/>
  <c r="Z56" i="35"/>
  <c r="AE56" i="35" s="1"/>
  <c r="AF59" i="96"/>
  <c r="AO59" i="96" s="1"/>
  <c r="AG59" i="30"/>
  <c r="AP59" i="30" s="1"/>
  <c r="W59" i="31"/>
  <c r="Y59" i="31" s="1"/>
  <c r="AE58" i="31"/>
  <c r="AN58" i="31" s="1"/>
  <c r="AF56" i="88"/>
  <c r="AO56" i="88" s="1"/>
  <c r="W60" i="30"/>
  <c r="AF58" i="31"/>
  <c r="AO58" i="31" s="1"/>
  <c r="Z57" i="41"/>
  <c r="AI55" i="89"/>
  <c r="AR55" i="89" s="1"/>
  <c r="AE59" i="30"/>
  <c r="AN59" i="30" s="1"/>
  <c r="Z59" i="95"/>
  <c r="Z60" i="91"/>
  <c r="Z58" i="90"/>
  <c r="AF58" i="90" s="1"/>
  <c r="AO58" i="90" s="1"/>
  <c r="AG58" i="76"/>
  <c r="AP58" i="76" s="1"/>
  <c r="AF58" i="76"/>
  <c r="AO58" i="76" s="1"/>
  <c r="W59" i="76"/>
  <c r="AE58" i="76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8" i="39"/>
  <c r="X58" i="39"/>
  <c r="AI58" i="93"/>
  <c r="AN58" i="93"/>
  <c r="AI59" i="30" l="1"/>
  <c r="Z59" i="34"/>
  <c r="Z59" i="40"/>
  <c r="AF59" i="40" s="1"/>
  <c r="AO59" i="40" s="1"/>
  <c r="Z60" i="25"/>
  <c r="W61" i="25" s="1"/>
  <c r="X59" i="31"/>
  <c r="Z57" i="47"/>
  <c r="W58" i="47" s="1"/>
  <c r="AG58" i="90"/>
  <c r="AP58" i="90" s="1"/>
  <c r="W59" i="90"/>
  <c r="Z58" i="39"/>
  <c r="AG58" i="39" s="1"/>
  <c r="AP58" i="39" s="1"/>
  <c r="Z60" i="79"/>
  <c r="W61" i="79" s="1"/>
  <c r="AE58" i="90"/>
  <c r="Z57" i="88"/>
  <c r="W58" i="88" s="1"/>
  <c r="AI58" i="31"/>
  <c r="Z60" i="38"/>
  <c r="Z58" i="82"/>
  <c r="AE58" i="82" s="1"/>
  <c r="Z58" i="32"/>
  <c r="W59" i="32" s="1"/>
  <c r="AE59" i="40"/>
  <c r="W60" i="40"/>
  <c r="AH58" i="39"/>
  <c r="AQ58" i="39" s="1"/>
  <c r="AR56" i="92"/>
  <c r="AR57" i="29"/>
  <c r="AF59" i="73"/>
  <c r="AO59" i="73" s="1"/>
  <c r="AE59" i="73"/>
  <c r="W60" i="73"/>
  <c r="AG59" i="73"/>
  <c r="AP59" i="73" s="1"/>
  <c r="AG60" i="25"/>
  <c r="AP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F57" i="88" l="1"/>
  <c r="AO57" i="88" s="1"/>
  <c r="AG59" i="40"/>
  <c r="AP59" i="40" s="1"/>
  <c r="AF57" i="47"/>
  <c r="AO57" i="47" s="1"/>
  <c r="AG57" i="47"/>
  <c r="AP57" i="47" s="1"/>
  <c r="AF60" i="25"/>
  <c r="AO60" i="25" s="1"/>
  <c r="AE57" i="47"/>
  <c r="AF58" i="32"/>
  <c r="AO58" i="32" s="1"/>
  <c r="W59" i="82"/>
  <c r="X59" i="82" s="1"/>
  <c r="W59" i="39"/>
  <c r="AF58" i="39"/>
  <c r="AO58" i="39" s="1"/>
  <c r="Z59" i="76"/>
  <c r="AE58" i="39"/>
  <c r="AG58" i="82"/>
  <c r="AP58" i="82" s="1"/>
  <c r="Z60" i="95"/>
  <c r="AG60" i="95" s="1"/>
  <c r="AP60" i="95" s="1"/>
  <c r="Z58" i="41"/>
  <c r="AF58" i="82"/>
  <c r="AO58" i="82" s="1"/>
  <c r="AE57" i="88"/>
  <c r="AE58" i="32"/>
  <c r="AG57" i="88"/>
  <c r="AP57" i="88" s="1"/>
  <c r="AG58" i="32"/>
  <c r="AP58" i="32" s="1"/>
  <c r="Z61" i="91"/>
  <c r="Z57" i="35"/>
  <c r="AF57" i="35" s="1"/>
  <c r="AO57" i="35" s="1"/>
  <c r="Z59" i="87"/>
  <c r="AF59" i="87" s="1"/>
  <c r="AO59" i="87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AF60" i="95" l="1"/>
  <c r="AO60" i="95" s="1"/>
  <c r="AE60" i="95"/>
  <c r="AI58" i="32"/>
  <c r="W61" i="95"/>
  <c r="Y59" i="82"/>
  <c r="W60" i="87"/>
  <c r="Y60" i="87" s="1"/>
  <c r="AE59" i="87"/>
  <c r="Z59" i="81"/>
  <c r="AG59" i="87"/>
  <c r="AP59" i="87" s="1"/>
  <c r="Z60" i="42"/>
  <c r="W58" i="35"/>
  <c r="AE57" i="35"/>
  <c r="AN57" i="35" s="1"/>
  <c r="Z60" i="73"/>
  <c r="AG60" i="73" s="1"/>
  <c r="AP60" i="73" s="1"/>
  <c r="Z61" i="25"/>
  <c r="AG61" i="25" s="1"/>
  <c r="AP61" i="25" s="1"/>
  <c r="AG57" i="35"/>
  <c r="AP57" i="35" s="1"/>
  <c r="Z58" i="47"/>
  <c r="AF58" i="47" s="1"/>
  <c r="AO58" i="47" s="1"/>
  <c r="Z60" i="83"/>
  <c r="W61" i="83" s="1"/>
  <c r="Z60" i="40"/>
  <c r="AE60" i="40" s="1"/>
  <c r="Z61" i="79"/>
  <c r="W62" i="79" s="1"/>
  <c r="Z59" i="32"/>
  <c r="AF59" i="32" s="1"/>
  <c r="AO59" i="32" s="1"/>
  <c r="W60" i="32"/>
  <c r="W62" i="25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Y61" i="95"/>
  <c r="X61" i="95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Z61" i="77" l="1"/>
  <c r="AI57" i="35"/>
  <c r="AF60" i="83"/>
  <c r="AO60" i="83" s="1"/>
  <c r="X60" i="87"/>
  <c r="Z58" i="35"/>
  <c r="AF58" i="35" s="1"/>
  <c r="AO58" i="35" s="1"/>
  <c r="Z59" i="29"/>
  <c r="AG59" i="29" s="1"/>
  <c r="AP59" i="29" s="1"/>
  <c r="Z58" i="75"/>
  <c r="AG60" i="83"/>
  <c r="AP60" i="83" s="1"/>
  <c r="AE61" i="25"/>
  <c r="AG59" i="32"/>
  <c r="AP59" i="32" s="1"/>
  <c r="AE61" i="79"/>
  <c r="W61" i="73"/>
  <c r="Y61" i="73" s="1"/>
  <c r="AE60" i="73"/>
  <c r="AF61" i="79"/>
  <c r="AO61" i="79" s="1"/>
  <c r="W61" i="40"/>
  <c r="AF60" i="73"/>
  <c r="AO60" i="73" s="1"/>
  <c r="AG61" i="79"/>
  <c r="AP61" i="79" s="1"/>
  <c r="AF60" i="40"/>
  <c r="AO60" i="40" s="1"/>
  <c r="Z57" i="94"/>
  <c r="Z59" i="45"/>
  <c r="AE60" i="83"/>
  <c r="AG60" i="40"/>
  <c r="AP60" i="40" s="1"/>
  <c r="W59" i="47"/>
  <c r="AG58" i="47"/>
  <c r="AP58" i="47" s="1"/>
  <c r="AE58" i="47"/>
  <c r="Z62" i="91"/>
  <c r="AF61" i="25"/>
  <c r="AO61" i="25" s="1"/>
  <c r="AE59" i="32"/>
  <c r="AI59" i="32" s="1"/>
  <c r="Z61" i="86"/>
  <c r="Z61" i="96"/>
  <c r="AF61" i="96" s="1"/>
  <c r="AO61" i="96" s="1"/>
  <c r="Z60" i="93"/>
  <c r="AE60" i="93" s="1"/>
  <c r="Z60" i="37"/>
  <c r="AG60" i="37" s="1"/>
  <c r="AP60" i="37" s="1"/>
  <c r="W60" i="29"/>
  <c r="AF60" i="93"/>
  <c r="AO60" i="93" s="1"/>
  <c r="W59" i="35"/>
  <c r="AG58" i="35"/>
  <c r="AP58" i="35" s="1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N60" i="83"/>
  <c r="AI60" i="83"/>
  <c r="AN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AE58" i="35" l="1"/>
  <c r="AI58" i="47"/>
  <c r="AE59" i="29"/>
  <c r="AF59" i="29"/>
  <c r="AO59" i="29" s="1"/>
  <c r="AI60" i="40"/>
  <c r="X61" i="73"/>
  <c r="Z61" i="73" s="1"/>
  <c r="Z61" i="40"/>
  <c r="AE61" i="40" s="1"/>
  <c r="AE60" i="37"/>
  <c r="AG60" i="93"/>
  <c r="AP60" i="93" s="1"/>
  <c r="W61" i="93"/>
  <c r="W62" i="96"/>
  <c r="AG61" i="96"/>
  <c r="AP61" i="96" s="1"/>
  <c r="AI60" i="73"/>
  <c r="Z62" i="79"/>
  <c r="AF62" i="79" s="1"/>
  <c r="AO62" i="79" s="1"/>
  <c r="AF60" i="37"/>
  <c r="AO60" i="37" s="1"/>
  <c r="AN59" i="32"/>
  <c r="Z59" i="47"/>
  <c r="AG59" i="47" s="1"/>
  <c r="AP59" i="47" s="1"/>
  <c r="AE61" i="96"/>
  <c r="AN61" i="96" s="1"/>
  <c r="W61" i="37"/>
  <c r="Y61" i="37" s="1"/>
  <c r="Z61" i="28"/>
  <c r="Z60" i="80"/>
  <c r="AG60" i="80" s="1"/>
  <c r="AP60" i="80" s="1"/>
  <c r="Z59" i="36"/>
  <c r="AG59" i="36" s="1"/>
  <c r="AP59" i="36" s="1"/>
  <c r="W61" i="80"/>
  <c r="AG62" i="79"/>
  <c r="AP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I61" i="96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AF61" i="73" l="1"/>
  <c r="AO61" i="73" s="1"/>
  <c r="AE61" i="73"/>
  <c r="AG61" i="73"/>
  <c r="AP61" i="73" s="1"/>
  <c r="X61" i="37"/>
  <c r="Z61" i="37" s="1"/>
  <c r="AF61" i="37" s="1"/>
  <c r="AO61" i="37" s="1"/>
  <c r="W62" i="40"/>
  <c r="AG61" i="40"/>
  <c r="AP61" i="40" s="1"/>
  <c r="AF61" i="40"/>
  <c r="AO61" i="40" s="1"/>
  <c r="Z59" i="35"/>
  <c r="Z62" i="77"/>
  <c r="W63" i="79"/>
  <c r="Z59" i="75"/>
  <c r="AF59" i="75" s="1"/>
  <c r="AO59" i="75" s="1"/>
  <c r="Z63" i="91"/>
  <c r="AG63" i="91" s="1"/>
  <c r="AP63" i="91" s="1"/>
  <c r="AE62" i="79"/>
  <c r="Z62" i="86"/>
  <c r="AE59" i="47"/>
  <c r="AF59" i="47"/>
  <c r="AO59" i="47" s="1"/>
  <c r="AE60" i="80"/>
  <c r="W60" i="36"/>
  <c r="X60" i="36" s="1"/>
  <c r="AE59" i="36"/>
  <c r="AN59" i="36" s="1"/>
  <c r="W62" i="73"/>
  <c r="Z59" i="78"/>
  <c r="AF59" i="78" s="1"/>
  <c r="AO59" i="78" s="1"/>
  <c r="AF59" i="36"/>
  <c r="AO59" i="36" s="1"/>
  <c r="AF60" i="80"/>
  <c r="AO60" i="80" s="1"/>
  <c r="Z61" i="34"/>
  <c r="AF61" i="34" s="1"/>
  <c r="AO61" i="34" s="1"/>
  <c r="Z60" i="84"/>
  <c r="W61" i="84" s="1"/>
  <c r="Z59" i="46"/>
  <c r="Z61" i="93"/>
  <c r="W62" i="93" s="1"/>
  <c r="Z61" i="44"/>
  <c r="AE61" i="44" s="1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E59" i="35"/>
  <c r="W60" i="35"/>
  <c r="AF59" i="35"/>
  <c r="AO59" i="35" s="1"/>
  <c r="AG59" i="35"/>
  <c r="AP59" i="35" s="1"/>
  <c r="W62" i="37"/>
  <c r="AG61" i="37"/>
  <c r="AP61" i="37" s="1"/>
  <c r="AE61" i="37"/>
  <c r="AG62" i="77"/>
  <c r="AP62" i="77" s="1"/>
  <c r="AF62" i="77"/>
  <c r="AO62" i="77" s="1"/>
  <c r="AE62" i="77"/>
  <c r="W63" i="77"/>
  <c r="AE59" i="75"/>
  <c r="W60" i="75"/>
  <c r="AE61" i="93"/>
  <c r="AF61" i="93"/>
  <c r="AO61" i="93" s="1"/>
  <c r="AG61" i="93"/>
  <c r="AP61" i="93" s="1"/>
  <c r="X60" i="33"/>
  <c r="Y60" i="33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AH59" i="46"/>
  <c r="AQ59" i="46" s="1"/>
  <c r="AH60" i="29"/>
  <c r="AQ60" i="29" s="1"/>
  <c r="Z62" i="38"/>
  <c r="AR58" i="75"/>
  <c r="AR57" i="94"/>
  <c r="AR59" i="84"/>
  <c r="X60" i="47"/>
  <c r="Y60" i="47"/>
  <c r="AN61" i="4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E60" i="84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X62" i="40"/>
  <c r="Y62" i="40"/>
  <c r="Y63" i="25"/>
  <c r="X63" i="25"/>
  <c r="X61" i="80"/>
  <c r="Y61" i="80"/>
  <c r="AG59" i="75" l="1"/>
  <c r="AP59" i="75" s="1"/>
  <c r="Y60" i="36"/>
  <c r="AF60" i="82"/>
  <c r="AO60" i="82" s="1"/>
  <c r="AE63" i="91"/>
  <c r="AI61" i="40"/>
  <c r="W64" i="91"/>
  <c r="AF63" i="91"/>
  <c r="AO63" i="91" s="1"/>
  <c r="Z61" i="31"/>
  <c r="Z62" i="28"/>
  <c r="W61" i="82"/>
  <c r="AE61" i="34"/>
  <c r="Z60" i="36"/>
  <c r="AG61" i="34"/>
  <c r="AP61" i="34" s="1"/>
  <c r="AF60" i="84"/>
  <c r="AO60" i="84" s="1"/>
  <c r="W62" i="34"/>
  <c r="AG60" i="84"/>
  <c r="AP60" i="84" s="1"/>
  <c r="W62" i="44"/>
  <c r="Y62" i="44" s="1"/>
  <c r="AE60" i="82"/>
  <c r="Z62" i="26"/>
  <c r="AG62" i="26" s="1"/>
  <c r="AP62" i="26" s="1"/>
  <c r="Z61" i="90"/>
  <c r="Z59" i="92"/>
  <c r="W59" i="89"/>
  <c r="AF61" i="44"/>
  <c r="AO61" i="44" s="1"/>
  <c r="AI60" i="80"/>
  <c r="AG58" i="89"/>
  <c r="AP58" i="89" s="1"/>
  <c r="AG61" i="44"/>
  <c r="AP61" i="44" s="1"/>
  <c r="AI59" i="36"/>
  <c r="AE58" i="89"/>
  <c r="Z60" i="43"/>
  <c r="AF60" i="43" s="1"/>
  <c r="AO60" i="43" s="1"/>
  <c r="Z62" i="95"/>
  <c r="AE62" i="95" s="1"/>
  <c r="Z63" i="79"/>
  <c r="W64" i="79" s="1"/>
  <c r="Z60" i="33"/>
  <c r="AE60" i="33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1" i="31"/>
  <c r="AP61" i="31" s="1"/>
  <c r="AF61" i="31"/>
  <c r="AO61" i="31" s="1"/>
  <c r="AE61" i="31"/>
  <c r="W62" i="31"/>
  <c r="AE63" i="79"/>
  <c r="AG60" i="33"/>
  <c r="AP60" i="33" s="1"/>
  <c r="W61" i="33"/>
  <c r="W62" i="80"/>
  <c r="AG62" i="95"/>
  <c r="AP62" i="95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X62" i="44"/>
  <c r="X62" i="93"/>
  <c r="Y62" i="93"/>
  <c r="AI59" i="75"/>
  <c r="AN59" i="75"/>
  <c r="AG60" i="43"/>
  <c r="AP60" i="43" s="1"/>
  <c r="AR61" i="26"/>
  <c r="AI61" i="93"/>
  <c r="AN61" i="93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Y60" i="75"/>
  <c r="X60" i="75"/>
  <c r="AI61" i="37"/>
  <c r="AN61" i="37"/>
  <c r="Y61" i="82"/>
  <c r="X61" i="82"/>
  <c r="Z60" i="88" l="1"/>
  <c r="Z59" i="89"/>
  <c r="AF63" i="79"/>
  <c r="AO63" i="79" s="1"/>
  <c r="W63" i="26"/>
  <c r="AI61" i="34"/>
  <c r="AI63" i="91"/>
  <c r="AR63" i="91" s="1"/>
  <c r="AG63" i="79"/>
  <c r="AP63" i="79" s="1"/>
  <c r="AE62" i="26"/>
  <c r="AE61" i="80"/>
  <c r="AF62" i="26"/>
  <c r="AO62" i="26" s="1"/>
  <c r="AE60" i="41"/>
  <c r="AG60" i="41"/>
  <c r="AP60" i="41" s="1"/>
  <c r="AF62" i="95"/>
  <c r="AO62" i="95" s="1"/>
  <c r="AF60" i="33"/>
  <c r="AO60" i="33" s="1"/>
  <c r="W63" i="95"/>
  <c r="W61" i="43"/>
  <c r="Z63" i="86"/>
  <c r="W64" i="86" s="1"/>
  <c r="AF61" i="80"/>
  <c r="AO61" i="80" s="1"/>
  <c r="AG62" i="40"/>
  <c r="AP62" i="40" s="1"/>
  <c r="AE60" i="43"/>
  <c r="AF62" i="40"/>
  <c r="AO62" i="40" s="1"/>
  <c r="AI61" i="44"/>
  <c r="Z60" i="35"/>
  <c r="Z64" i="91"/>
  <c r="AF64" i="91" s="1"/>
  <c r="AO64" i="91" s="1"/>
  <c r="Z60" i="46"/>
  <c r="Z62" i="42"/>
  <c r="AE62" i="42" s="1"/>
  <c r="Z62" i="37"/>
  <c r="AE62" i="37" s="1"/>
  <c r="Z63" i="85"/>
  <c r="AG63" i="85" s="1"/>
  <c r="AP63" i="85" s="1"/>
  <c r="Z62" i="93"/>
  <c r="AG62" i="93" s="1"/>
  <c r="AP62" i="93" s="1"/>
  <c r="Z60" i="78"/>
  <c r="AG60" i="78" s="1"/>
  <c r="AP60" i="78" s="1"/>
  <c r="Z63" i="48"/>
  <c r="AF60" i="41"/>
  <c r="AO60" i="41" s="1"/>
  <c r="W63" i="40"/>
  <c r="Y63" i="40" s="1"/>
  <c r="Z61" i="82"/>
  <c r="W62" i="82" s="1"/>
  <c r="Z62" i="34"/>
  <c r="AE62" i="34" s="1"/>
  <c r="Z61" i="81"/>
  <c r="AE61" i="81" s="1"/>
  <c r="AF62" i="42"/>
  <c r="AO62" i="42" s="1"/>
  <c r="AG59" i="89"/>
  <c r="AP59" i="89" s="1"/>
  <c r="AF59" i="89"/>
  <c r="AO59" i="89" s="1"/>
  <c r="W60" i="89"/>
  <c r="AE59" i="89"/>
  <c r="AF62" i="93"/>
  <c r="AO62" i="93" s="1"/>
  <c r="AE63" i="85"/>
  <c r="W64" i="85"/>
  <c r="AG63" i="86"/>
  <c r="AP63" i="86" s="1"/>
  <c r="AF63" i="86"/>
  <c r="AO63" i="86" s="1"/>
  <c r="W61" i="46"/>
  <c r="AG60" i="46"/>
  <c r="AP60" i="46" s="1"/>
  <c r="AE60" i="46"/>
  <c r="AF60" i="46"/>
  <c r="AO60" i="46" s="1"/>
  <c r="W61" i="88"/>
  <c r="AF60" i="88"/>
  <c r="AO60" i="88" s="1"/>
  <c r="AE60" i="88"/>
  <c r="AG60" i="88"/>
  <c r="AP60" i="88" s="1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I61" i="90"/>
  <c r="AN61" i="90"/>
  <c r="AN60" i="41"/>
  <c r="AH60" i="74"/>
  <c r="AQ60" i="74" s="1"/>
  <c r="AI60" i="36"/>
  <c r="AN60" i="36"/>
  <c r="Y62" i="76"/>
  <c r="X62" i="76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28" l="1"/>
  <c r="AF63" i="85"/>
  <c r="AO63" i="85" s="1"/>
  <c r="Z61" i="29"/>
  <c r="AE63" i="86"/>
  <c r="AE62" i="93"/>
  <c r="AI60" i="41"/>
  <c r="W62" i="81"/>
  <c r="AF62" i="34"/>
  <c r="AO62" i="34" s="1"/>
  <c r="AF61" i="81"/>
  <c r="AO61" i="81" s="1"/>
  <c r="AG62" i="34"/>
  <c r="AP62" i="34" s="1"/>
  <c r="W61" i="78"/>
  <c r="X61" i="78" s="1"/>
  <c r="AG64" i="91"/>
  <c r="AP64" i="91" s="1"/>
  <c r="AE60" i="78"/>
  <c r="W65" i="91"/>
  <c r="W63" i="93"/>
  <c r="AG62" i="42"/>
  <c r="AP62" i="42" s="1"/>
  <c r="Z60" i="92"/>
  <c r="AE60" i="92" s="1"/>
  <c r="W63" i="34"/>
  <c r="AF60" i="78"/>
  <c r="AO60" i="78" s="1"/>
  <c r="AE64" i="91"/>
  <c r="Z63" i="26"/>
  <c r="Z62" i="76"/>
  <c r="AG62" i="76" s="1"/>
  <c r="AP62" i="76" s="1"/>
  <c r="AG61" i="81"/>
  <c r="AP61" i="81" s="1"/>
  <c r="AG62" i="37"/>
  <c r="AP62" i="37" s="1"/>
  <c r="AF62" i="37"/>
  <c r="AO62" i="37" s="1"/>
  <c r="W63" i="42"/>
  <c r="AI62" i="40"/>
  <c r="W63" i="37"/>
  <c r="Z63" i="96"/>
  <c r="W64" i="96" s="1"/>
  <c r="Z63" i="95"/>
  <c r="AG63" i="95" s="1"/>
  <c r="AP63" i="95" s="1"/>
  <c r="AE61" i="82"/>
  <c r="AF61" i="82"/>
  <c r="AO61" i="82" s="1"/>
  <c r="Z62" i="31"/>
  <c r="AG61" i="82"/>
  <c r="AP61" i="82" s="1"/>
  <c r="Z59" i="94"/>
  <c r="W60" i="94" s="1"/>
  <c r="Z61" i="39"/>
  <c r="Z63" i="30"/>
  <c r="AF63" i="30" s="1"/>
  <c r="AO63" i="30" s="1"/>
  <c r="Z61" i="41"/>
  <c r="AG61" i="41" s="1"/>
  <c r="AP61" i="41" s="1"/>
  <c r="Z59" i="27"/>
  <c r="AG59" i="27" s="1"/>
  <c r="AP59" i="27" s="1"/>
  <c r="Z61" i="33"/>
  <c r="AF61" i="33" s="1"/>
  <c r="AO61" i="33" s="1"/>
  <c r="Z62" i="87"/>
  <c r="AE62" i="87" s="1"/>
  <c r="AG63" i="30"/>
  <c r="AP63" i="30" s="1"/>
  <c r="AE63" i="30"/>
  <c r="W60" i="27"/>
  <c r="AG61" i="39"/>
  <c r="AP61" i="39" s="1"/>
  <c r="AE61" i="39"/>
  <c r="AF61" i="39"/>
  <c r="AO61" i="39" s="1"/>
  <c r="W62" i="39"/>
  <c r="W64" i="95"/>
  <c r="AF63" i="95"/>
  <c r="AO63" i="95" s="1"/>
  <c r="AE63" i="95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46"/>
  <c r="Y61" i="46"/>
  <c r="X63" i="93"/>
  <c r="Y63" i="93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Y64" i="85"/>
  <c r="AN62" i="93"/>
  <c r="AI62" i="93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G60" i="92"/>
  <c r="AP60" i="92" s="1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Y63" i="42"/>
  <c r="AI61" i="82" l="1"/>
  <c r="AF60" i="92"/>
  <c r="AO60" i="92" s="1"/>
  <c r="AI61" i="81"/>
  <c r="Y61" i="78"/>
  <c r="Z61" i="78" s="1"/>
  <c r="W61" i="92"/>
  <c r="Z63" i="37"/>
  <c r="Z63" i="93"/>
  <c r="W64" i="93" s="1"/>
  <c r="W63" i="76"/>
  <c r="W64" i="30"/>
  <c r="AE59" i="27"/>
  <c r="AF62" i="76"/>
  <c r="AO62" i="76" s="1"/>
  <c r="AF59" i="27"/>
  <c r="AO59" i="27" s="1"/>
  <c r="W62" i="41"/>
  <c r="X62" i="41" s="1"/>
  <c r="AG63" i="96"/>
  <c r="AP63" i="96" s="1"/>
  <c r="AE63" i="96"/>
  <c r="Z64" i="85"/>
  <c r="AF64" i="85" s="1"/>
  <c r="AO64" i="85" s="1"/>
  <c r="Z62" i="82"/>
  <c r="AF63" i="96"/>
  <c r="AO63" i="96" s="1"/>
  <c r="AG59" i="94"/>
  <c r="AP59" i="94" s="1"/>
  <c r="AF59" i="94"/>
  <c r="AO59" i="94" s="1"/>
  <c r="AG61" i="33"/>
  <c r="AP61" i="33" s="1"/>
  <c r="AE61" i="41"/>
  <c r="AG62" i="87"/>
  <c r="AP62" i="87" s="1"/>
  <c r="AF62" i="87"/>
  <c r="AO62" i="87" s="1"/>
  <c r="Z63" i="42"/>
  <c r="AE63" i="42" s="1"/>
  <c r="Z60" i="89"/>
  <c r="W62" i="33"/>
  <c r="AE59" i="94"/>
  <c r="AF61" i="41"/>
  <c r="AO61" i="41" s="1"/>
  <c r="Z62" i="81"/>
  <c r="AE62" i="81" s="1"/>
  <c r="AE61" i="33"/>
  <c r="AN61" i="33" s="1"/>
  <c r="Z62" i="32"/>
  <c r="W63" i="32" s="1"/>
  <c r="W63" i="87"/>
  <c r="Z61" i="88"/>
  <c r="W62" i="88" s="1"/>
  <c r="W65" i="85"/>
  <c r="AG64" i="85"/>
  <c r="AP64" i="85" s="1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Y64" i="30"/>
  <c r="X64" i="30"/>
  <c r="Y60" i="27"/>
  <c r="X60" i="27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Z64" i="77" l="1"/>
  <c r="AE64" i="85"/>
  <c r="AE63" i="93"/>
  <c r="AF63" i="93"/>
  <c r="AO63" i="93" s="1"/>
  <c r="AG63" i="93"/>
  <c r="AP63" i="93" s="1"/>
  <c r="Y62" i="41"/>
  <c r="Z62" i="41" s="1"/>
  <c r="AF62" i="81"/>
  <c r="AO62" i="81" s="1"/>
  <c r="Z60" i="94"/>
  <c r="W61" i="94" s="1"/>
  <c r="Z63" i="44"/>
  <c r="W63" i="81"/>
  <c r="AI59" i="94"/>
  <c r="AG63" i="42"/>
  <c r="AP63" i="42" s="1"/>
  <c r="AG62" i="81"/>
  <c r="AP62" i="81" s="1"/>
  <c r="Z65" i="79"/>
  <c r="AF65" i="79" s="1"/>
  <c r="AO65" i="79" s="1"/>
  <c r="AI61" i="33"/>
  <c r="AF63" i="42"/>
  <c r="AO63" i="42" s="1"/>
  <c r="AE62" i="32"/>
  <c r="Z64" i="95"/>
  <c r="Z61" i="74"/>
  <c r="W64" i="42"/>
  <c r="X64" i="42" s="1"/>
  <c r="AF62" i="32"/>
  <c r="AO62" i="32" s="1"/>
  <c r="Z62" i="39"/>
  <c r="W63" i="39" s="1"/>
  <c r="Z61" i="75"/>
  <c r="Z63" i="76"/>
  <c r="AG63" i="76" s="1"/>
  <c r="AP63" i="76" s="1"/>
  <c r="AF61" i="88"/>
  <c r="AO61" i="88" s="1"/>
  <c r="Z62" i="84"/>
  <c r="AG61" i="88"/>
  <c r="AP61" i="88" s="1"/>
  <c r="AG62" i="32"/>
  <c r="AP62" i="32" s="1"/>
  <c r="AE61" i="88"/>
  <c r="Z61" i="92"/>
  <c r="AE61" i="92" s="1"/>
  <c r="AE64" i="77"/>
  <c r="W65" i="77"/>
  <c r="AF64" i="77"/>
  <c r="AO64" i="77" s="1"/>
  <c r="AG64" i="77"/>
  <c r="AP64" i="77" s="1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N63" i="42"/>
  <c r="X61" i="89"/>
  <c r="Y61" i="89"/>
  <c r="AH64" i="28"/>
  <c r="AQ64" i="28" s="1"/>
  <c r="AN62" i="90"/>
  <c r="AI62" i="90"/>
  <c r="AN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AG62" i="41" l="1"/>
  <c r="AP62" i="41" s="1"/>
  <c r="AF62" i="41"/>
  <c r="AO62" i="41" s="1"/>
  <c r="AE62" i="41"/>
  <c r="W63" i="41"/>
  <c r="AE60" i="94"/>
  <c r="W66" i="79"/>
  <c r="AG65" i="79"/>
  <c r="AP65" i="79" s="1"/>
  <c r="AF60" i="94"/>
  <c r="AO60" i="94" s="1"/>
  <c r="AE65" i="79"/>
  <c r="AG60" i="94"/>
  <c r="AP60" i="94" s="1"/>
  <c r="Y64" i="42"/>
  <c r="AE63" i="76"/>
  <c r="AF63" i="76"/>
  <c r="AO63" i="76" s="1"/>
  <c r="Z63" i="90"/>
  <c r="W64" i="90" s="1"/>
  <c r="Z62" i="43"/>
  <c r="W62" i="92"/>
  <c r="X62" i="92" s="1"/>
  <c r="AG61" i="92"/>
  <c r="AP61" i="92" s="1"/>
  <c r="W64" i="76"/>
  <c r="AF61" i="92"/>
  <c r="AO61" i="92" s="1"/>
  <c r="AI61" i="88"/>
  <c r="AE62" i="39"/>
  <c r="Z62" i="36"/>
  <c r="W63" i="36" s="1"/>
  <c r="AF62" i="39"/>
  <c r="AO62" i="39" s="1"/>
  <c r="Z62" i="88"/>
  <c r="AE62" i="88" s="1"/>
  <c r="AI63" i="42"/>
  <c r="AG62" i="39"/>
  <c r="AP62" i="39" s="1"/>
  <c r="Z64" i="93"/>
  <c r="AE64" i="93" s="1"/>
  <c r="Z61" i="89"/>
  <c r="AF61" i="89" s="1"/>
  <c r="AO61" i="89" s="1"/>
  <c r="Z64" i="42"/>
  <c r="Z62" i="45"/>
  <c r="AE62" i="45" s="1"/>
  <c r="Z63" i="32"/>
  <c r="Z63" i="80"/>
  <c r="AF63" i="80" s="1"/>
  <c r="AO63" i="80" s="1"/>
  <c r="Z64" i="40"/>
  <c r="W65" i="40" s="1"/>
  <c r="Z64" i="38"/>
  <c r="AG64" i="38" s="1"/>
  <c r="AP64" i="38" s="1"/>
  <c r="Z63" i="82"/>
  <c r="AG63" i="82" s="1"/>
  <c r="AP63" i="82" s="1"/>
  <c r="AF63" i="90"/>
  <c r="AO63" i="90" s="1"/>
  <c r="AG63" i="90"/>
  <c r="AP63" i="90" s="1"/>
  <c r="AE63" i="90"/>
  <c r="AF64" i="93"/>
  <c r="AO64" i="93" s="1"/>
  <c r="AG64" i="93"/>
  <c r="AP64" i="93" s="1"/>
  <c r="AG62" i="36"/>
  <c r="AP62" i="36" s="1"/>
  <c r="AF64" i="40"/>
  <c r="AO64" i="40" s="1"/>
  <c r="AG62" i="88"/>
  <c r="AP62" i="88" s="1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I64" i="48"/>
  <c r="AN64" i="48"/>
  <c r="AR62" i="82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W64" i="82" l="1"/>
  <c r="AE64" i="40"/>
  <c r="AG64" i="40"/>
  <c r="AP64" i="40" s="1"/>
  <c r="W62" i="89"/>
  <c r="AG61" i="89"/>
  <c r="AP61" i="89" s="1"/>
  <c r="W65" i="93"/>
  <c r="AI60" i="94"/>
  <c r="AE61" i="89"/>
  <c r="Y62" i="92"/>
  <c r="Z62" i="92" s="1"/>
  <c r="AE62" i="36"/>
  <c r="AE63" i="80"/>
  <c r="AF64" i="38"/>
  <c r="AO64" i="38" s="1"/>
  <c r="AF62" i="36"/>
  <c r="AO62" i="36" s="1"/>
  <c r="AE64" i="38"/>
  <c r="W65" i="38"/>
  <c r="Y65" i="38" s="1"/>
  <c r="AE63" i="82"/>
  <c r="Z65" i="77"/>
  <c r="AE65" i="77" s="1"/>
  <c r="Z62" i="47"/>
  <c r="Z65" i="48"/>
  <c r="W66" i="48" s="1"/>
  <c r="W63" i="88"/>
  <c r="Z65" i="95"/>
  <c r="AG65" i="95" s="1"/>
  <c r="AP65" i="95" s="1"/>
  <c r="AF62" i="88"/>
  <c r="AO62" i="88" s="1"/>
  <c r="W63" i="45"/>
  <c r="Z64" i="44"/>
  <c r="AG64" i="44" s="1"/>
  <c r="AP64" i="44" s="1"/>
  <c r="AG63" i="80"/>
  <c r="AP63" i="80" s="1"/>
  <c r="Z65" i="86"/>
  <c r="W66" i="86" s="1"/>
  <c r="Z62" i="74"/>
  <c r="AE62" i="74" s="1"/>
  <c r="W64" i="80"/>
  <c r="X64" i="80" s="1"/>
  <c r="Z66" i="91"/>
  <c r="AG66" i="91" s="1"/>
  <c r="AP66" i="91" s="1"/>
  <c r="AF63" i="82"/>
  <c r="AO63" i="82" s="1"/>
  <c r="Z63" i="41"/>
  <c r="AG63" i="41" s="1"/>
  <c r="AP63" i="41" s="1"/>
  <c r="AF65" i="77"/>
  <c r="AO65" i="77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AR61" i="75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E65" i="95"/>
  <c r="AN63" i="32"/>
  <c r="AI63" i="32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AH63" i="84"/>
  <c r="AQ63" i="84" s="1"/>
  <c r="X65" i="96"/>
  <c r="Y65" i="96"/>
  <c r="X63" i="88"/>
  <c r="Y63" i="8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Z65" i="93" l="1"/>
  <c r="W66" i="77"/>
  <c r="AG65" i="77"/>
  <c r="AP65" i="77" s="1"/>
  <c r="AF62" i="74"/>
  <c r="AO62" i="74" s="1"/>
  <c r="AF65" i="95"/>
  <c r="AO65" i="95" s="1"/>
  <c r="W63" i="74"/>
  <c r="W66" i="95"/>
  <c r="AF65" i="48"/>
  <c r="AO65" i="48" s="1"/>
  <c r="X65" i="38"/>
  <c r="AH65" i="38" s="1"/>
  <c r="AQ65" i="38" s="1"/>
  <c r="AF65" i="86"/>
  <c r="AO65" i="86" s="1"/>
  <c r="AG65" i="48"/>
  <c r="AP65" i="48" s="1"/>
  <c r="AF63" i="41"/>
  <c r="AO63" i="41" s="1"/>
  <c r="Z65" i="26"/>
  <c r="W64" i="41"/>
  <c r="Z63" i="45"/>
  <c r="AF63" i="45" s="1"/>
  <c r="AO63" i="45" s="1"/>
  <c r="Z64" i="31"/>
  <c r="AG64" i="31" s="1"/>
  <c r="AP64" i="31" s="1"/>
  <c r="AE63" i="41"/>
  <c r="Y64" i="80"/>
  <c r="Z63" i="36"/>
  <c r="AG63" i="36" s="1"/>
  <c r="AP63" i="36" s="1"/>
  <c r="Z64" i="87"/>
  <c r="AG64" i="87" s="1"/>
  <c r="AP64" i="87" s="1"/>
  <c r="Z63" i="29"/>
  <c r="AF63" i="29" s="1"/>
  <c r="AO63" i="29" s="1"/>
  <c r="Z65" i="96"/>
  <c r="AE65" i="96" s="1"/>
  <c r="AG65" i="96"/>
  <c r="AP65" i="96" s="1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R62" i="33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E64" i="31" l="1"/>
  <c r="AG63" i="45"/>
  <c r="AP63" i="45" s="1"/>
  <c r="Z65" i="44"/>
  <c r="Z65" i="38"/>
  <c r="AE63" i="45"/>
  <c r="W64" i="45"/>
  <c r="W64" i="36"/>
  <c r="X64" i="36" s="1"/>
  <c r="Z64" i="41"/>
  <c r="Z64" i="81"/>
  <c r="W66" i="96"/>
  <c r="AE63" i="29"/>
  <c r="AF64" i="31"/>
  <c r="AO64" i="31" s="1"/>
  <c r="AG63" i="29"/>
  <c r="AP63" i="29" s="1"/>
  <c r="W64" i="29"/>
  <c r="W65" i="87"/>
  <c r="AE64" i="87"/>
  <c r="AF63" i="36"/>
  <c r="AO63" i="36" s="1"/>
  <c r="AF64" i="87"/>
  <c r="AO64" i="87" s="1"/>
  <c r="AE63" i="36"/>
  <c r="Z66" i="85"/>
  <c r="AG66" i="85" s="1"/>
  <c r="AP66" i="85" s="1"/>
  <c r="Z63" i="47"/>
  <c r="AF65" i="96"/>
  <c r="AO65" i="96" s="1"/>
  <c r="Z66" i="86"/>
  <c r="AG66" i="86" s="1"/>
  <c r="AP66" i="86" s="1"/>
  <c r="AG63" i="78"/>
  <c r="AP63" i="78" s="1"/>
  <c r="AF63" i="78"/>
  <c r="AO63" i="78" s="1"/>
  <c r="AE63" i="78"/>
  <c r="W64" i="78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Y64" i="45"/>
  <c r="X64" i="45"/>
  <c r="X65" i="76"/>
  <c r="Y65" i="7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Y65" i="31"/>
  <c r="X65" i="31"/>
  <c r="AR63" i="81"/>
  <c r="AH66" i="85"/>
  <c r="AQ66" i="85" s="1"/>
  <c r="AI65" i="96"/>
  <c r="AN65" i="96"/>
  <c r="X64" i="29"/>
  <c r="Y64" i="29"/>
  <c r="Z65" i="34" l="1"/>
  <c r="AI63" i="36"/>
  <c r="AI63" i="29"/>
  <c r="Y64" i="36"/>
  <c r="W67" i="86"/>
  <c r="AN63" i="36"/>
  <c r="AE66" i="86"/>
  <c r="Z65" i="31"/>
  <c r="W66" i="31" s="1"/>
  <c r="Z64" i="84"/>
  <c r="Z65" i="76"/>
  <c r="W67" i="85"/>
  <c r="AE66" i="85"/>
  <c r="AF66" i="85"/>
  <c r="AO66" i="85" s="1"/>
  <c r="AF66" i="86"/>
  <c r="AO66" i="86" s="1"/>
  <c r="Z65" i="73"/>
  <c r="Z66" i="93"/>
  <c r="AG66" i="93" s="1"/>
  <c r="AP66" i="93" s="1"/>
  <c r="Z66" i="26"/>
  <c r="AE66" i="26" s="1"/>
  <c r="Z63" i="46"/>
  <c r="Z63" i="35"/>
  <c r="AG63" i="35" s="1"/>
  <c r="AP63" i="35" s="1"/>
  <c r="Z63" i="92"/>
  <c r="AF63" i="92" s="1"/>
  <c r="AO63" i="92" s="1"/>
  <c r="Z64" i="39"/>
  <c r="AG64" i="39" s="1"/>
  <c r="AP64" i="39" s="1"/>
  <c r="AE66" i="93"/>
  <c r="AH65" i="87"/>
  <c r="AQ65" i="87" s="1"/>
  <c r="AE65" i="37"/>
  <c r="W66" i="37"/>
  <c r="AF65" i="37"/>
  <c r="AO65" i="37" s="1"/>
  <c r="AG65" i="37"/>
  <c r="AP65" i="37" s="1"/>
  <c r="AG66" i="26"/>
  <c r="AP66" i="26" s="1"/>
  <c r="AF66" i="26"/>
  <c r="AO66" i="26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Y66" i="30"/>
  <c r="Z66" i="25"/>
  <c r="Y65" i="80"/>
  <c r="X65" i="80"/>
  <c r="AI65" i="42"/>
  <c r="AN65" i="42"/>
  <c r="AH64" i="36"/>
  <c r="AQ64" i="36" s="1"/>
  <c r="AN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l="1"/>
  <c r="Z64" i="43"/>
  <c r="Z66" i="44"/>
  <c r="AE65" i="31"/>
  <c r="AF65" i="31"/>
  <c r="AO65" i="31" s="1"/>
  <c r="AG65" i="31"/>
  <c r="AP65" i="31" s="1"/>
  <c r="Z66" i="42"/>
  <c r="W67" i="26"/>
  <c r="X67" i="26" s="1"/>
  <c r="AF66" i="93"/>
  <c r="AO66" i="93" s="1"/>
  <c r="Z65" i="80"/>
  <c r="AE65" i="80" s="1"/>
  <c r="Z66" i="30"/>
  <c r="W67" i="93"/>
  <c r="Z65" i="32"/>
  <c r="AG63" i="92"/>
  <c r="AP63" i="92" s="1"/>
  <c r="AF63" i="35"/>
  <c r="AO63" i="35" s="1"/>
  <c r="AE63" i="92"/>
  <c r="AI66" i="86"/>
  <c r="W64" i="35"/>
  <c r="Y64" i="35" s="1"/>
  <c r="AE63" i="35"/>
  <c r="W64" i="92"/>
  <c r="Y64" i="92" s="1"/>
  <c r="Z65" i="82"/>
  <c r="AG65" i="82" s="1"/>
  <c r="AP65" i="82" s="1"/>
  <c r="Z65" i="90"/>
  <c r="AE64" i="39"/>
  <c r="Z63" i="89"/>
  <c r="AF63" i="89" s="1"/>
  <c r="AO63" i="89" s="1"/>
  <c r="AF64" i="39"/>
  <c r="AO64" i="39" s="1"/>
  <c r="Z65" i="83"/>
  <c r="AG65" i="83" s="1"/>
  <c r="AP65" i="83" s="1"/>
  <c r="W65" i="39"/>
  <c r="Z66" i="38"/>
  <c r="AG66" i="38" s="1"/>
  <c r="AP66" i="38" s="1"/>
  <c r="AG66" i="40"/>
  <c r="AP66" i="40" s="1"/>
  <c r="AF66" i="40"/>
  <c r="AO66" i="40" s="1"/>
  <c r="AE66" i="40"/>
  <c r="W67" i="40"/>
  <c r="AE65" i="82"/>
  <c r="W66" i="82"/>
  <c r="AG65" i="80"/>
  <c r="AP65" i="80" s="1"/>
  <c r="AF65" i="80"/>
  <c r="AO65" i="80" s="1"/>
  <c r="AF66" i="38"/>
  <c r="AO66" i="38" s="1"/>
  <c r="X65" i="84"/>
  <c r="Y65" i="84"/>
  <c r="AI66" i="77"/>
  <c r="AN66" i="77"/>
  <c r="AH68" i="91"/>
  <c r="AQ68" i="91" s="1"/>
  <c r="AR64" i="83"/>
  <c r="AH65" i="41"/>
  <c r="AQ65" i="41" s="1"/>
  <c r="AR61" i="27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AI65" i="37"/>
  <c r="AN65" i="37"/>
  <c r="X65" i="39"/>
  <c r="Y65" i="39"/>
  <c r="AF65" i="83"/>
  <c r="AO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AI66" i="93"/>
  <c r="AN66" i="93"/>
  <c r="AN64" i="39"/>
  <c r="AI64" i="39"/>
  <c r="AH66" i="38"/>
  <c r="AQ66" i="38" s="1"/>
  <c r="AH65" i="83"/>
  <c r="AQ65" i="83" s="1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80" l="1"/>
  <c r="W66" i="83"/>
  <c r="Y67" i="26"/>
  <c r="Z67" i="26" s="1"/>
  <c r="AE65" i="83"/>
  <c r="AI63" i="92"/>
  <c r="AE66" i="38"/>
  <c r="AN66" i="38" s="1"/>
  <c r="AF65" i="82"/>
  <c r="AO65" i="82" s="1"/>
  <c r="AE63" i="89"/>
  <c r="X64" i="35"/>
  <c r="Z64" i="35" s="1"/>
  <c r="W64" i="89"/>
  <c r="AG63" i="89"/>
  <c r="AP63" i="89" s="1"/>
  <c r="W67" i="38"/>
  <c r="X67" i="38" s="1"/>
  <c r="Z65" i="39"/>
  <c r="AG65" i="39" s="1"/>
  <c r="AP65" i="39" s="1"/>
  <c r="Z64" i="74"/>
  <c r="AE64" i="74" s="1"/>
  <c r="Z66" i="76"/>
  <c r="AG66" i="76" s="1"/>
  <c r="AP66" i="76" s="1"/>
  <c r="Z66" i="73"/>
  <c r="W66" i="39"/>
  <c r="W68" i="85"/>
  <c r="AG67" i="85"/>
  <c r="AP67" i="85" s="1"/>
  <c r="AE67" i="85"/>
  <c r="AF67" i="85"/>
  <c r="AO67" i="85" s="1"/>
  <c r="AR65" i="73"/>
  <c r="AR63" i="46"/>
  <c r="Y65" i="36"/>
  <c r="X65" i="36"/>
  <c r="AG64" i="74"/>
  <c r="AP64" i="74" s="1"/>
  <c r="AR66" i="26"/>
  <c r="AN65" i="90"/>
  <c r="AI65" i="90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Y67" i="30"/>
  <c r="Z66" i="31"/>
  <c r="X66" i="90"/>
  <c r="Y66" i="90"/>
  <c r="AR62" i="94"/>
  <c r="Y67" i="38"/>
  <c r="AN65" i="80"/>
  <c r="AI65" i="80"/>
  <c r="W68" i="26" l="1"/>
  <c r="AE67" i="26"/>
  <c r="W67" i="76"/>
  <c r="Z65" i="43"/>
  <c r="AG65" i="43" s="1"/>
  <c r="AP65" i="43" s="1"/>
  <c r="AF67" i="26"/>
  <c r="AO67" i="26" s="1"/>
  <c r="AG67" i="26"/>
  <c r="AP67" i="26" s="1"/>
  <c r="AI65" i="82"/>
  <c r="AF64" i="74"/>
  <c r="AO64" i="74" s="1"/>
  <c r="W65" i="74"/>
  <c r="Z67" i="30"/>
  <c r="AF67" i="30" s="1"/>
  <c r="AO67" i="30" s="1"/>
  <c r="Z65" i="36"/>
  <c r="AE65" i="39"/>
  <c r="AG64" i="35"/>
  <c r="AP64" i="35" s="1"/>
  <c r="AF64" i="35"/>
  <c r="AO64" i="35" s="1"/>
  <c r="AE64" i="35"/>
  <c r="W65" i="35"/>
  <c r="Y65" i="35" s="1"/>
  <c r="Z66" i="80"/>
  <c r="AF66" i="80" s="1"/>
  <c r="AO66" i="80" s="1"/>
  <c r="Z67" i="42"/>
  <c r="AE67" i="42" s="1"/>
  <c r="Z67" i="44"/>
  <c r="AF67" i="44" s="1"/>
  <c r="AO67" i="44" s="1"/>
  <c r="AF65" i="39"/>
  <c r="AO65" i="39" s="1"/>
  <c r="Z66" i="82"/>
  <c r="AG66" i="82" s="1"/>
  <c r="AP66" i="82" s="1"/>
  <c r="Z66" i="83"/>
  <c r="AF66" i="83" s="1"/>
  <c r="AO66" i="83" s="1"/>
  <c r="Z65" i="33"/>
  <c r="AG65" i="33" s="1"/>
  <c r="AP65" i="33" s="1"/>
  <c r="W68" i="44"/>
  <c r="AE65" i="43"/>
  <c r="W66" i="43"/>
  <c r="AR65" i="80"/>
  <c r="AH67" i="30"/>
  <c r="AQ67" i="30" s="1"/>
  <c r="AN68" i="91"/>
  <c r="AI68" i="91"/>
  <c r="AI64" i="78"/>
  <c r="AN64" i="78"/>
  <c r="AH65" i="29"/>
  <c r="AQ65" i="29" s="1"/>
  <c r="X67" i="37"/>
  <c r="Y67" i="37"/>
  <c r="AH67" i="25"/>
  <c r="AQ67" i="25" s="1"/>
  <c r="AH64" i="75"/>
  <c r="AQ64" i="75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AF65" i="43" l="1"/>
  <c r="AO65" i="43" s="1"/>
  <c r="AG67" i="30"/>
  <c r="AP67" i="30" s="1"/>
  <c r="W67" i="83"/>
  <c r="W68" i="30"/>
  <c r="AE66" i="83"/>
  <c r="AE67" i="30"/>
  <c r="AE67" i="44"/>
  <c r="AN67" i="44" s="1"/>
  <c r="Z67" i="37"/>
  <c r="AG67" i="44"/>
  <c r="AP67" i="44" s="1"/>
  <c r="AE66" i="80"/>
  <c r="Z69" i="91"/>
  <c r="AG69" i="91" s="1"/>
  <c r="AP69" i="91" s="1"/>
  <c r="AG66" i="80"/>
  <c r="AP66" i="80" s="1"/>
  <c r="AG67" i="42"/>
  <c r="AP67" i="42" s="1"/>
  <c r="Z63" i="27"/>
  <c r="W67" i="80"/>
  <c r="AE65" i="33"/>
  <c r="AF65" i="33"/>
  <c r="AO65" i="33" s="1"/>
  <c r="W68" i="42"/>
  <c r="X68" i="42" s="1"/>
  <c r="W66" i="33"/>
  <c r="X66" i="33" s="1"/>
  <c r="AF67" i="42"/>
  <c r="AO67" i="42" s="1"/>
  <c r="Z66" i="39"/>
  <c r="Z69" i="79"/>
  <c r="Z68" i="26"/>
  <c r="Z65" i="35"/>
  <c r="AG65" i="35" s="1"/>
  <c r="AP65" i="35" s="1"/>
  <c r="Z66" i="41"/>
  <c r="AE66" i="41" s="1"/>
  <c r="Z66" i="81"/>
  <c r="W67" i="81" s="1"/>
  <c r="Z67" i="73"/>
  <c r="AE67" i="73" s="1"/>
  <c r="Z67" i="76"/>
  <c r="AF67" i="76" s="1"/>
  <c r="AO67" i="76" s="1"/>
  <c r="W68" i="37"/>
  <c r="AG67" i="37"/>
  <c r="AP67" i="37" s="1"/>
  <c r="AF67" i="37"/>
  <c r="AO67" i="37" s="1"/>
  <c r="AE67" i="37"/>
  <c r="AF69" i="91"/>
  <c r="AO69" i="91" s="1"/>
  <c r="W70" i="91"/>
  <c r="AE69" i="91"/>
  <c r="AE63" i="27"/>
  <c r="W64" i="27"/>
  <c r="AG63" i="27"/>
  <c r="AP63" i="27" s="1"/>
  <c r="AF63" i="27"/>
  <c r="AO63" i="27" s="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I67" i="93"/>
  <c r="AN67" i="93"/>
  <c r="AH65" i="47"/>
  <c r="AQ65" i="47" s="1"/>
  <c r="AG66" i="41"/>
  <c r="AP66" i="41" s="1"/>
  <c r="AN67" i="95"/>
  <c r="AI67" i="95"/>
  <c r="AI64" i="46"/>
  <c r="AN64" i="46"/>
  <c r="AH68" i="86"/>
  <c r="AQ68" i="86" s="1"/>
  <c r="AR68" i="91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I65" i="33"/>
  <c r="AN65" i="33"/>
  <c r="AI67" i="44"/>
  <c r="AR67" i="86"/>
  <c r="AF65" i="35"/>
  <c r="AO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AF66" i="41" l="1"/>
  <c r="AO66" i="41" s="1"/>
  <c r="W67" i="41"/>
  <c r="Y66" i="33"/>
  <c r="Z66" i="33" s="1"/>
  <c r="AI67" i="42"/>
  <c r="Z67" i="31"/>
  <c r="AG67" i="31" s="1"/>
  <c r="AP67" i="31" s="1"/>
  <c r="W66" i="35"/>
  <c r="Y66" i="35" s="1"/>
  <c r="AE65" i="35"/>
  <c r="Z66" i="84"/>
  <c r="AF66" i="84" s="1"/>
  <c r="AO66" i="84" s="1"/>
  <c r="Z68" i="44"/>
  <c r="AG68" i="44" s="1"/>
  <c r="AP68" i="44" s="1"/>
  <c r="AE66" i="81"/>
  <c r="AE67" i="76"/>
  <c r="AN67" i="76" s="1"/>
  <c r="W68" i="76"/>
  <c r="AF67" i="73"/>
  <c r="AO67" i="73" s="1"/>
  <c r="Z68" i="95"/>
  <c r="AF66" i="81"/>
  <c r="AO66" i="81" s="1"/>
  <c r="Z67" i="80"/>
  <c r="AF67" i="80" s="1"/>
  <c r="AO67" i="80" s="1"/>
  <c r="Z67" i="87"/>
  <c r="AG67" i="87" s="1"/>
  <c r="AP67" i="87" s="1"/>
  <c r="W68" i="82"/>
  <c r="AG67" i="82"/>
  <c r="AP67" i="82" s="1"/>
  <c r="AF67" i="82"/>
  <c r="AO67" i="82" s="1"/>
  <c r="AE67" i="82"/>
  <c r="W68" i="31"/>
  <c r="AN69" i="79"/>
  <c r="AI69" i="79"/>
  <c r="X67" i="39"/>
  <c r="Y67" i="39"/>
  <c r="AE66" i="84"/>
  <c r="W67" i="84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H68" i="42"/>
  <c r="AQ68" i="42" s="1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N66" i="81"/>
  <c r="Y64" i="27"/>
  <c r="X64" i="27"/>
  <c r="Y68" i="37"/>
  <c r="X68" i="37"/>
  <c r="Z68" i="37" s="1"/>
  <c r="AG66" i="33" l="1"/>
  <c r="AP66" i="33" s="1"/>
  <c r="W67" i="33"/>
  <c r="AE66" i="33"/>
  <c r="AF66" i="33"/>
  <c r="AO66" i="33" s="1"/>
  <c r="X66" i="35"/>
  <c r="AI67" i="76"/>
  <c r="AR67" i="76" s="1"/>
  <c r="W68" i="87"/>
  <c r="AE67" i="31"/>
  <c r="AF67" i="31"/>
  <c r="AO67" i="31" s="1"/>
  <c r="AE67" i="87"/>
  <c r="Z69" i="26"/>
  <c r="W70" i="26" s="1"/>
  <c r="AG66" i="84"/>
  <c r="AP66" i="84" s="1"/>
  <c r="W69" i="44"/>
  <c r="AI66" i="81"/>
  <c r="AG67" i="80"/>
  <c r="AP67" i="80" s="1"/>
  <c r="W68" i="80"/>
  <c r="AE68" i="44"/>
  <c r="AE67" i="80"/>
  <c r="AN67" i="80" s="1"/>
  <c r="Z64" i="27"/>
  <c r="AF64" i="27" s="1"/>
  <c r="AO64" i="27" s="1"/>
  <c r="Z67" i="90"/>
  <c r="W68" i="90" s="1"/>
  <c r="AF68" i="44"/>
  <c r="AO68" i="44" s="1"/>
  <c r="Z70" i="91"/>
  <c r="Z68" i="40"/>
  <c r="AF67" i="87"/>
  <c r="AO67" i="87" s="1"/>
  <c r="Z66" i="78"/>
  <c r="Z68" i="25"/>
  <c r="AG68" i="25" s="1"/>
  <c r="AP68" i="25" s="1"/>
  <c r="Z67" i="81"/>
  <c r="AF67" i="81" s="1"/>
  <c r="AO67" i="81" s="1"/>
  <c r="Z68" i="96"/>
  <c r="Z68" i="38"/>
  <c r="AG68" i="38" s="1"/>
  <c r="AP68" i="38" s="1"/>
  <c r="Z67" i="41"/>
  <c r="W68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E69" i="26"/>
  <c r="AE67" i="90"/>
  <c r="AE67" i="81"/>
  <c r="Y68" i="28"/>
  <c r="X68" i="28"/>
  <c r="AH70" i="79"/>
  <c r="AQ70" i="79" s="1"/>
  <c r="AH66" i="35"/>
  <c r="AQ66" i="35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E68" i="38"/>
  <c r="W69" i="38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AF68" i="38" l="1"/>
  <c r="AO68" i="38" s="1"/>
  <c r="AF69" i="26"/>
  <c r="AO69" i="26" s="1"/>
  <c r="Z68" i="28"/>
  <c r="AE68" i="28" s="1"/>
  <c r="AG69" i="26"/>
  <c r="AP69" i="26" s="1"/>
  <c r="AI66" i="84"/>
  <c r="Z68" i="80"/>
  <c r="AG67" i="81"/>
  <c r="AP67" i="81" s="1"/>
  <c r="AE67" i="41"/>
  <c r="Z68" i="31"/>
  <c r="AF68" i="31" s="1"/>
  <c r="AO68" i="31" s="1"/>
  <c r="AF67" i="41"/>
  <c r="AO67" i="41" s="1"/>
  <c r="AG67" i="41"/>
  <c r="AP67" i="41" s="1"/>
  <c r="W69" i="25"/>
  <c r="AF67" i="90"/>
  <c r="AO67" i="90" s="1"/>
  <c r="AE68" i="25"/>
  <c r="AG67" i="90"/>
  <c r="AP67" i="90" s="1"/>
  <c r="AG68" i="73"/>
  <c r="AP68" i="73" s="1"/>
  <c r="AF68" i="25"/>
  <c r="AO68" i="25" s="1"/>
  <c r="Z66" i="47"/>
  <c r="AG66" i="47" s="1"/>
  <c r="AP66" i="47" s="1"/>
  <c r="W69" i="73"/>
  <c r="AE67" i="32"/>
  <c r="AE68" i="73"/>
  <c r="AF67" i="32"/>
  <c r="AO67" i="32" s="1"/>
  <c r="Z68" i="87"/>
  <c r="AE68" i="87" s="1"/>
  <c r="Z67" i="84"/>
  <c r="W68" i="81"/>
  <c r="W68" i="32"/>
  <c r="Z67" i="33"/>
  <c r="AG67" i="33" s="1"/>
  <c r="AP67" i="33" s="1"/>
  <c r="Z69" i="86"/>
  <c r="AE69" i="86" s="1"/>
  <c r="Z69" i="95"/>
  <c r="AG69" i="95" s="1"/>
  <c r="AP69" i="95" s="1"/>
  <c r="Z69" i="44"/>
  <c r="AE69" i="44" s="1"/>
  <c r="AF68" i="28"/>
  <c r="AO68" i="28" s="1"/>
  <c r="AG68" i="28"/>
  <c r="AP68" i="28" s="1"/>
  <c r="W67" i="47"/>
  <c r="AE66" i="47"/>
  <c r="AG69" i="85"/>
  <c r="AP69" i="85" s="1"/>
  <c r="AF69" i="85"/>
  <c r="AO69" i="85" s="1"/>
  <c r="AE69" i="85"/>
  <c r="W70" i="85"/>
  <c r="AH66" i="88"/>
  <c r="AQ66" i="88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22" i="44"/>
  <c r="S22" i="44" s="1"/>
  <c r="AC22" i="44" s="1"/>
  <c r="AB23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N67" i="32"/>
  <c r="AI67" i="90"/>
  <c r="AN67" i="90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19" i="44" l="1"/>
  <c r="S19" i="44" s="1"/>
  <c r="AC19" i="44" s="1"/>
  <c r="AB20" i="44" s="1"/>
  <c r="AX18" i="44"/>
  <c r="S18" i="44" s="1"/>
  <c r="AC18" i="44" s="1"/>
  <c r="AB19" i="44" s="1"/>
  <c r="AX39" i="44"/>
  <c r="S39" i="44" s="1"/>
  <c r="AC39" i="44" s="1"/>
  <c r="AB40" i="44" s="1"/>
  <c r="AX33" i="44"/>
  <c r="S33" i="44" s="1"/>
  <c r="AC33" i="44" s="1"/>
  <c r="AB34" i="44" s="1"/>
  <c r="AX27" i="44"/>
  <c r="S27" i="44" s="1"/>
  <c r="AC27" i="44" s="1"/>
  <c r="AB28" i="44" s="1"/>
  <c r="AG68" i="31"/>
  <c r="AP68" i="31" s="1"/>
  <c r="W69" i="28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W69" i="31"/>
  <c r="AF66" i="47"/>
  <c r="AO66" i="47" s="1"/>
  <c r="AI67" i="32"/>
  <c r="W68" i="33"/>
  <c r="AI68" i="73"/>
  <c r="AF67" i="33"/>
  <c r="AO67" i="33" s="1"/>
  <c r="AX24" i="44"/>
  <c r="S24" i="44" s="1"/>
  <c r="AC24" i="44" s="1"/>
  <c r="AB25" i="44" s="1"/>
  <c r="AF69" i="44"/>
  <c r="AO69" i="44" s="1"/>
  <c r="AO71" i="44" s="1"/>
  <c r="Z71" i="91"/>
  <c r="Z65" i="27"/>
  <c r="AX25" i="44"/>
  <c r="S25" i="44" s="1"/>
  <c r="AC25" i="44" s="1"/>
  <c r="AB26" i="44" s="1"/>
  <c r="AG68" i="87"/>
  <c r="AP68" i="87" s="1"/>
  <c r="AF68" i="87"/>
  <c r="AO68" i="87" s="1"/>
  <c r="AI68" i="25"/>
  <c r="AX13" i="44"/>
  <c r="S13" i="44" s="1"/>
  <c r="AC13" i="44" s="1"/>
  <c r="AB14" i="44" s="1"/>
  <c r="AE69" i="95"/>
  <c r="W69" i="87"/>
  <c r="Z69" i="38"/>
  <c r="AF69" i="38" s="1"/>
  <c r="AO69" i="38" s="1"/>
  <c r="AX23" i="44"/>
  <c r="S23" i="44" s="1"/>
  <c r="AC23" i="44" s="1"/>
  <c r="AB24" i="44" s="1"/>
  <c r="AX12" i="44"/>
  <c r="S12" i="44" s="1"/>
  <c r="AC12" i="44" s="1"/>
  <c r="AB13" i="44" s="1"/>
  <c r="AJ13" i="44" s="1"/>
  <c r="W70" i="86"/>
  <c r="AF69" i="95"/>
  <c r="AO69" i="95" s="1"/>
  <c r="AF69" i="86"/>
  <c r="AO69" i="86" s="1"/>
  <c r="W70" i="95"/>
  <c r="X70" i="95" s="1"/>
  <c r="Z69" i="42"/>
  <c r="AF69" i="42" s="1"/>
  <c r="AO69" i="42" s="1"/>
  <c r="AX21" i="44"/>
  <c r="S21" i="44" s="1"/>
  <c r="AC21" i="44" s="1"/>
  <c r="AB22" i="44" s="1"/>
  <c r="AJ22" i="44" s="1"/>
  <c r="Z67" i="36"/>
  <c r="AG67" i="36" s="1"/>
  <c r="AP67" i="36" s="1"/>
  <c r="AG69" i="86"/>
  <c r="AP69" i="86" s="1"/>
  <c r="Z68" i="90"/>
  <c r="Z70" i="26"/>
  <c r="AE70" i="26" s="1"/>
  <c r="AX17" i="44"/>
  <c r="S17" i="44" s="1"/>
  <c r="AC17" i="44" s="1"/>
  <c r="AB18" i="44" s="1"/>
  <c r="AX11" i="44"/>
  <c r="S11" i="44" s="1"/>
  <c r="AC11" i="44" s="1"/>
  <c r="AB12" i="44" s="1"/>
  <c r="AJ12" i="44" s="1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K16" i="44" s="1"/>
  <c r="AT16" i="44" s="1"/>
  <c r="AX9" i="44"/>
  <c r="S9" i="44" s="1"/>
  <c r="AC9" i="44" s="1"/>
  <c r="AB10" i="44" s="1"/>
  <c r="AE67" i="33"/>
  <c r="AN67" i="33" s="1"/>
  <c r="Z67" i="43"/>
  <c r="W68" i="43" s="1"/>
  <c r="Z69" i="48"/>
  <c r="Z69" i="77"/>
  <c r="Z66" i="92"/>
  <c r="AF66" i="92" s="1"/>
  <c r="AO66" i="92" s="1"/>
  <c r="AX20" i="44"/>
  <c r="S20" i="44" s="1"/>
  <c r="AC20" i="44" s="1"/>
  <c r="AB21" i="44" s="1"/>
  <c r="AX14" i="44"/>
  <c r="S14" i="44" s="1"/>
  <c r="AC14" i="44" s="1"/>
  <c r="AB15" i="44" s="1"/>
  <c r="AK15" i="44" s="1"/>
  <c r="AT15" i="44" s="1"/>
  <c r="AX8" i="44"/>
  <c r="S8" i="44" s="1"/>
  <c r="AC8" i="44" s="1"/>
  <c r="AB9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J69" i="44" s="1"/>
  <c r="AS69" i="44" s="1"/>
  <c r="AF67" i="36"/>
  <c r="AO67" i="36" s="1"/>
  <c r="AE67" i="36"/>
  <c r="W68" i="36"/>
  <c r="AF71" i="91"/>
  <c r="AO71" i="91" s="1"/>
  <c r="AE71" i="91"/>
  <c r="W72" i="91"/>
  <c r="AG71" i="91"/>
  <c r="AP71" i="91" s="1"/>
  <c r="AE69" i="42"/>
  <c r="W70" i="42"/>
  <c r="AG69" i="42"/>
  <c r="AP69" i="42" s="1"/>
  <c r="AE67" i="43"/>
  <c r="AG67" i="43"/>
  <c r="AP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67" i="48"/>
  <c r="S67" i="48" s="1"/>
  <c r="AC67" i="48" s="1"/>
  <c r="AB68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30" i="96"/>
  <c r="S30" i="96" s="1"/>
  <c r="AC30" i="96" s="1"/>
  <c r="AB31" i="96" s="1"/>
  <c r="AX42" i="96"/>
  <c r="S42" i="96" s="1"/>
  <c r="AC42" i="96" s="1"/>
  <c r="AB43" i="96" s="1"/>
  <c r="AX43" i="96"/>
  <c r="S43" i="96" s="1"/>
  <c r="AC43" i="96" s="1"/>
  <c r="AB44" i="96" s="1"/>
  <c r="AX52" i="96"/>
  <c r="S52" i="96" s="1"/>
  <c r="AC52" i="96" s="1"/>
  <c r="AB53" i="96" s="1"/>
  <c r="AX53" i="96"/>
  <c r="S53" i="96" s="1"/>
  <c r="AC53" i="96" s="1"/>
  <c r="AB54" i="96" s="1"/>
  <c r="AX58" i="96"/>
  <c r="S58" i="96" s="1"/>
  <c r="AC58" i="96" s="1"/>
  <c r="AB59" i="96" s="1"/>
  <c r="AX60" i="96"/>
  <c r="S60" i="96" s="1"/>
  <c r="AC60" i="96" s="1"/>
  <c r="AB61" i="96" s="1"/>
  <c r="AX61" i="96"/>
  <c r="S61" i="96" s="1"/>
  <c r="AC61" i="96" s="1"/>
  <c r="AB62" i="96" s="1"/>
  <c r="AX65" i="96"/>
  <c r="S65" i="96" s="1"/>
  <c r="AC65" i="96" s="1"/>
  <c r="AB66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K11" i="44"/>
  <c r="AT11" i="44" s="1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67" i="40"/>
  <c r="S67" i="40" s="1"/>
  <c r="AC67" i="40" s="1"/>
  <c r="AB68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K21" i="44"/>
  <c r="AT21" i="44" s="1"/>
  <c r="AJ15" i="44"/>
  <c r="AK9" i="44"/>
  <c r="AT9" i="44" s="1"/>
  <c r="AJ9" i="44"/>
  <c r="Z69" i="25"/>
  <c r="Z69" i="30"/>
  <c r="AR68" i="77"/>
  <c r="Y69" i="31"/>
  <c r="X69" i="31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67" i="96" l="1"/>
  <c r="S67" i="96" s="1"/>
  <c r="AC67" i="96" s="1"/>
  <c r="AB68" i="96" s="1"/>
  <c r="AX59" i="96"/>
  <c r="S59" i="96" s="1"/>
  <c r="AC59" i="96" s="1"/>
  <c r="AB60" i="96" s="1"/>
  <c r="AX49" i="96"/>
  <c r="S49" i="96" s="1"/>
  <c r="AC49" i="96" s="1"/>
  <c r="AB50" i="96" s="1"/>
  <c r="AX41" i="96"/>
  <c r="S41" i="96" s="1"/>
  <c r="AC41" i="96" s="1"/>
  <c r="AB42" i="96" s="1"/>
  <c r="AX48" i="96"/>
  <c r="S48" i="96" s="1"/>
  <c r="AC48" i="96" s="1"/>
  <c r="AB49" i="96" s="1"/>
  <c r="AX37" i="96"/>
  <c r="S37" i="96" s="1"/>
  <c r="AC37" i="96" s="1"/>
  <c r="AB38" i="96" s="1"/>
  <c r="AX66" i="96"/>
  <c r="S66" i="96" s="1"/>
  <c r="AC66" i="96" s="1"/>
  <c r="AB67" i="96" s="1"/>
  <c r="AX55" i="96"/>
  <c r="S55" i="96" s="1"/>
  <c r="AC55" i="96" s="1"/>
  <c r="AB56" i="96" s="1"/>
  <c r="AX47" i="96"/>
  <c r="S47" i="96" s="1"/>
  <c r="AC47" i="96" s="1"/>
  <c r="AB48" i="96" s="1"/>
  <c r="AX34" i="96"/>
  <c r="S34" i="96" s="1"/>
  <c r="AC34" i="96" s="1"/>
  <c r="AB35" i="96" s="1"/>
  <c r="AX58" i="48"/>
  <c r="S58" i="48" s="1"/>
  <c r="AC58" i="48" s="1"/>
  <c r="AB59" i="48" s="1"/>
  <c r="AX64" i="96"/>
  <c r="S64" i="96" s="1"/>
  <c r="AC64" i="96" s="1"/>
  <c r="AB65" i="96" s="1"/>
  <c r="AX54" i="96"/>
  <c r="S54" i="96" s="1"/>
  <c r="AC54" i="96" s="1"/>
  <c r="AB55" i="96" s="1"/>
  <c r="AX46" i="96"/>
  <c r="S46" i="96" s="1"/>
  <c r="AC46" i="96" s="1"/>
  <c r="AB47" i="96" s="1"/>
  <c r="AX31" i="96"/>
  <c r="S31" i="96" s="1"/>
  <c r="AC31" i="96" s="1"/>
  <c r="AB32" i="96" s="1"/>
  <c r="AX46" i="48"/>
  <c r="S46" i="48" s="1"/>
  <c r="AC46" i="48" s="1"/>
  <c r="AB47" i="48" s="1"/>
  <c r="AJ11" i="44"/>
  <c r="AK13" i="44"/>
  <c r="AT13" i="44" s="1"/>
  <c r="AJ21" i="44"/>
  <c r="AX49" i="40"/>
  <c r="S49" i="40" s="1"/>
  <c r="AC49" i="40" s="1"/>
  <c r="AB50" i="40" s="1"/>
  <c r="AX40" i="96"/>
  <c r="S40" i="96" s="1"/>
  <c r="AC40" i="96" s="1"/>
  <c r="AB41" i="96" s="1"/>
  <c r="AX28" i="96"/>
  <c r="S28" i="96" s="1"/>
  <c r="AC28" i="96" s="1"/>
  <c r="AB29" i="96" s="1"/>
  <c r="AK22" i="44"/>
  <c r="AT22" i="44" s="1"/>
  <c r="Z69" i="80"/>
  <c r="AX31" i="40"/>
  <c r="S31" i="40" s="1"/>
  <c r="AC31" i="40" s="1"/>
  <c r="AB32" i="40" s="1"/>
  <c r="AX22" i="96"/>
  <c r="S22" i="96" s="1"/>
  <c r="AC22" i="96" s="1"/>
  <c r="AB23" i="96" s="1"/>
  <c r="AE68" i="81"/>
  <c r="AX36" i="96"/>
  <c r="S36" i="96" s="1"/>
  <c r="AC36" i="96" s="1"/>
  <c r="AB37" i="96" s="1"/>
  <c r="AJ37" i="96" s="1"/>
  <c r="AX18" i="96"/>
  <c r="S18" i="96" s="1"/>
  <c r="AC18" i="96" s="1"/>
  <c r="AB19" i="96" s="1"/>
  <c r="W69" i="81"/>
  <c r="Z69" i="28"/>
  <c r="AK69" i="44"/>
  <c r="AT69" i="44" s="1"/>
  <c r="AI69" i="44"/>
  <c r="AX64" i="40"/>
  <c r="S64" i="40" s="1"/>
  <c r="AC64" i="40" s="1"/>
  <c r="AB65" i="40" s="1"/>
  <c r="AK65" i="40" s="1"/>
  <c r="AT65" i="40" s="1"/>
  <c r="AX50" i="40"/>
  <c r="S50" i="40" s="1"/>
  <c r="AC50" i="40" s="1"/>
  <c r="AB51" i="40" s="1"/>
  <c r="AX32" i="40"/>
  <c r="S32" i="40" s="1"/>
  <c r="AC32" i="40" s="1"/>
  <c r="AB33" i="40" s="1"/>
  <c r="AX10" i="40"/>
  <c r="S10" i="40" s="1"/>
  <c r="AC10" i="40" s="1"/>
  <c r="AB11" i="40" s="1"/>
  <c r="AX29" i="96"/>
  <c r="S29" i="96" s="1"/>
  <c r="AC29" i="96" s="1"/>
  <c r="AB30" i="96" s="1"/>
  <c r="AX19" i="96"/>
  <c r="S19" i="96" s="1"/>
  <c r="AC19" i="96" s="1"/>
  <c r="AB20" i="96" s="1"/>
  <c r="AX59" i="48"/>
  <c r="S59" i="48" s="1"/>
  <c r="AC59" i="48" s="1"/>
  <c r="AB60" i="48" s="1"/>
  <c r="AX51" i="48"/>
  <c r="S51" i="48" s="1"/>
  <c r="AC51" i="48" s="1"/>
  <c r="AB52" i="48" s="1"/>
  <c r="AX33" i="48"/>
  <c r="S33" i="48" s="1"/>
  <c r="AC33" i="48" s="1"/>
  <c r="AB34" i="48" s="1"/>
  <c r="AX60" i="40"/>
  <c r="S60" i="40" s="1"/>
  <c r="AC60" i="40" s="1"/>
  <c r="AB61" i="40" s="1"/>
  <c r="AX43" i="40"/>
  <c r="S43" i="40" s="1"/>
  <c r="AC43" i="40" s="1"/>
  <c r="AB44" i="40" s="1"/>
  <c r="AX25" i="40"/>
  <c r="S25" i="40" s="1"/>
  <c r="AC25" i="40" s="1"/>
  <c r="AB26" i="40" s="1"/>
  <c r="AX35" i="96"/>
  <c r="S35" i="96" s="1"/>
  <c r="AC35" i="96" s="1"/>
  <c r="AB36" i="96" s="1"/>
  <c r="AK36" i="96" s="1"/>
  <c r="AT36" i="96" s="1"/>
  <c r="AX25" i="96"/>
  <c r="S25" i="96" s="1"/>
  <c r="AC25" i="96" s="1"/>
  <c r="AB26" i="96" s="1"/>
  <c r="AX17" i="96"/>
  <c r="S17" i="96" s="1"/>
  <c r="AC17" i="96" s="1"/>
  <c r="AB18" i="96" s="1"/>
  <c r="AX66" i="48"/>
  <c r="S66" i="48" s="1"/>
  <c r="AC66" i="48" s="1"/>
  <c r="AB67" i="48" s="1"/>
  <c r="AX57" i="48"/>
  <c r="S57" i="48" s="1"/>
  <c r="AC57" i="48" s="1"/>
  <c r="AB58" i="48" s="1"/>
  <c r="AX45" i="48"/>
  <c r="S45" i="48" s="1"/>
  <c r="AC45" i="48" s="1"/>
  <c r="AB46" i="48" s="1"/>
  <c r="AG68" i="81"/>
  <c r="AP68" i="81" s="1"/>
  <c r="AX59" i="40"/>
  <c r="S59" i="40" s="1"/>
  <c r="AC59" i="40" s="1"/>
  <c r="AB60" i="40" s="1"/>
  <c r="AX42" i="40"/>
  <c r="S42" i="40" s="1"/>
  <c r="AC42" i="40" s="1"/>
  <c r="AB43" i="40" s="1"/>
  <c r="AX24" i="40"/>
  <c r="S24" i="40" s="1"/>
  <c r="AC24" i="40" s="1"/>
  <c r="AB25" i="40" s="1"/>
  <c r="AX24" i="96"/>
  <c r="S24" i="96" s="1"/>
  <c r="AC24" i="96" s="1"/>
  <c r="AB25" i="96" s="1"/>
  <c r="AX12" i="96"/>
  <c r="S12" i="96" s="1"/>
  <c r="AC12" i="96" s="1"/>
  <c r="AB13" i="96" s="1"/>
  <c r="AX65" i="48"/>
  <c r="S65" i="48" s="1"/>
  <c r="AC65" i="48" s="1"/>
  <c r="AB66" i="48" s="1"/>
  <c r="AK66" i="48" s="1"/>
  <c r="AT66" i="48" s="1"/>
  <c r="AX54" i="48"/>
  <c r="S54" i="48" s="1"/>
  <c r="AC54" i="48" s="1"/>
  <c r="AB55" i="48" s="1"/>
  <c r="AX44" i="48"/>
  <c r="S44" i="48" s="1"/>
  <c r="AC44" i="48" s="1"/>
  <c r="AB45" i="48" s="1"/>
  <c r="AX58" i="40"/>
  <c r="S58" i="40" s="1"/>
  <c r="AC58" i="40" s="1"/>
  <c r="AB59" i="40" s="1"/>
  <c r="AX41" i="40"/>
  <c r="S41" i="40" s="1"/>
  <c r="AC41" i="40" s="1"/>
  <c r="AB42" i="40" s="1"/>
  <c r="AX23" i="40"/>
  <c r="S23" i="40" s="1"/>
  <c r="AC23" i="40" s="1"/>
  <c r="AB24" i="40" s="1"/>
  <c r="AX23" i="96"/>
  <c r="S23" i="96" s="1"/>
  <c r="AC23" i="96" s="1"/>
  <c r="AB24" i="96" s="1"/>
  <c r="AJ24" i="96" s="1"/>
  <c r="AX11" i="96"/>
  <c r="S11" i="96" s="1"/>
  <c r="AC11" i="96" s="1"/>
  <c r="AB12" i="96" s="1"/>
  <c r="AX63" i="48"/>
  <c r="S63" i="48" s="1"/>
  <c r="AC63" i="48" s="1"/>
  <c r="AB64" i="48" s="1"/>
  <c r="AX53" i="48"/>
  <c r="S53" i="48" s="1"/>
  <c r="AC53" i="48" s="1"/>
  <c r="AB54" i="48" s="1"/>
  <c r="AX43" i="48"/>
  <c r="S43" i="48" s="1"/>
  <c r="AC43" i="48" s="1"/>
  <c r="AB44" i="48" s="1"/>
  <c r="AX65" i="40"/>
  <c r="S65" i="40" s="1"/>
  <c r="AC65" i="40" s="1"/>
  <c r="AB66" i="40" s="1"/>
  <c r="AX53" i="40"/>
  <c r="S53" i="40" s="1"/>
  <c r="AC53" i="40" s="1"/>
  <c r="AB54" i="40" s="1"/>
  <c r="AX35" i="40"/>
  <c r="S35" i="40" s="1"/>
  <c r="AC35" i="40" s="1"/>
  <c r="AB36" i="40" s="1"/>
  <c r="AX17" i="40"/>
  <c r="S17" i="40" s="1"/>
  <c r="AC17" i="40" s="1"/>
  <c r="AB18" i="40" s="1"/>
  <c r="AX60" i="48"/>
  <c r="S60" i="48" s="1"/>
  <c r="AC60" i="48" s="1"/>
  <c r="AB61" i="48" s="1"/>
  <c r="AX52" i="48"/>
  <c r="S52" i="48" s="1"/>
  <c r="AC52" i="48" s="1"/>
  <c r="AB53" i="48" s="1"/>
  <c r="AX37" i="48"/>
  <c r="S37" i="48" s="1"/>
  <c r="AC37" i="48" s="1"/>
  <c r="AB38" i="48" s="1"/>
  <c r="AX27" i="48"/>
  <c r="S27" i="48" s="1"/>
  <c r="AC27" i="48" s="1"/>
  <c r="AB28" i="48" s="1"/>
  <c r="AF70" i="26"/>
  <c r="AO70" i="26" s="1"/>
  <c r="AX63" i="40"/>
  <c r="S63" i="40" s="1"/>
  <c r="AC63" i="40" s="1"/>
  <c r="AB64" i="40" s="1"/>
  <c r="AX48" i="40"/>
  <c r="S48" i="40" s="1"/>
  <c r="AC48" i="40" s="1"/>
  <c r="AB49" i="40" s="1"/>
  <c r="AX38" i="40"/>
  <c r="S38" i="40" s="1"/>
  <c r="AC38" i="40" s="1"/>
  <c r="AB39" i="40" s="1"/>
  <c r="AX30" i="40"/>
  <c r="S30" i="40" s="1"/>
  <c r="AC30" i="40" s="1"/>
  <c r="AB31" i="40" s="1"/>
  <c r="AJ31" i="40" s="1"/>
  <c r="AX20" i="40"/>
  <c r="S20" i="40" s="1"/>
  <c r="AC20" i="40" s="1"/>
  <c r="AB21" i="40" s="1"/>
  <c r="AX16" i="96"/>
  <c r="S16" i="96" s="1"/>
  <c r="AC16" i="96" s="1"/>
  <c r="AB17" i="96" s="1"/>
  <c r="AG70" i="26"/>
  <c r="AP70" i="26" s="1"/>
  <c r="AE66" i="46"/>
  <c r="AX56" i="40"/>
  <c r="S56" i="40" s="1"/>
  <c r="AC56" i="40" s="1"/>
  <c r="AB57" i="40" s="1"/>
  <c r="Z68" i="84"/>
  <c r="AE68" i="84" s="1"/>
  <c r="AJ16" i="44"/>
  <c r="AL16" i="44" s="1"/>
  <c r="AU16" i="44" s="1"/>
  <c r="AX66" i="40"/>
  <c r="S66" i="40" s="1"/>
  <c r="AC66" i="40" s="1"/>
  <c r="AB67" i="40" s="1"/>
  <c r="AX62" i="40"/>
  <c r="S62" i="40" s="1"/>
  <c r="AC62" i="40" s="1"/>
  <c r="AB63" i="40" s="1"/>
  <c r="AX55" i="40"/>
  <c r="S55" i="40" s="1"/>
  <c r="AC55" i="40" s="1"/>
  <c r="AB56" i="40" s="1"/>
  <c r="AX47" i="40"/>
  <c r="S47" i="40" s="1"/>
  <c r="AC47" i="40" s="1"/>
  <c r="AB48" i="40" s="1"/>
  <c r="AX37" i="40"/>
  <c r="S37" i="40" s="1"/>
  <c r="AC37" i="40" s="1"/>
  <c r="AB38" i="40" s="1"/>
  <c r="AJ38" i="40" s="1"/>
  <c r="AX29" i="40"/>
  <c r="S29" i="40" s="1"/>
  <c r="AC29" i="40" s="1"/>
  <c r="AB30" i="40" s="1"/>
  <c r="AK30" i="40" s="1"/>
  <c r="AT30" i="40" s="1"/>
  <c r="AX19" i="40"/>
  <c r="S19" i="40" s="1"/>
  <c r="AC19" i="40" s="1"/>
  <c r="AB20" i="40" s="1"/>
  <c r="AX63" i="96"/>
  <c r="S63" i="96" s="1"/>
  <c r="AC63" i="96" s="1"/>
  <c r="AB64" i="96" s="1"/>
  <c r="AX57" i="96"/>
  <c r="S57" i="96" s="1"/>
  <c r="AC57" i="96" s="1"/>
  <c r="AB58" i="96" s="1"/>
  <c r="AX51" i="96"/>
  <c r="S51" i="96" s="1"/>
  <c r="AC51" i="96" s="1"/>
  <c r="AB52" i="96" s="1"/>
  <c r="AX45" i="96"/>
  <c r="S45" i="96" s="1"/>
  <c r="AC45" i="96" s="1"/>
  <c r="AB46" i="96" s="1"/>
  <c r="AJ46" i="96" s="1"/>
  <c r="AX39" i="96"/>
  <c r="S39" i="96" s="1"/>
  <c r="AC39" i="96" s="1"/>
  <c r="AB40" i="96" s="1"/>
  <c r="AJ40" i="96" s="1"/>
  <c r="AX33" i="96"/>
  <c r="S33" i="96" s="1"/>
  <c r="AC33" i="96" s="1"/>
  <c r="AB34" i="96" s="1"/>
  <c r="AX27" i="96"/>
  <c r="S27" i="96" s="1"/>
  <c r="AC27" i="96" s="1"/>
  <c r="AB28" i="96" s="1"/>
  <c r="AX21" i="96"/>
  <c r="S21" i="96" s="1"/>
  <c r="AC21" i="96" s="1"/>
  <c r="AB22" i="96" s="1"/>
  <c r="AX14" i="96"/>
  <c r="S14" i="96" s="1"/>
  <c r="AC14" i="96" s="1"/>
  <c r="AB15" i="96" s="1"/>
  <c r="AX68" i="48"/>
  <c r="S68" i="48" s="1"/>
  <c r="AC68" i="48" s="1"/>
  <c r="AB69" i="48" s="1"/>
  <c r="AJ69" i="48" s="1"/>
  <c r="AS69" i="48" s="1"/>
  <c r="AX62" i="48"/>
  <c r="S62" i="48" s="1"/>
  <c r="AC62" i="48" s="1"/>
  <c r="AB63" i="48" s="1"/>
  <c r="AJ63" i="48" s="1"/>
  <c r="AX56" i="48"/>
  <c r="S56" i="48" s="1"/>
  <c r="AC56" i="48" s="1"/>
  <c r="AB57" i="48" s="1"/>
  <c r="AX50" i="48"/>
  <c r="S50" i="48" s="1"/>
  <c r="AC50" i="48" s="1"/>
  <c r="AB51" i="48" s="1"/>
  <c r="AX39" i="48"/>
  <c r="S39" i="48" s="1"/>
  <c r="AC39" i="48" s="1"/>
  <c r="AB40" i="48" s="1"/>
  <c r="AF67" i="43"/>
  <c r="AO67" i="43" s="1"/>
  <c r="W71" i="26"/>
  <c r="X71" i="26" s="1"/>
  <c r="AG66" i="46"/>
  <c r="AP66" i="46" s="1"/>
  <c r="AX68" i="40"/>
  <c r="S68" i="40" s="1"/>
  <c r="AC68" i="40" s="1"/>
  <c r="AB69" i="40" s="1"/>
  <c r="AX61" i="40"/>
  <c r="S61" i="40" s="1"/>
  <c r="AC61" i="40" s="1"/>
  <c r="AB62" i="40" s="1"/>
  <c r="AX54" i="40"/>
  <c r="S54" i="40" s="1"/>
  <c r="AC54" i="40" s="1"/>
  <c r="AB55" i="40" s="1"/>
  <c r="AX44" i="40"/>
  <c r="S44" i="40" s="1"/>
  <c r="AC44" i="40" s="1"/>
  <c r="AB45" i="40" s="1"/>
  <c r="AX36" i="40"/>
  <c r="S36" i="40" s="1"/>
  <c r="AC36" i="40" s="1"/>
  <c r="AB37" i="40" s="1"/>
  <c r="AJ37" i="40" s="1"/>
  <c r="AX26" i="40"/>
  <c r="S26" i="40" s="1"/>
  <c r="AC26" i="40" s="1"/>
  <c r="AB27" i="40" s="1"/>
  <c r="AX18" i="40"/>
  <c r="S18" i="40" s="1"/>
  <c r="AC18" i="40" s="1"/>
  <c r="AB19" i="40" s="1"/>
  <c r="AX68" i="96"/>
  <c r="S68" i="96" s="1"/>
  <c r="AC68" i="96" s="1"/>
  <c r="AB69" i="96" s="1"/>
  <c r="AX62" i="96"/>
  <c r="S62" i="96" s="1"/>
  <c r="AC62" i="96" s="1"/>
  <c r="AB63" i="96" s="1"/>
  <c r="AX56" i="96"/>
  <c r="S56" i="96" s="1"/>
  <c r="AC56" i="96" s="1"/>
  <c r="AB57" i="96" s="1"/>
  <c r="AX50" i="96"/>
  <c r="S50" i="96" s="1"/>
  <c r="AC50" i="96" s="1"/>
  <c r="AB51" i="96" s="1"/>
  <c r="AJ51" i="96" s="1"/>
  <c r="AX44" i="96"/>
  <c r="S44" i="96" s="1"/>
  <c r="AC44" i="96" s="1"/>
  <c r="AB45" i="96" s="1"/>
  <c r="AJ45" i="96" s="1"/>
  <c r="AX38" i="96"/>
  <c r="S38" i="96" s="1"/>
  <c r="AC38" i="96" s="1"/>
  <c r="AB39" i="96" s="1"/>
  <c r="AX32" i="96"/>
  <c r="S32" i="96" s="1"/>
  <c r="AC32" i="96" s="1"/>
  <c r="AB33" i="96" s="1"/>
  <c r="AX26" i="96"/>
  <c r="S26" i="96" s="1"/>
  <c r="AC26" i="96" s="1"/>
  <c r="AB27" i="96" s="1"/>
  <c r="AX20" i="96"/>
  <c r="S20" i="96" s="1"/>
  <c r="AC20" i="96" s="1"/>
  <c r="AB21" i="96" s="1"/>
  <c r="AX13" i="96"/>
  <c r="S13" i="96" s="1"/>
  <c r="AC13" i="96" s="1"/>
  <c r="AB14" i="96" s="1"/>
  <c r="AK14" i="96" s="1"/>
  <c r="AT14" i="96" s="1"/>
  <c r="AX64" i="48"/>
  <c r="S64" i="48" s="1"/>
  <c r="AC64" i="48" s="1"/>
  <c r="AB65" i="48" s="1"/>
  <c r="AJ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38" i="48"/>
  <c r="S38" i="48" s="1"/>
  <c r="AC38" i="48" s="1"/>
  <c r="AB39" i="48" s="1"/>
  <c r="W67" i="46"/>
  <c r="X67" i="46" s="1"/>
  <c r="AX12" i="40"/>
  <c r="S12" i="40" s="1"/>
  <c r="AC12" i="40" s="1"/>
  <c r="AB13" i="40" s="1"/>
  <c r="AK13" i="40" s="1"/>
  <c r="AT13" i="40" s="1"/>
  <c r="AX40" i="48"/>
  <c r="S40" i="48" s="1"/>
  <c r="AC40" i="48" s="1"/>
  <c r="AB41" i="48" s="1"/>
  <c r="AX34" i="48"/>
  <c r="S34" i="48" s="1"/>
  <c r="AC34" i="48" s="1"/>
  <c r="AB35" i="48" s="1"/>
  <c r="AX28" i="48"/>
  <c r="S28" i="48" s="1"/>
  <c r="AC28" i="48" s="1"/>
  <c r="AB29" i="48" s="1"/>
  <c r="AX13" i="48"/>
  <c r="S13" i="48" s="1"/>
  <c r="AC13" i="48" s="1"/>
  <c r="AB14" i="48" s="1"/>
  <c r="AX4" i="40"/>
  <c r="S4" i="40" s="1"/>
  <c r="AC4" i="40" s="1"/>
  <c r="AB5" i="40" s="1"/>
  <c r="AK5" i="40" s="1"/>
  <c r="AT5" i="40" s="1"/>
  <c r="AX32" i="48"/>
  <c r="S32" i="48" s="1"/>
  <c r="AC32" i="48" s="1"/>
  <c r="AB33" i="48" s="1"/>
  <c r="AJ33" i="48" s="1"/>
  <c r="AX26" i="48"/>
  <c r="S26" i="48" s="1"/>
  <c r="AC26" i="48" s="1"/>
  <c r="AB27" i="48" s="1"/>
  <c r="AX31" i="48"/>
  <c r="S31" i="48" s="1"/>
  <c r="AC31" i="48" s="1"/>
  <c r="AB32" i="48" s="1"/>
  <c r="AX25" i="48"/>
  <c r="S25" i="48" s="1"/>
  <c r="AC25" i="48" s="1"/>
  <c r="AB26" i="48" s="1"/>
  <c r="Z67" i="29"/>
  <c r="AX52" i="40"/>
  <c r="S52" i="40" s="1"/>
  <c r="AC52" i="40" s="1"/>
  <c r="AB53" i="40" s="1"/>
  <c r="AK53" i="40" s="1"/>
  <c r="AT53" i="40" s="1"/>
  <c r="AX46" i="40"/>
  <c r="S46" i="40" s="1"/>
  <c r="AC46" i="40" s="1"/>
  <c r="AB47" i="40" s="1"/>
  <c r="AK47" i="40" s="1"/>
  <c r="AT47" i="40" s="1"/>
  <c r="AX40" i="40"/>
  <c r="S40" i="40" s="1"/>
  <c r="AC40" i="40" s="1"/>
  <c r="AB41" i="40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10" i="96"/>
  <c r="S10" i="96" s="1"/>
  <c r="AC10" i="96" s="1"/>
  <c r="AB11" i="96" s="1"/>
  <c r="AJ11" i="96" s="1"/>
  <c r="AX48" i="48"/>
  <c r="S48" i="48" s="1"/>
  <c r="AC48" i="48" s="1"/>
  <c r="AB49" i="48" s="1"/>
  <c r="AX42" i="48"/>
  <c r="S42" i="48" s="1"/>
  <c r="AC42" i="48" s="1"/>
  <c r="AB43" i="48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K24" i="48" s="1"/>
  <c r="AT24" i="48" s="1"/>
  <c r="Z70" i="95"/>
  <c r="AF70" i="95" s="1"/>
  <c r="AO70" i="95" s="1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3" i="40"/>
  <c r="S33" i="40" s="1"/>
  <c r="AC33" i="40" s="1"/>
  <c r="AB34" i="40" s="1"/>
  <c r="AJ34" i="40" s="1"/>
  <c r="AX27" i="40"/>
  <c r="S27" i="40" s="1"/>
  <c r="AC27" i="40" s="1"/>
  <c r="AB28" i="40" s="1"/>
  <c r="AJ28" i="40" s="1"/>
  <c r="AX21" i="40"/>
  <c r="S21" i="40" s="1"/>
  <c r="AC21" i="40" s="1"/>
  <c r="AB22" i="40" s="1"/>
  <c r="AX14" i="40"/>
  <c r="S14" i="40" s="1"/>
  <c r="AC14" i="40" s="1"/>
  <c r="AB15" i="40" s="1"/>
  <c r="AX15" i="96"/>
  <c r="S15" i="96" s="1"/>
  <c r="AC15" i="96" s="1"/>
  <c r="AB16" i="96" s="1"/>
  <c r="AX9" i="96"/>
  <c r="S9" i="96" s="1"/>
  <c r="AC9" i="96" s="1"/>
  <c r="AB10" i="96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J42" i="48" s="1"/>
  <c r="AX35" i="48"/>
  <c r="S35" i="48" s="1"/>
  <c r="AC35" i="48" s="1"/>
  <c r="AB36" i="48" s="1"/>
  <c r="AX29" i="48"/>
  <c r="S29" i="48" s="1"/>
  <c r="AC29" i="48" s="1"/>
  <c r="AB30" i="48" s="1"/>
  <c r="AX19" i="48"/>
  <c r="S19" i="48" s="1"/>
  <c r="AC19" i="48" s="1"/>
  <c r="AB20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J22" i="48" s="1"/>
  <c r="AX15" i="48"/>
  <c r="S15" i="48" s="1"/>
  <c r="AC15" i="48" s="1"/>
  <c r="AB16" i="48" s="1"/>
  <c r="AJ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K6" i="48" s="1"/>
  <c r="AT6" i="48" s="1"/>
  <c r="AX16" i="40"/>
  <c r="S16" i="40" s="1"/>
  <c r="AC16" i="40" s="1"/>
  <c r="AB17" i="40" s="1"/>
  <c r="AK17" i="40" s="1"/>
  <c r="AT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K13" i="48" s="1"/>
  <c r="AT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J69" i="40" s="1"/>
  <c r="AS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25" i="40"/>
  <c r="AK25" i="40"/>
  <c r="AT25" i="40" s="1"/>
  <c r="AJ19" i="40"/>
  <c r="AK19" i="40"/>
  <c r="AT19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1" i="96"/>
  <c r="AK31" i="96"/>
  <c r="AT31" i="96" s="1"/>
  <c r="AJ25" i="96"/>
  <c r="AK25" i="96"/>
  <c r="AT25" i="96" s="1"/>
  <c r="AJ19" i="96"/>
  <c r="AK19" i="96"/>
  <c r="AT19" i="96" s="1"/>
  <c r="AK13" i="96"/>
  <c r="AT13" i="96" s="1"/>
  <c r="AX6" i="96"/>
  <c r="S6" i="96" s="1"/>
  <c r="AC6" i="96" s="1"/>
  <c r="AB7" i="96" s="1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J60" i="40"/>
  <c r="AK60" i="40"/>
  <c r="AT60" i="40" s="1"/>
  <c r="AJ48" i="40"/>
  <c r="AK48" i="40"/>
  <c r="AT48" i="40" s="1"/>
  <c r="AJ42" i="40"/>
  <c r="AK42" i="40"/>
  <c r="AT42" i="40" s="1"/>
  <c r="AK36" i="40"/>
  <c r="AT36" i="40" s="1"/>
  <c r="AJ24" i="40"/>
  <c r="AK24" i="40"/>
  <c r="AT24" i="40" s="1"/>
  <c r="AJ18" i="40"/>
  <c r="AK18" i="40"/>
  <c r="AT18" i="40" s="1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J30" i="96"/>
  <c r="AK30" i="96"/>
  <c r="AT30" i="96" s="1"/>
  <c r="AJ18" i="96"/>
  <c r="AK18" i="96"/>
  <c r="AT18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5" i="76"/>
  <c r="S15" i="76" s="1"/>
  <c r="AC15" i="76" s="1"/>
  <c r="AB16" i="76" s="1"/>
  <c r="AX49" i="76"/>
  <c r="S49" i="76" s="1"/>
  <c r="AC49" i="76" s="1"/>
  <c r="AB50" i="76" s="1"/>
  <c r="AX55" i="76"/>
  <c r="S55" i="76" s="1"/>
  <c r="AC55" i="76" s="1"/>
  <c r="AB56" i="76" s="1"/>
  <c r="AX61" i="76"/>
  <c r="S61" i="76" s="1"/>
  <c r="AC61" i="76" s="1"/>
  <c r="AB62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J11" i="40"/>
  <c r="AK11" i="40"/>
  <c r="AT11" i="40" s="1"/>
  <c r="AJ5" i="40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K35" i="96"/>
  <c r="AT35" i="96" s="1"/>
  <c r="AK29" i="96"/>
  <c r="AT29" i="96" s="1"/>
  <c r="AK23" i="96"/>
  <c r="AT23" i="96" s="1"/>
  <c r="AJ17" i="96"/>
  <c r="AK17" i="96"/>
  <c r="AT17" i="96" s="1"/>
  <c r="AK11" i="96"/>
  <c r="AT11" i="96" s="1"/>
  <c r="AH67" i="45"/>
  <c r="AQ67" i="45" s="1"/>
  <c r="AJ67" i="48"/>
  <c r="AK67" i="48"/>
  <c r="AT67" i="48" s="1"/>
  <c r="AJ54" i="48"/>
  <c r="AK54" i="48"/>
  <c r="AT54" i="48" s="1"/>
  <c r="AJ36" i="48"/>
  <c r="AK36" i="48"/>
  <c r="AT36" i="48" s="1"/>
  <c r="AK30" i="48"/>
  <c r="AT30" i="48" s="1"/>
  <c r="AJ30" i="48"/>
  <c r="AJ24" i="48"/>
  <c r="AK12" i="48"/>
  <c r="AT12" i="48" s="1"/>
  <c r="AJ6" i="48"/>
  <c r="Y68" i="43"/>
  <c r="X68" i="43"/>
  <c r="X70" i="42"/>
  <c r="Y70" i="42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K64" i="40"/>
  <c r="AT64" i="40" s="1"/>
  <c r="AJ58" i="40"/>
  <c r="AK58" i="40"/>
  <c r="AT58" i="40" s="1"/>
  <c r="AK52" i="40"/>
  <c r="AT52" i="40" s="1"/>
  <c r="AK46" i="40"/>
  <c r="AT46" i="40" s="1"/>
  <c r="AJ40" i="40"/>
  <c r="AK40" i="40"/>
  <c r="AT40" i="40" s="1"/>
  <c r="AJ22" i="40"/>
  <c r="AK22" i="40"/>
  <c r="AT22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34" i="96"/>
  <c r="AK34" i="96"/>
  <c r="AT34" i="96" s="1"/>
  <c r="AK28" i="96"/>
  <c r="AT28" i="96" s="1"/>
  <c r="AJ22" i="96"/>
  <c r="AK22" i="96"/>
  <c r="AT22" i="96" s="1"/>
  <c r="AJ16" i="96"/>
  <c r="AK16" i="96"/>
  <c r="AT16" i="96" s="1"/>
  <c r="AK10" i="96"/>
  <c r="AT10" i="96" s="1"/>
  <c r="AK59" i="48"/>
  <c r="AT59" i="48" s="1"/>
  <c r="AJ53" i="48"/>
  <c r="AK53" i="48"/>
  <c r="AT53" i="48" s="1"/>
  <c r="AK47" i="48"/>
  <c r="AT47" i="48" s="1"/>
  <c r="AK41" i="48"/>
  <c r="AT41" i="48" s="1"/>
  <c r="AJ35" i="48"/>
  <c r="AK35" i="48"/>
  <c r="AT35" i="48" s="1"/>
  <c r="AJ29" i="48"/>
  <c r="AK29" i="48"/>
  <c r="AT29" i="48" s="1"/>
  <c r="AK23" i="48"/>
  <c r="AT23" i="48" s="1"/>
  <c r="AK17" i="48"/>
  <c r="AT17" i="48" s="1"/>
  <c r="AJ11" i="48"/>
  <c r="AK11" i="48"/>
  <c r="AT11" i="48" s="1"/>
  <c r="AR69" i="95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27" i="28"/>
  <c r="S27" i="28" s="1"/>
  <c r="AC27" i="28" s="1"/>
  <c r="AB28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K33" i="40"/>
  <c r="AT33" i="40" s="1"/>
  <c r="AK27" i="40"/>
  <c r="AT27" i="40" s="1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K45" i="96"/>
  <c r="AT45" i="96" s="1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X68" i="36"/>
  <c r="Y68" i="36"/>
  <c r="AS41" i="44"/>
  <c r="AL41" i="44"/>
  <c r="AU41" i="44" s="1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62" i="80"/>
  <c r="S62" i="80" s="1"/>
  <c r="AC62" i="80" s="1"/>
  <c r="AB63" i="80" s="1"/>
  <c r="AX67" i="80"/>
  <c r="S67" i="80" s="1"/>
  <c r="AC67" i="80" s="1"/>
  <c r="AB68" i="8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K32" i="40"/>
  <c r="AT32" i="40" s="1"/>
  <c r="AJ32" i="40"/>
  <c r="AK26" i="40"/>
  <c r="AT26" i="40" s="1"/>
  <c r="AK20" i="40"/>
  <c r="AT20" i="40" s="1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K27" i="48"/>
  <c r="AT27" i="48" s="1"/>
  <c r="AK21" i="48"/>
  <c r="AT21" i="48" s="1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AX61" i="28" l="1"/>
  <c r="S61" i="28" s="1"/>
  <c r="AC61" i="28" s="1"/>
  <c r="AB62" i="28" s="1"/>
  <c r="AX36" i="28"/>
  <c r="S36" i="28" s="1"/>
  <c r="AC36" i="28" s="1"/>
  <c r="AB37" i="28" s="1"/>
  <c r="AX66" i="76"/>
  <c r="S66" i="76" s="1"/>
  <c r="AC66" i="76" s="1"/>
  <c r="AB67" i="76" s="1"/>
  <c r="AX23" i="76"/>
  <c r="S23" i="76" s="1"/>
  <c r="AC23" i="76" s="1"/>
  <c r="AB24" i="76" s="1"/>
  <c r="AX28" i="28"/>
  <c r="S28" i="28" s="1"/>
  <c r="AC28" i="28" s="1"/>
  <c r="AB29" i="28" s="1"/>
  <c r="AJ18" i="48"/>
  <c r="AJ27" i="40"/>
  <c r="AJ21" i="40"/>
  <c r="AJ28" i="48"/>
  <c r="AJ54" i="40"/>
  <c r="AJ60" i="48"/>
  <c r="AJ29" i="96"/>
  <c r="AX67" i="28"/>
  <c r="S67" i="28" s="1"/>
  <c r="AC67" i="28" s="1"/>
  <c r="AB68" i="28" s="1"/>
  <c r="AX42" i="28"/>
  <c r="S42" i="28" s="1"/>
  <c r="AC42" i="28" s="1"/>
  <c r="AB43" i="28" s="1"/>
  <c r="AX43" i="76"/>
  <c r="S43" i="76" s="1"/>
  <c r="AC43" i="76" s="1"/>
  <c r="AB44" i="76" s="1"/>
  <c r="AX62" i="28"/>
  <c r="S62" i="28" s="1"/>
  <c r="AC62" i="28" s="1"/>
  <c r="AB63" i="28" s="1"/>
  <c r="AX39" i="28"/>
  <c r="S39" i="28" s="1"/>
  <c r="AC39" i="28" s="1"/>
  <c r="AB40" i="28" s="1"/>
  <c r="AX31" i="76"/>
  <c r="S31" i="76" s="1"/>
  <c r="AC31" i="76" s="1"/>
  <c r="AB32" i="76" s="1"/>
  <c r="AX24" i="28"/>
  <c r="S24" i="28" s="1"/>
  <c r="AC24" i="28" s="1"/>
  <c r="AB25" i="28" s="1"/>
  <c r="AJ17" i="48"/>
  <c r="AJ59" i="48"/>
  <c r="AJ64" i="40"/>
  <c r="AI66" i="46"/>
  <c r="AK60" i="48"/>
  <c r="AT60" i="4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2" i="76"/>
  <c r="S22" i="76" s="1"/>
  <c r="AC22" i="76" s="1"/>
  <c r="AB23" i="76" s="1"/>
  <c r="AX14" i="76"/>
  <c r="S14" i="76" s="1"/>
  <c r="AC14" i="76" s="1"/>
  <c r="AB15" i="76" s="1"/>
  <c r="AX4" i="76"/>
  <c r="S4" i="76" s="1"/>
  <c r="AC4" i="76" s="1"/>
  <c r="AB5" i="76" s="1"/>
  <c r="AJ6" i="96"/>
  <c r="AK24" i="96"/>
  <c r="AT24" i="96" s="1"/>
  <c r="AJ65" i="40"/>
  <c r="AK63" i="48"/>
  <c r="AT63" i="48" s="1"/>
  <c r="AJ44" i="96"/>
  <c r="AX66" i="28"/>
  <c r="S66" i="28" s="1"/>
  <c r="AC66" i="28" s="1"/>
  <c r="AB67" i="28" s="1"/>
  <c r="AX60" i="28"/>
  <c r="S60" i="28" s="1"/>
  <c r="AC60" i="28" s="1"/>
  <c r="AB61" i="28" s="1"/>
  <c r="AX47" i="28"/>
  <c r="S47" i="28" s="1"/>
  <c r="AC47" i="28" s="1"/>
  <c r="AB48" i="28" s="1"/>
  <c r="AX35" i="28"/>
  <c r="S35" i="28" s="1"/>
  <c r="AC35" i="28" s="1"/>
  <c r="AB36" i="28" s="1"/>
  <c r="AX18" i="28"/>
  <c r="S18" i="28" s="1"/>
  <c r="AC18" i="28" s="1"/>
  <c r="AB19" i="28" s="1"/>
  <c r="AJ41" i="48"/>
  <c r="AJ66" i="48"/>
  <c r="AK40" i="96"/>
  <c r="AT40" i="96" s="1"/>
  <c r="AJ46" i="40"/>
  <c r="AS46" i="40" s="1"/>
  <c r="AK18" i="48"/>
  <c r="AT18" i="48" s="1"/>
  <c r="AJ17" i="40"/>
  <c r="AX64" i="76"/>
  <c r="S64" i="76" s="1"/>
  <c r="AC64" i="76" s="1"/>
  <c r="AB65" i="76" s="1"/>
  <c r="AX59" i="76"/>
  <c r="S59" i="76" s="1"/>
  <c r="AC59" i="76" s="1"/>
  <c r="AB60" i="76" s="1"/>
  <c r="AX53" i="76"/>
  <c r="S53" i="76" s="1"/>
  <c r="AC53" i="76" s="1"/>
  <c r="AB54" i="76" s="1"/>
  <c r="AX47" i="76"/>
  <c r="S47" i="76" s="1"/>
  <c r="AC47" i="76" s="1"/>
  <c r="AB48" i="76" s="1"/>
  <c r="AJ48" i="76" s="1"/>
  <c r="AX41" i="76"/>
  <c r="S41" i="76" s="1"/>
  <c r="AC41" i="76" s="1"/>
  <c r="AB42" i="76" s="1"/>
  <c r="AX35" i="76"/>
  <c r="S35" i="76" s="1"/>
  <c r="AC35" i="76" s="1"/>
  <c r="AB36" i="76" s="1"/>
  <c r="AX29" i="76"/>
  <c r="S29" i="76" s="1"/>
  <c r="AC29" i="76" s="1"/>
  <c r="AB30" i="76" s="1"/>
  <c r="AX21" i="76"/>
  <c r="S21" i="76" s="1"/>
  <c r="AC21" i="76" s="1"/>
  <c r="AB22" i="76" s="1"/>
  <c r="AX11" i="76"/>
  <c r="S11" i="76" s="1"/>
  <c r="AC11" i="76" s="1"/>
  <c r="AB12" i="76" s="1"/>
  <c r="AK37" i="96"/>
  <c r="AT37" i="96" s="1"/>
  <c r="AE70" i="95"/>
  <c r="AJ27" i="48"/>
  <c r="AJ20" i="40"/>
  <c r="AX26" i="80"/>
  <c r="S26" i="80" s="1"/>
  <c r="AC26" i="80" s="1"/>
  <c r="AB27" i="80" s="1"/>
  <c r="W71" i="95"/>
  <c r="AK28" i="48"/>
  <c r="AT28" i="48" s="1"/>
  <c r="AX65" i="28"/>
  <c r="S65" i="28" s="1"/>
  <c r="AC65" i="28" s="1"/>
  <c r="AB66" i="28" s="1"/>
  <c r="AX59" i="28"/>
  <c r="S59" i="28" s="1"/>
  <c r="AC59" i="28" s="1"/>
  <c r="AB60" i="28" s="1"/>
  <c r="AX46" i="28"/>
  <c r="S46" i="28" s="1"/>
  <c r="AC46" i="28" s="1"/>
  <c r="AB47" i="28" s="1"/>
  <c r="AX34" i="28"/>
  <c r="S34" i="28" s="1"/>
  <c r="AC34" i="28" s="1"/>
  <c r="AB35" i="28" s="1"/>
  <c r="AX17" i="28"/>
  <c r="S17" i="28" s="1"/>
  <c r="AC17" i="28" s="1"/>
  <c r="AB18" i="28" s="1"/>
  <c r="AK28" i="40"/>
  <c r="AT28" i="40" s="1"/>
  <c r="AK42" i="48"/>
  <c r="AT42" i="48" s="1"/>
  <c r="AJ35" i="96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J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0" i="76"/>
  <c r="S20" i="76" s="1"/>
  <c r="AC20" i="76" s="1"/>
  <c r="AB21" i="76" s="1"/>
  <c r="AX10" i="76"/>
  <c r="S10" i="76" s="1"/>
  <c r="AC10" i="76" s="1"/>
  <c r="AB11" i="76" s="1"/>
  <c r="AK54" i="40"/>
  <c r="AT54" i="40" s="1"/>
  <c r="AJ62" i="48"/>
  <c r="AX37" i="76"/>
  <c r="S37" i="76" s="1"/>
  <c r="AC37" i="76" s="1"/>
  <c r="AB38" i="76" s="1"/>
  <c r="AK33" i="48"/>
  <c r="AT33" i="48" s="1"/>
  <c r="AG70" i="95"/>
  <c r="AP70" i="95" s="1"/>
  <c r="AI68" i="81"/>
  <c r="AJ64" i="48"/>
  <c r="AS64" i="48" s="1"/>
  <c r="AK21" i="40"/>
  <c r="AT21" i="40" s="1"/>
  <c r="AX68" i="28"/>
  <c r="S68" i="28" s="1"/>
  <c r="AC68" i="28" s="1"/>
  <c r="AB69" i="28" s="1"/>
  <c r="AX55" i="28"/>
  <c r="S55" i="28" s="1"/>
  <c r="AC55" i="28" s="1"/>
  <c r="AB56" i="28" s="1"/>
  <c r="AX45" i="28"/>
  <c r="S45" i="28" s="1"/>
  <c r="AC45" i="28" s="1"/>
  <c r="AB46" i="28" s="1"/>
  <c r="AX29" i="28"/>
  <c r="S29" i="28" s="1"/>
  <c r="AC29" i="28" s="1"/>
  <c r="AB30" i="28" s="1"/>
  <c r="AX12" i="28"/>
  <c r="S12" i="28" s="1"/>
  <c r="AC12" i="28" s="1"/>
  <c r="AB13" i="28" s="1"/>
  <c r="AJ23" i="96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J40" i="76" s="1"/>
  <c r="AX33" i="76"/>
  <c r="S33" i="76" s="1"/>
  <c r="AC33" i="76" s="1"/>
  <c r="AB34" i="76" s="1"/>
  <c r="AX27" i="76"/>
  <c r="S27" i="76" s="1"/>
  <c r="AC27" i="76" s="1"/>
  <c r="AB28" i="76" s="1"/>
  <c r="AX17" i="76"/>
  <c r="S17" i="76" s="1"/>
  <c r="AC17" i="76" s="1"/>
  <c r="AB18" i="76" s="1"/>
  <c r="AX9" i="76"/>
  <c r="S9" i="76" s="1"/>
  <c r="AC9" i="76" s="1"/>
  <c r="AB10" i="76" s="1"/>
  <c r="AJ12" i="40"/>
  <c r="AK65" i="48"/>
  <c r="AT65" i="48" s="1"/>
  <c r="AJ26" i="40"/>
  <c r="AJ39" i="96"/>
  <c r="AJ10" i="96"/>
  <c r="AJ28" i="96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X16" i="76"/>
  <c r="S16" i="76" s="1"/>
  <c r="AC16" i="76" s="1"/>
  <c r="AB17" i="76" s="1"/>
  <c r="AX8" i="76"/>
  <c r="S8" i="76" s="1"/>
  <c r="AC8" i="76" s="1"/>
  <c r="AB9" i="76" s="1"/>
  <c r="AJ32" i="48"/>
  <c r="AJ5" i="96"/>
  <c r="AJ16" i="40"/>
  <c r="AX24" i="80"/>
  <c r="S24" i="80" s="1"/>
  <c r="AC24" i="80" s="1"/>
  <c r="AB25" i="80" s="1"/>
  <c r="AX13" i="80"/>
  <c r="S13" i="80" s="1"/>
  <c r="AC13" i="80" s="1"/>
  <c r="AB14" i="80" s="1"/>
  <c r="Z67" i="92"/>
  <c r="AX54" i="80"/>
  <c r="S54" i="80" s="1"/>
  <c r="AC54" i="80" s="1"/>
  <c r="AB55" i="80" s="1"/>
  <c r="AX50" i="80"/>
  <c r="S50" i="80" s="1"/>
  <c r="AC50" i="80" s="1"/>
  <c r="AB51" i="80" s="1"/>
  <c r="AX42" i="80"/>
  <c r="S42" i="80" s="1"/>
  <c r="AC42" i="80" s="1"/>
  <c r="AB43" i="80" s="1"/>
  <c r="AX66" i="80"/>
  <c r="S66" i="80" s="1"/>
  <c r="AC66" i="80" s="1"/>
  <c r="AB67" i="80" s="1"/>
  <c r="AJ67" i="80" s="1"/>
  <c r="AX51" i="80"/>
  <c r="S51" i="80" s="1"/>
  <c r="AC51" i="80" s="1"/>
  <c r="AB52" i="80" s="1"/>
  <c r="AX39" i="80"/>
  <c r="S39" i="80" s="1"/>
  <c r="AC39" i="80" s="1"/>
  <c r="AB40" i="80" s="1"/>
  <c r="AX25" i="80"/>
  <c r="S25" i="80" s="1"/>
  <c r="AC25" i="80" s="1"/>
  <c r="AB26" i="80" s="1"/>
  <c r="AX6" i="80"/>
  <c r="S6" i="80" s="1"/>
  <c r="AC6" i="80" s="1"/>
  <c r="AB7" i="80" s="1"/>
  <c r="Z68" i="36"/>
  <c r="AF68" i="36" s="1"/>
  <c r="AO68" i="36" s="1"/>
  <c r="AK51" i="96"/>
  <c r="AT51" i="96" s="1"/>
  <c r="Z67" i="88"/>
  <c r="AX16" i="28"/>
  <c r="S16" i="28" s="1"/>
  <c r="AC16" i="28" s="1"/>
  <c r="AB17" i="28" s="1"/>
  <c r="AJ47" i="48"/>
  <c r="AK16" i="40"/>
  <c r="AT16" i="40" s="1"/>
  <c r="AK34" i="40"/>
  <c r="AT34" i="40" s="1"/>
  <c r="AJ12" i="48"/>
  <c r="AS12" i="48" s="1"/>
  <c r="AJ48" i="48"/>
  <c r="AJ36" i="40"/>
  <c r="AK46" i="96"/>
  <c r="AT46" i="96" s="1"/>
  <c r="AJ52" i="40"/>
  <c r="AK31" i="40"/>
  <c r="AT31" i="40" s="1"/>
  <c r="AX36" i="80"/>
  <c r="S36" i="80" s="1"/>
  <c r="AC36" i="80" s="1"/>
  <c r="AB37" i="80" s="1"/>
  <c r="AK37" i="80" s="1"/>
  <c r="AT37" i="80" s="1"/>
  <c r="Y67" i="46"/>
  <c r="AK69" i="48"/>
  <c r="AT69" i="48" s="1"/>
  <c r="AX61" i="80"/>
  <c r="S61" i="80" s="1"/>
  <c r="AC61" i="80" s="1"/>
  <c r="AB62" i="80" s="1"/>
  <c r="AX49" i="80"/>
  <c r="S49" i="80" s="1"/>
  <c r="AC49" i="80" s="1"/>
  <c r="AB50" i="80" s="1"/>
  <c r="AX33" i="80"/>
  <c r="S33" i="80" s="1"/>
  <c r="AC33" i="80" s="1"/>
  <c r="AB34" i="80" s="1"/>
  <c r="AK34" i="80" s="1"/>
  <c r="AT34" i="80" s="1"/>
  <c r="AX21" i="80"/>
  <c r="S21" i="80" s="1"/>
  <c r="AC21" i="80" s="1"/>
  <c r="AB22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K34" i="28" s="1"/>
  <c r="AT34" i="28" s="1"/>
  <c r="AX22" i="28"/>
  <c r="S22" i="28" s="1"/>
  <c r="AC22" i="28" s="1"/>
  <c r="AB23" i="28" s="1"/>
  <c r="AX11" i="28"/>
  <c r="S11" i="28" s="1"/>
  <c r="AC11" i="28" s="1"/>
  <c r="AB12" i="28" s="1"/>
  <c r="Y71" i="26"/>
  <c r="Z68" i="43"/>
  <c r="AJ53" i="40"/>
  <c r="AX25" i="76"/>
  <c r="S25" i="76" s="1"/>
  <c r="AC25" i="76" s="1"/>
  <c r="AB26" i="76" s="1"/>
  <c r="AK26" i="76" s="1"/>
  <c r="AT26" i="76" s="1"/>
  <c r="AX19" i="76"/>
  <c r="S19" i="76" s="1"/>
  <c r="AC19" i="76" s="1"/>
  <c r="AB20" i="76" s="1"/>
  <c r="AK20" i="76" s="1"/>
  <c r="AT20" i="76" s="1"/>
  <c r="AX13" i="76"/>
  <c r="S13" i="76" s="1"/>
  <c r="AC13" i="76" s="1"/>
  <c r="AB14" i="76" s="1"/>
  <c r="AX5" i="76"/>
  <c r="S5" i="76" s="1"/>
  <c r="AC5" i="76" s="1"/>
  <c r="AB6" i="76" s="1"/>
  <c r="AJ6" i="40"/>
  <c r="AG68" i="84"/>
  <c r="AP68" i="84" s="1"/>
  <c r="AX60" i="80"/>
  <c r="S60" i="80" s="1"/>
  <c r="AC60" i="80" s="1"/>
  <c r="AB61" i="80" s="1"/>
  <c r="AJ61" i="80" s="1"/>
  <c r="AX44" i="80"/>
  <c r="S44" i="80" s="1"/>
  <c r="AC44" i="80" s="1"/>
  <c r="AB45" i="80" s="1"/>
  <c r="AX32" i="80"/>
  <c r="S32" i="80" s="1"/>
  <c r="AC32" i="80" s="1"/>
  <c r="AB33" i="80" s="1"/>
  <c r="AX15" i="80"/>
  <c r="S15" i="80" s="1"/>
  <c r="AC15" i="80" s="1"/>
  <c r="AB16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J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K5" i="96"/>
  <c r="AT5" i="96" s="1"/>
  <c r="AX24" i="76"/>
  <c r="S24" i="76" s="1"/>
  <c r="AC24" i="76" s="1"/>
  <c r="AB25" i="76" s="1"/>
  <c r="AJ25" i="76" s="1"/>
  <c r="AX18" i="76"/>
  <c r="S18" i="76" s="1"/>
  <c r="AC18" i="76" s="1"/>
  <c r="AB19" i="76" s="1"/>
  <c r="AJ19" i="76" s="1"/>
  <c r="AX12" i="76"/>
  <c r="S12" i="76" s="1"/>
  <c r="AC12" i="76" s="1"/>
  <c r="AB13" i="76" s="1"/>
  <c r="AX3" i="76"/>
  <c r="S3" i="76" s="1"/>
  <c r="AC3" i="76" s="1"/>
  <c r="Z72" i="91"/>
  <c r="AK37" i="40"/>
  <c r="AT37" i="40" s="1"/>
  <c r="AF68" i="84"/>
  <c r="AO68" i="84" s="1"/>
  <c r="AJ21" i="48"/>
  <c r="AS21" i="48" s="1"/>
  <c r="AX65" i="80"/>
  <c r="S65" i="80" s="1"/>
  <c r="AC65" i="80" s="1"/>
  <c r="AB66" i="80" s="1"/>
  <c r="AX57" i="80"/>
  <c r="S57" i="80" s="1"/>
  <c r="AC57" i="80" s="1"/>
  <c r="AB58" i="80" s="1"/>
  <c r="AX43" i="80"/>
  <c r="S43" i="80" s="1"/>
  <c r="AC43" i="80" s="1"/>
  <c r="AB44" i="80" s="1"/>
  <c r="AX31" i="80"/>
  <c r="S31" i="80" s="1"/>
  <c r="AC31" i="80" s="1"/>
  <c r="AB32" i="80" s="1"/>
  <c r="AX14" i="80"/>
  <c r="S14" i="80" s="1"/>
  <c r="AC14" i="80" s="1"/>
  <c r="AB15" i="80" s="1"/>
  <c r="AJ15" i="80" s="1"/>
  <c r="AJ15" i="40"/>
  <c r="AL15" i="40" s="1"/>
  <c r="AU15" i="40" s="1"/>
  <c r="AJ33" i="40"/>
  <c r="AJ23" i="48"/>
  <c r="AJ30" i="40"/>
  <c r="AJ13" i="96"/>
  <c r="AX12" i="80"/>
  <c r="S12" i="80" s="1"/>
  <c r="AC12" i="80" s="1"/>
  <c r="AB13" i="80" s="1"/>
  <c r="AJ13" i="80" s="1"/>
  <c r="Z69" i="90"/>
  <c r="AG69" i="90" s="1"/>
  <c r="AP69" i="90" s="1"/>
  <c r="Z69" i="8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J31" i="80" s="1"/>
  <c r="AX20" i="80"/>
  <c r="S20" i="80" s="1"/>
  <c r="AC20" i="80" s="1"/>
  <c r="AB21" i="80" s="1"/>
  <c r="AK21" i="80" s="1"/>
  <c r="AT21" i="80" s="1"/>
  <c r="AX9" i="80"/>
  <c r="S9" i="80" s="1"/>
  <c r="AC9" i="80" s="1"/>
  <c r="AB10" i="80" s="1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K38" i="80" s="1"/>
  <c r="AT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Z70" i="38"/>
  <c r="AX10" i="28"/>
  <c r="S10" i="28" s="1"/>
  <c r="AC10" i="28" s="1"/>
  <c r="AB11" i="28" s="1"/>
  <c r="Z67" i="46"/>
  <c r="AE67" i="46" s="1"/>
  <c r="AX7" i="76"/>
  <c r="S7" i="76" s="1"/>
  <c r="AC7" i="76" s="1"/>
  <c r="AB8" i="76" s="1"/>
  <c r="AJ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J3" i="28" s="1"/>
  <c r="AK6" i="80"/>
  <c r="AT6" i="80" s="1"/>
  <c r="AJ6" i="80"/>
  <c r="AG67" i="92"/>
  <c r="AP67" i="92" s="1"/>
  <c r="AF67" i="92"/>
  <c r="AO67" i="92" s="1"/>
  <c r="W68" i="92"/>
  <c r="AE67" i="92"/>
  <c r="AF69" i="90"/>
  <c r="AO69" i="90" s="1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K39" i="76"/>
  <c r="AT39" i="76" s="1"/>
  <c r="AJ33" i="76"/>
  <c r="AK33" i="76"/>
  <c r="AT33" i="76" s="1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K52" i="80"/>
  <c r="AT52" i="80" s="1"/>
  <c r="AJ46" i="80"/>
  <c r="AK46" i="80"/>
  <c r="AT46" i="80" s="1"/>
  <c r="AJ40" i="80"/>
  <c r="AK40" i="80"/>
  <c r="AT40" i="80" s="1"/>
  <c r="AK28" i="80"/>
  <c r="AT28" i="80" s="1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S46" i="48"/>
  <c r="AL46" i="48"/>
  <c r="AU46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3" i="28"/>
  <c r="AK43" i="28"/>
  <c r="AT43" i="28" s="1"/>
  <c r="AJ37" i="28"/>
  <c r="AK37" i="28"/>
  <c r="AT37" i="28" s="1"/>
  <c r="AK31" i="28"/>
  <c r="AT31" i="28" s="1"/>
  <c r="AK25" i="28"/>
  <c r="AT25" i="28" s="1"/>
  <c r="AK19" i="28"/>
  <c r="AT19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0" i="76"/>
  <c r="AJ14" i="76"/>
  <c r="AK14" i="76"/>
  <c r="AT14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Y69" i="84"/>
  <c r="AR65" i="27"/>
  <c r="AH70" i="38"/>
  <c r="AQ70" i="38" s="1"/>
  <c r="AJ8" i="40"/>
  <c r="AS27" i="48"/>
  <c r="AL27" i="48"/>
  <c r="AU27" i="48" s="1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K39" i="80"/>
  <c r="AT39" i="80" s="1"/>
  <c r="AJ39" i="80"/>
  <c r="AK33" i="80"/>
  <c r="AT33" i="80" s="1"/>
  <c r="AK27" i="80"/>
  <c r="AT27" i="80" s="1"/>
  <c r="AJ27" i="80"/>
  <c r="AK15" i="80"/>
  <c r="AT15" i="80" s="1"/>
  <c r="AJ9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K37" i="76"/>
  <c r="AT37" i="76" s="1"/>
  <c r="AJ31" i="76"/>
  <c r="AK31" i="76"/>
  <c r="AT31" i="76" s="1"/>
  <c r="AJ13" i="76"/>
  <c r="AK13" i="76"/>
  <c r="AT13" i="76" s="1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35" i="28"/>
  <c r="AK35" i="28"/>
  <c r="AT35" i="28" s="1"/>
  <c r="AJ29" i="28"/>
  <c r="AK29" i="28"/>
  <c r="AT29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2" i="76"/>
  <c r="AK42" i="76"/>
  <c r="AT42" i="76" s="1"/>
  <c r="AK36" i="76"/>
  <c r="AT36" i="76" s="1"/>
  <c r="AJ30" i="76"/>
  <c r="AK30" i="76"/>
  <c r="AT30" i="76" s="1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55" i="80"/>
  <c r="AK55" i="80"/>
  <c r="AT55" i="80" s="1"/>
  <c r="AG68" i="36"/>
  <c r="AP68" i="36" s="1"/>
  <c r="AH69" i="32"/>
  <c r="AQ69" i="32" s="1"/>
  <c r="AQ71" i="32" s="1"/>
  <c r="AZ3" i="32"/>
  <c r="AX4" i="32" s="1"/>
  <c r="S4" i="32" s="1"/>
  <c r="AC4" i="32" s="1"/>
  <c r="AB5" i="32" s="1"/>
  <c r="AX41" i="32"/>
  <c r="S41" i="32" s="1"/>
  <c r="AC41" i="32" s="1"/>
  <c r="AB42" i="32" s="1"/>
  <c r="AX47" i="32"/>
  <c r="S47" i="32" s="1"/>
  <c r="AC47" i="32" s="1"/>
  <c r="AB48" i="32" s="1"/>
  <c r="AX53" i="32"/>
  <c r="S53" i="32" s="1"/>
  <c r="AC53" i="32" s="1"/>
  <c r="AB54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K40" i="28"/>
  <c r="AT40" i="28" s="1"/>
  <c r="AJ34" i="28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R68" i="90"/>
  <c r="AS28" i="40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49" i="80"/>
  <c r="AK49" i="80"/>
  <c r="AT49" i="80" s="1"/>
  <c r="AJ7" i="80"/>
  <c r="AK7" i="80"/>
  <c r="AT7" i="80" s="1"/>
  <c r="AH69" i="81"/>
  <c r="AQ69" i="81" s="1"/>
  <c r="AR68" i="32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J28" i="80" l="1"/>
  <c r="AJ45" i="80"/>
  <c r="AJ23" i="28"/>
  <c r="AJ22" i="80"/>
  <c r="AJ25" i="80"/>
  <c r="AJ27" i="76"/>
  <c r="AJ63" i="76"/>
  <c r="AJ13" i="28"/>
  <c r="AJ37" i="76"/>
  <c r="AJ19" i="28"/>
  <c r="AJ34" i="80"/>
  <c r="AK8" i="76"/>
  <c r="AT8" i="76" s="1"/>
  <c r="AJ26" i="76"/>
  <c r="AJ62" i="76"/>
  <c r="AL28" i="48"/>
  <c r="AU28" i="48" s="1"/>
  <c r="AT71" i="48"/>
  <c r="AK67" i="80"/>
  <c r="AT67" i="80" s="1"/>
  <c r="AL46" i="40"/>
  <c r="AU46" i="40" s="1"/>
  <c r="AK48" i="76"/>
  <c r="AT48" i="76" s="1"/>
  <c r="Z70" i="25"/>
  <c r="AK19" i="76"/>
  <c r="AT19" i="76" s="1"/>
  <c r="AL60" i="48"/>
  <c r="AU60" i="48" s="1"/>
  <c r="AJ66" i="80"/>
  <c r="AS66" i="80" s="1"/>
  <c r="AJ52" i="80"/>
  <c r="AL54" i="40"/>
  <c r="AU54" i="40" s="1"/>
  <c r="AK40" i="76"/>
  <c r="AT40" i="76" s="1"/>
  <c r="AK23" i="28"/>
  <c r="AT23" i="28" s="1"/>
  <c r="AK41" i="28"/>
  <c r="AT41" i="28" s="1"/>
  <c r="AJ25" i="28"/>
  <c r="AS25" i="28" s="1"/>
  <c r="AL64" i="48"/>
  <c r="AU64" i="48" s="1"/>
  <c r="W70" i="90"/>
  <c r="AL21" i="48"/>
  <c r="AU21" i="48" s="1"/>
  <c r="AK25" i="80"/>
  <c r="AT25" i="80" s="1"/>
  <c r="AK47" i="76"/>
  <c r="AT47" i="76" s="1"/>
  <c r="AL28" i="40"/>
  <c r="AU28" i="40" s="1"/>
  <c r="AL37" i="96"/>
  <c r="AU37" i="96" s="1"/>
  <c r="AL24" i="96"/>
  <c r="AU24" i="96" s="1"/>
  <c r="AL12" i="48"/>
  <c r="AU12" i="48" s="1"/>
  <c r="AJ21" i="80"/>
  <c r="AK13" i="28"/>
  <c r="AT13" i="28" s="1"/>
  <c r="AK22" i="80"/>
  <c r="AT22" i="80" s="1"/>
  <c r="AE69" i="90"/>
  <c r="AJ40" i="28"/>
  <c r="AJ36" i="76"/>
  <c r="AJ7" i="76"/>
  <c r="AJ39" i="76"/>
  <c r="AX59" i="32"/>
  <c r="S59" i="32" s="1"/>
  <c r="AC59" i="32" s="1"/>
  <c r="AB60" i="32" s="1"/>
  <c r="Z70" i="73"/>
  <c r="AJ31" i="28"/>
  <c r="AJ16" i="80"/>
  <c r="AJ49" i="28"/>
  <c r="AX68" i="32"/>
  <c r="S68" i="32" s="1"/>
  <c r="AC68" i="32" s="1"/>
  <c r="AB69" i="32" s="1"/>
  <c r="Z69" i="41"/>
  <c r="W70" i="41" s="1"/>
  <c r="AX19" i="32"/>
  <c r="S19" i="32" s="1"/>
  <c r="AC19" i="32" s="1"/>
  <c r="AB20" i="32" s="1"/>
  <c r="AB4" i="28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J47" i="32" s="1"/>
  <c r="AX40" i="32"/>
  <c r="S40" i="32" s="1"/>
  <c r="AC40" i="32" s="1"/>
  <c r="AB41" i="32" s="1"/>
  <c r="AX32" i="32"/>
  <c r="S32" i="32" s="1"/>
  <c r="AC32" i="32" s="1"/>
  <c r="AB33" i="32" s="1"/>
  <c r="AX25" i="32"/>
  <c r="S25" i="32" s="1"/>
  <c r="AC25" i="32" s="1"/>
  <c r="AB26" i="32" s="1"/>
  <c r="AX18" i="32"/>
  <c r="S18" i="32" s="1"/>
  <c r="AC18" i="32" s="1"/>
  <c r="AB19" i="32" s="1"/>
  <c r="AX11" i="32"/>
  <c r="S11" i="32" s="1"/>
  <c r="AC11" i="32" s="1"/>
  <c r="AB12" i="32" s="1"/>
  <c r="AX3" i="32"/>
  <c r="S3" i="32" s="1"/>
  <c r="AC3" i="32" s="1"/>
  <c r="AJ3" i="32" s="1"/>
  <c r="AK13" i="80"/>
  <c r="AT13" i="80" s="1"/>
  <c r="AK61" i="80"/>
  <c r="AT61" i="80" s="1"/>
  <c r="AJ14" i="80"/>
  <c r="AJ48" i="28"/>
  <c r="Z71" i="95"/>
  <c r="Z69" i="84"/>
  <c r="AF69" i="84" s="1"/>
  <c r="AO69" i="84" s="1"/>
  <c r="AO71" i="84" s="1"/>
  <c r="Z66" i="94"/>
  <c r="AG67" i="46"/>
  <c r="AP67" i="46" s="1"/>
  <c r="AX26" i="32"/>
  <c r="S26" i="32" s="1"/>
  <c r="AC26" i="32" s="1"/>
  <c r="AB27" i="32" s="1"/>
  <c r="AF67" i="46"/>
  <c r="AO67" i="46" s="1"/>
  <c r="AX63" i="32"/>
  <c r="S63" i="32" s="1"/>
  <c r="AC63" i="32" s="1"/>
  <c r="AB64" i="32" s="1"/>
  <c r="AX57" i="32"/>
  <c r="S57" i="32" s="1"/>
  <c r="AC57" i="32" s="1"/>
  <c r="AB58" i="32" s="1"/>
  <c r="AJ58" i="32" s="1"/>
  <c r="AX51" i="32"/>
  <c r="S51" i="32" s="1"/>
  <c r="AC51" i="32" s="1"/>
  <c r="AB52" i="32" s="1"/>
  <c r="AX45" i="32"/>
  <c r="S45" i="32" s="1"/>
  <c r="AC45" i="32" s="1"/>
  <c r="AB46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17" i="32"/>
  <c r="S17" i="32" s="1"/>
  <c r="AC17" i="32" s="1"/>
  <c r="AB18" i="32" s="1"/>
  <c r="AK18" i="32" s="1"/>
  <c r="AT18" i="32" s="1"/>
  <c r="AX10" i="32"/>
  <c r="S10" i="32" s="1"/>
  <c r="AC10" i="32" s="1"/>
  <c r="AB11" i="32" s="1"/>
  <c r="AJ37" i="80"/>
  <c r="W68" i="46"/>
  <c r="AX34" i="32"/>
  <c r="S34" i="32" s="1"/>
  <c r="AC34" i="32" s="1"/>
  <c r="AB35" i="32" s="1"/>
  <c r="AX65" i="32"/>
  <c r="S65" i="32" s="1"/>
  <c r="AC65" i="32" s="1"/>
  <c r="AB66" i="32" s="1"/>
  <c r="AX62" i="32"/>
  <c r="S62" i="32" s="1"/>
  <c r="AC62" i="32" s="1"/>
  <c r="AB63" i="32" s="1"/>
  <c r="AK63" i="32" s="1"/>
  <c r="AT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J24" i="32" s="1"/>
  <c r="AX16" i="32"/>
  <c r="S16" i="32" s="1"/>
  <c r="AC16" i="32" s="1"/>
  <c r="AB17" i="32" s="1"/>
  <c r="AX8" i="32"/>
  <c r="S8" i="32" s="1"/>
  <c r="AC8" i="32" s="1"/>
  <c r="AB9" i="32" s="1"/>
  <c r="W69" i="36"/>
  <c r="AK31" i="80"/>
  <c r="AT31" i="80" s="1"/>
  <c r="AJ24" i="76"/>
  <c r="AJ38" i="80"/>
  <c r="AS38" i="80" s="1"/>
  <c r="AK25" i="76"/>
  <c r="AT25" i="76" s="1"/>
  <c r="AK49" i="28"/>
  <c r="AT49" i="28" s="1"/>
  <c r="AX12" i="32"/>
  <c r="S12" i="32" s="1"/>
  <c r="AC12" i="32" s="1"/>
  <c r="AB13" i="32" s="1"/>
  <c r="AX66" i="32"/>
  <c r="S66" i="32" s="1"/>
  <c r="AC66" i="32" s="1"/>
  <c r="AB67" i="32" s="1"/>
  <c r="AX61" i="32"/>
  <c r="S61" i="32" s="1"/>
  <c r="AC61" i="32" s="1"/>
  <c r="AB62" i="32" s="1"/>
  <c r="AX55" i="32"/>
  <c r="S55" i="32" s="1"/>
  <c r="AC55" i="32" s="1"/>
  <c r="AB56" i="32" s="1"/>
  <c r="AK56" i="32" s="1"/>
  <c r="AT56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K15" i="32" s="1"/>
  <c r="AT15" i="32" s="1"/>
  <c r="AX6" i="32"/>
  <c r="S6" i="32" s="1"/>
  <c r="AC6" i="32" s="1"/>
  <c r="AB7" i="32" s="1"/>
  <c r="AE68" i="36"/>
  <c r="AL34" i="40"/>
  <c r="AU34" i="40" s="1"/>
  <c r="AX67" i="32"/>
  <c r="S67" i="32" s="1"/>
  <c r="AC67" i="32" s="1"/>
  <c r="AB68" i="32" s="1"/>
  <c r="AX60" i="32"/>
  <c r="S60" i="32" s="1"/>
  <c r="AC60" i="32" s="1"/>
  <c r="AB61" i="32" s="1"/>
  <c r="AX54" i="32"/>
  <c r="S54" i="32" s="1"/>
  <c r="AC54" i="32" s="1"/>
  <c r="AB55" i="32" s="1"/>
  <c r="AJ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K21" i="32" s="1"/>
  <c r="AT21" i="32" s="1"/>
  <c r="AX13" i="32"/>
  <c r="S13" i="32" s="1"/>
  <c r="AC13" i="32" s="1"/>
  <c r="AB14" i="32" s="1"/>
  <c r="AK14" i="32" s="1"/>
  <c r="AT14" i="32" s="1"/>
  <c r="AX5" i="32"/>
  <c r="S5" i="32" s="1"/>
  <c r="AC5" i="32" s="1"/>
  <c r="AB6" i="32" s="1"/>
  <c r="AJ33" i="80"/>
  <c r="Z70" i="37"/>
  <c r="AX7" i="32"/>
  <c r="S7" i="32" s="1"/>
  <c r="AC7" i="32" s="1"/>
  <c r="AB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9" i="32"/>
  <c r="AT9" i="32" s="1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K53" i="32"/>
  <c r="AT53" i="32" s="1"/>
  <c r="AJ53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K17" i="32"/>
  <c r="AT17" i="32" s="1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2" i="32"/>
  <c r="AK52" i="32"/>
  <c r="AT52" i="32" s="1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J60" i="32" l="1"/>
  <c r="Z68" i="92"/>
  <c r="AK47" i="32"/>
  <c r="AT47" i="32" s="1"/>
  <c r="AL66" i="80"/>
  <c r="AU66" i="80" s="1"/>
  <c r="Z69" i="39"/>
  <c r="AL25" i="28"/>
  <c r="AU25" i="28" s="1"/>
  <c r="AJ54" i="32"/>
  <c r="AG69" i="41"/>
  <c r="AP69" i="41" s="1"/>
  <c r="AL22" i="80"/>
  <c r="AU22" i="80" s="1"/>
  <c r="AJ59" i="32"/>
  <c r="AK60" i="32"/>
  <c r="AT60" i="32" s="1"/>
  <c r="Z68" i="46"/>
  <c r="AF69" i="41"/>
  <c r="AO69" i="41" s="1"/>
  <c r="AJ18" i="32"/>
  <c r="AS18" i="32" s="1"/>
  <c r="AL38" i="80"/>
  <c r="AU38" i="80" s="1"/>
  <c r="AJ17" i="32"/>
  <c r="AK24" i="32"/>
  <c r="AT24" i="32" s="1"/>
  <c r="AX69" i="84"/>
  <c r="S69" i="84" s="1"/>
  <c r="AC69" i="84" s="1"/>
  <c r="AL69" i="80"/>
  <c r="AU69" i="80" s="1"/>
  <c r="AJ14" i="32"/>
  <c r="AS14" i="32" s="1"/>
  <c r="AJ46" i="32"/>
  <c r="AG69" i="84"/>
  <c r="AP69" i="84" s="1"/>
  <c r="AP71" i="84" s="1"/>
  <c r="AJ23" i="32"/>
  <c r="AJ13" i="32"/>
  <c r="AB4" i="32"/>
  <c r="AK58" i="32"/>
  <c r="AT58" i="32" s="1"/>
  <c r="AE69" i="84"/>
  <c r="AX35" i="84"/>
  <c r="S35" i="84" s="1"/>
  <c r="AC35" i="84" s="1"/>
  <c r="AB36" i="84" s="1"/>
  <c r="AK55" i="32"/>
  <c r="AT55" i="32" s="1"/>
  <c r="AJ56" i="32"/>
  <c r="AJ57" i="32"/>
  <c r="Z69" i="33"/>
  <c r="AG69" i="33" s="1"/>
  <c r="AP69" i="33" s="1"/>
  <c r="Z70" i="90"/>
  <c r="Z70" i="31"/>
  <c r="Z71" i="38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27" i="36"/>
  <c r="S27" i="36" s="1"/>
  <c r="AC27" i="36" s="1"/>
  <c r="AB28" i="36" s="1"/>
  <c r="AX39" i="36"/>
  <c r="S39" i="36" s="1"/>
  <c r="AC39" i="36" s="1"/>
  <c r="AB40" i="36" s="1"/>
  <c r="AX45" i="36"/>
  <c r="S45" i="36" s="1"/>
  <c r="AC45" i="36" s="1"/>
  <c r="AB46" i="36" s="1"/>
  <c r="AX51" i="36"/>
  <c r="S51" i="36" s="1"/>
  <c r="AC51" i="36" s="1"/>
  <c r="AB52" i="36" s="1"/>
  <c r="AX63" i="36"/>
  <c r="S63" i="36" s="1"/>
  <c r="AC63" i="36" s="1"/>
  <c r="AB64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AE73" i="91" l="1"/>
  <c r="AX57" i="36"/>
  <c r="S57" i="36" s="1"/>
  <c r="AC57" i="36" s="1"/>
  <c r="AB58" i="36" s="1"/>
  <c r="W74" i="91"/>
  <c r="AX67" i="36"/>
  <c r="S67" i="36" s="1"/>
  <c r="AC67" i="36" s="1"/>
  <c r="AB68" i="36" s="1"/>
  <c r="AX62" i="36"/>
  <c r="S62" i="36" s="1"/>
  <c r="AC62" i="36" s="1"/>
  <c r="AB63" i="36" s="1"/>
  <c r="AX56" i="36"/>
  <c r="S56" i="36" s="1"/>
  <c r="AC56" i="36" s="1"/>
  <c r="AB57" i="36" s="1"/>
  <c r="AX50" i="36"/>
  <c r="S50" i="36" s="1"/>
  <c r="AC50" i="36" s="1"/>
  <c r="AB51" i="36" s="1"/>
  <c r="AX44" i="36"/>
  <c r="S44" i="36" s="1"/>
  <c r="AC44" i="36" s="1"/>
  <c r="AB45" i="36" s="1"/>
  <c r="AX38" i="36"/>
  <c r="S38" i="36" s="1"/>
  <c r="AC38" i="36" s="1"/>
  <c r="AB39" i="36" s="1"/>
  <c r="AJ39" i="36" s="1"/>
  <c r="AX32" i="36"/>
  <c r="S32" i="36" s="1"/>
  <c r="AC32" i="36" s="1"/>
  <c r="AB33" i="36" s="1"/>
  <c r="AX26" i="36"/>
  <c r="S26" i="36" s="1"/>
  <c r="AC26" i="36" s="1"/>
  <c r="AB27" i="36" s="1"/>
  <c r="AX64" i="36"/>
  <c r="S64" i="36" s="1"/>
  <c r="AC64" i="36" s="1"/>
  <c r="AB65" i="36" s="1"/>
  <c r="AX61" i="36"/>
  <c r="S61" i="36" s="1"/>
  <c r="AC61" i="36" s="1"/>
  <c r="AB62" i="36" s="1"/>
  <c r="AX55" i="36"/>
  <c r="S55" i="36" s="1"/>
  <c r="AC55" i="36" s="1"/>
  <c r="AB56" i="36" s="1"/>
  <c r="AX49" i="36"/>
  <c r="S49" i="36" s="1"/>
  <c r="AC49" i="36" s="1"/>
  <c r="AB50" i="36" s="1"/>
  <c r="AJ50" i="36" s="1"/>
  <c r="AX43" i="36"/>
  <c r="S43" i="36" s="1"/>
  <c r="AC43" i="36" s="1"/>
  <c r="AB44" i="36" s="1"/>
  <c r="AX37" i="36"/>
  <c r="S37" i="36" s="1"/>
  <c r="AC37" i="36" s="1"/>
  <c r="AB38" i="36" s="1"/>
  <c r="AX31" i="36"/>
  <c r="S31" i="36" s="1"/>
  <c r="AC31" i="36" s="1"/>
  <c r="AB32" i="36" s="1"/>
  <c r="AX25" i="36"/>
  <c r="S25" i="36" s="1"/>
  <c r="AC25" i="36" s="1"/>
  <c r="AB26" i="36" s="1"/>
  <c r="AX33" i="36"/>
  <c r="S33" i="36" s="1"/>
  <c r="AC33" i="36" s="1"/>
  <c r="AB34" i="36" s="1"/>
  <c r="AL18" i="32"/>
  <c r="AU18" i="32" s="1"/>
  <c r="AX68" i="36"/>
  <c r="S68" i="36" s="1"/>
  <c r="AC68" i="36" s="1"/>
  <c r="AB69" i="36" s="1"/>
  <c r="AX60" i="36"/>
  <c r="S60" i="36" s="1"/>
  <c r="AC60" i="36" s="1"/>
  <c r="AB61" i="36" s="1"/>
  <c r="AX54" i="36"/>
  <c r="S54" i="36" s="1"/>
  <c r="AC54" i="36" s="1"/>
  <c r="AB55" i="36" s="1"/>
  <c r="AX48" i="36"/>
  <c r="S48" i="36" s="1"/>
  <c r="AC48" i="36" s="1"/>
  <c r="AB49" i="36" s="1"/>
  <c r="AX42" i="36"/>
  <c r="S42" i="36" s="1"/>
  <c r="AC42" i="36" s="1"/>
  <c r="AB43" i="36" s="1"/>
  <c r="AX36" i="36"/>
  <c r="S36" i="36" s="1"/>
  <c r="AC36" i="36" s="1"/>
  <c r="AB37" i="36" s="1"/>
  <c r="AJ37" i="36" s="1"/>
  <c r="AX30" i="36"/>
  <c r="S30" i="36" s="1"/>
  <c r="AC30" i="36" s="1"/>
  <c r="AB31" i="36" s="1"/>
  <c r="AX23" i="36"/>
  <c r="S23" i="36" s="1"/>
  <c r="AC23" i="36" s="1"/>
  <c r="AB24" i="36" s="1"/>
  <c r="AI69" i="41"/>
  <c r="AX65" i="36"/>
  <c r="S65" i="36" s="1"/>
  <c r="AC65" i="36" s="1"/>
  <c r="AB66" i="36" s="1"/>
  <c r="AX59" i="36"/>
  <c r="S59" i="36" s="1"/>
  <c r="AC59" i="36" s="1"/>
  <c r="AB60" i="36" s="1"/>
  <c r="AX53" i="36"/>
  <c r="S53" i="36" s="1"/>
  <c r="AC53" i="36" s="1"/>
  <c r="AB54" i="36" s="1"/>
  <c r="AJ54" i="36" s="1"/>
  <c r="AX47" i="36"/>
  <c r="S47" i="36" s="1"/>
  <c r="AC47" i="36" s="1"/>
  <c r="AB48" i="36" s="1"/>
  <c r="AX41" i="36"/>
  <c r="S41" i="36" s="1"/>
  <c r="AC41" i="36" s="1"/>
  <c r="AB42" i="36" s="1"/>
  <c r="AX35" i="36"/>
  <c r="S35" i="36" s="1"/>
  <c r="AC35" i="36" s="1"/>
  <c r="AB36" i="36" s="1"/>
  <c r="AX29" i="36"/>
  <c r="S29" i="36" s="1"/>
  <c r="AC29" i="36" s="1"/>
  <c r="AB30" i="36" s="1"/>
  <c r="AX19" i="36"/>
  <c r="S19" i="36" s="1"/>
  <c r="AC19" i="36" s="1"/>
  <c r="AB20" i="36" s="1"/>
  <c r="AX66" i="36"/>
  <c r="S66" i="36" s="1"/>
  <c r="AC66" i="36" s="1"/>
  <c r="AB67" i="36" s="1"/>
  <c r="AK67" i="36" s="1"/>
  <c r="AT67" i="36" s="1"/>
  <c r="AX58" i="36"/>
  <c r="S58" i="36" s="1"/>
  <c r="AC58" i="36" s="1"/>
  <c r="AB59" i="36" s="1"/>
  <c r="AX52" i="36"/>
  <c r="S52" i="36" s="1"/>
  <c r="AC52" i="36" s="1"/>
  <c r="AB53" i="36" s="1"/>
  <c r="AX46" i="36"/>
  <c r="S46" i="36" s="1"/>
  <c r="AC46" i="36" s="1"/>
  <c r="AB47" i="36" s="1"/>
  <c r="AX40" i="36"/>
  <c r="S40" i="36" s="1"/>
  <c r="AC40" i="36" s="1"/>
  <c r="AB41" i="36" s="1"/>
  <c r="AX34" i="36"/>
  <c r="S34" i="36" s="1"/>
  <c r="AC34" i="36" s="1"/>
  <c r="AB35" i="36" s="1"/>
  <c r="AX28" i="36"/>
  <c r="S28" i="36" s="1"/>
  <c r="AC28" i="36" s="1"/>
  <c r="AB29" i="36" s="1"/>
  <c r="AJ29" i="36" s="1"/>
  <c r="AX17" i="36"/>
  <c r="S17" i="36" s="1"/>
  <c r="AC17" i="36" s="1"/>
  <c r="AB18" i="36" s="1"/>
  <c r="AJ30" i="84"/>
  <c r="AX22" i="36"/>
  <c r="S22" i="36" s="1"/>
  <c r="AC22" i="36" s="1"/>
  <c r="AB23" i="36" s="1"/>
  <c r="AX16" i="36"/>
  <c r="S16" i="36" s="1"/>
  <c r="AC16" i="36" s="1"/>
  <c r="AB17" i="36" s="1"/>
  <c r="AX21" i="36"/>
  <c r="S21" i="36" s="1"/>
  <c r="AC21" i="36" s="1"/>
  <c r="AB22" i="36" s="1"/>
  <c r="AX15" i="36"/>
  <c r="S15" i="36" s="1"/>
  <c r="AC15" i="36" s="1"/>
  <c r="AB16" i="36" s="1"/>
  <c r="AJ16" i="36" s="1"/>
  <c r="AX20" i="36"/>
  <c r="S20" i="36" s="1"/>
  <c r="AC20" i="36" s="1"/>
  <c r="AB21" i="36" s="1"/>
  <c r="AX14" i="36"/>
  <c r="S14" i="36" s="1"/>
  <c r="AC14" i="36" s="1"/>
  <c r="AB15" i="36" s="1"/>
  <c r="Z70" i="34"/>
  <c r="AX11" i="36"/>
  <c r="S11" i="36" s="1"/>
  <c r="AC11" i="36" s="1"/>
  <c r="AB12" i="36" s="1"/>
  <c r="AX24" i="36"/>
  <c r="S24" i="36" s="1"/>
  <c r="AC24" i="36" s="1"/>
  <c r="AB25" i="36" s="1"/>
  <c r="AX18" i="36"/>
  <c r="S18" i="36" s="1"/>
  <c r="AC18" i="36" s="1"/>
  <c r="AB19" i="36" s="1"/>
  <c r="AJ19" i="36" s="1"/>
  <c r="AX3" i="36"/>
  <c r="S3" i="36" s="1"/>
  <c r="AC3" i="36" s="1"/>
  <c r="AL14" i="32"/>
  <c r="AU14" i="32" s="1"/>
  <c r="Z71" i="37"/>
  <c r="AE69" i="33"/>
  <c r="Z72" i="95"/>
  <c r="Z67" i="94"/>
  <c r="AF67" i="94" s="1"/>
  <c r="AO67" i="94" s="1"/>
  <c r="AK30" i="84"/>
  <c r="AT30" i="84" s="1"/>
  <c r="W70" i="33"/>
  <c r="Z71" i="73"/>
  <c r="Z72" i="26"/>
  <c r="AL58" i="32"/>
  <c r="AU58" i="32" s="1"/>
  <c r="AX4" i="36"/>
  <c r="S4" i="36" s="1"/>
  <c r="AC4" i="36" s="1"/>
  <c r="AB5" i="36" s="1"/>
  <c r="AJ5" i="36" s="1"/>
  <c r="Z70" i="82"/>
  <c r="AF70" i="82" s="1"/>
  <c r="AO70" i="82" s="1"/>
  <c r="Z67" i="27"/>
  <c r="AX10" i="36"/>
  <c r="S10" i="36" s="1"/>
  <c r="AC10" i="36" s="1"/>
  <c r="AB11" i="36" s="1"/>
  <c r="Z70" i="41"/>
  <c r="AX9" i="36"/>
  <c r="S9" i="36" s="1"/>
  <c r="AC9" i="36" s="1"/>
  <c r="AB10" i="36" s="1"/>
  <c r="AF73" i="91"/>
  <c r="AO73" i="91" s="1"/>
  <c r="AX8" i="36"/>
  <c r="S8" i="36" s="1"/>
  <c r="AC8" i="36" s="1"/>
  <c r="AB9" i="36" s="1"/>
  <c r="AJ9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S60" i="84" s="1"/>
  <c r="AE68" i="47"/>
  <c r="AN68" i="47" s="1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K66" i="36"/>
  <c r="AT66" i="36" s="1"/>
  <c r="AJ60" i="36"/>
  <c r="AK60" i="36"/>
  <c r="AT60" i="36" s="1"/>
  <c r="AK54" i="36"/>
  <c r="AT54" i="36" s="1"/>
  <c r="AJ48" i="36"/>
  <c r="AK48" i="36"/>
  <c r="AT48" i="36" s="1"/>
  <c r="AJ42" i="36"/>
  <c r="AK42" i="36"/>
  <c r="AT42" i="36" s="1"/>
  <c r="AK36" i="36"/>
  <c r="AT36" i="36" s="1"/>
  <c r="AJ30" i="36"/>
  <c r="AK30" i="36"/>
  <c r="AT30" i="36" s="1"/>
  <c r="AJ24" i="36"/>
  <c r="AK24" i="36"/>
  <c r="AT24" i="36" s="1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K28" i="36"/>
  <c r="AT28" i="36" s="1"/>
  <c r="AJ22" i="36"/>
  <c r="AK22" i="36"/>
  <c r="AT22" i="36" s="1"/>
  <c r="AJ10" i="36"/>
  <c r="AK10" i="36"/>
  <c r="AT10" i="36" s="1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N73" i="91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3" i="36"/>
  <c r="AK33" i="36"/>
  <c r="AT33" i="36" s="1"/>
  <c r="AJ27" i="36"/>
  <c r="AK27" i="36"/>
  <c r="AT27" i="36" s="1"/>
  <c r="AJ21" i="36"/>
  <c r="AK21" i="36"/>
  <c r="AT21" i="36" s="1"/>
  <c r="AK15" i="36"/>
  <c r="AT15" i="36" s="1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53" i="36"/>
  <c r="AT53" i="36" s="1"/>
  <c r="AJ41" i="36"/>
  <c r="AK41" i="36"/>
  <c r="AT41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44" i="36"/>
  <c r="AK44" i="36"/>
  <c r="AT44" i="36" s="1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L60" i="84"/>
  <c r="AU60" i="84" s="1"/>
  <c r="AN68" i="46"/>
  <c r="AI68" i="46"/>
  <c r="AJ22" i="84"/>
  <c r="AK22" i="84"/>
  <c r="AT22" i="84" s="1"/>
  <c r="AS30" i="84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1" i="36"/>
  <c r="AK31" i="36"/>
  <c r="AT31" i="36" s="1"/>
  <c r="AJ25" i="36"/>
  <c r="AK25" i="36"/>
  <c r="AT25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J53" i="36" l="1"/>
  <c r="AJ18" i="36"/>
  <c r="AJ36" i="36"/>
  <c r="AE67" i="94"/>
  <c r="AK50" i="36"/>
  <c r="AT50" i="36" s="1"/>
  <c r="AK19" i="36"/>
  <c r="AT19" i="36" s="1"/>
  <c r="AK37" i="36"/>
  <c r="AT37" i="36" s="1"/>
  <c r="AK29" i="36"/>
  <c r="AT29" i="36" s="1"/>
  <c r="AJ67" i="36"/>
  <c r="AG67" i="94"/>
  <c r="AP67" i="94" s="1"/>
  <c r="Z70" i="33"/>
  <c r="Z69" i="92"/>
  <c r="AE69" i="92" s="1"/>
  <c r="AJ15" i="36"/>
  <c r="AI73" i="91"/>
  <c r="AJ28" i="36"/>
  <c r="W68" i="94"/>
  <c r="AJ38" i="36"/>
  <c r="AK39" i="36"/>
  <c r="AT39" i="36" s="1"/>
  <c r="AK16" i="36"/>
  <c r="AT16" i="36" s="1"/>
  <c r="AJ66" i="36"/>
  <c r="Z71" i="31"/>
  <c r="Z72" i="38"/>
  <c r="AG70" i="82"/>
  <c r="AP70" i="82" s="1"/>
  <c r="W71" i="82"/>
  <c r="Y71" i="82" s="1"/>
  <c r="AK69" i="36"/>
  <c r="AT69" i="36" s="1"/>
  <c r="AI68" i="47"/>
  <c r="AL30" i="84"/>
  <c r="AU30" i="84" s="1"/>
  <c r="AE70" i="82"/>
  <c r="AJ8" i="36"/>
  <c r="AS8" i="36" s="1"/>
  <c r="Z69" i="46"/>
  <c r="AE69" i="46" s="1"/>
  <c r="Z69" i="78"/>
  <c r="W70" i="78" s="1"/>
  <c r="Z70" i="39"/>
  <c r="AS71" i="32"/>
  <c r="Z72" i="86"/>
  <c r="AG72" i="86" s="1"/>
  <c r="AP72" i="86" s="1"/>
  <c r="Z71" i="90"/>
  <c r="AF71" i="90" s="1"/>
  <c r="AO71" i="90" s="1"/>
  <c r="AU71" i="32"/>
  <c r="C11" i="32" s="1"/>
  <c r="AS37" i="84"/>
  <c r="AL37" i="84"/>
  <c r="AU37" i="84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AG69" i="46"/>
  <c r="AP69" i="46" s="1"/>
  <c r="AG70" i="39"/>
  <c r="AP70" i="39" s="1"/>
  <c r="AE70" i="39"/>
  <c r="AF70" i="39"/>
  <c r="AO70" i="39" s="1"/>
  <c r="W71" i="39"/>
  <c r="AR70" i="31"/>
  <c r="Y68" i="89"/>
  <c r="X68" i="89"/>
  <c r="W70" i="47"/>
  <c r="AG69" i="47"/>
  <c r="AP69" i="47" s="1"/>
  <c r="AF69" i="47"/>
  <c r="AO69" i="47" s="1"/>
  <c r="AE69" i="47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39" i="92"/>
  <c r="S39" i="92" s="1"/>
  <c r="AC39" i="92" s="1"/>
  <c r="AB40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64" i="92" l="1"/>
  <c r="S64" i="92" s="1"/>
  <c r="AC64" i="92" s="1"/>
  <c r="AB65" i="92" s="1"/>
  <c r="AX66" i="92"/>
  <c r="S66" i="92" s="1"/>
  <c r="AC66" i="92" s="1"/>
  <c r="AB67" i="92" s="1"/>
  <c r="AX53" i="92"/>
  <c r="S53" i="92" s="1"/>
  <c r="AC53" i="92" s="1"/>
  <c r="AB54" i="92" s="1"/>
  <c r="AX41" i="92"/>
  <c r="S41" i="92" s="1"/>
  <c r="AC41" i="92" s="1"/>
  <c r="AB42" i="92" s="1"/>
  <c r="W70" i="46"/>
  <c r="AX63" i="92"/>
  <c r="S63" i="92" s="1"/>
  <c r="AC63" i="92" s="1"/>
  <c r="AB64" i="92" s="1"/>
  <c r="AX23" i="92"/>
  <c r="S23" i="92" s="1"/>
  <c r="AC23" i="92" s="1"/>
  <c r="AB24" i="92" s="1"/>
  <c r="AL19" i="36"/>
  <c r="AU19" i="36" s="1"/>
  <c r="AL39" i="36"/>
  <c r="AU39" i="36" s="1"/>
  <c r="X71" i="82"/>
  <c r="AH71" i="82" s="1"/>
  <c r="AQ71" i="82" s="1"/>
  <c r="AX69" i="92"/>
  <c r="S69" i="92" s="1"/>
  <c r="AC69" i="92" s="1"/>
  <c r="AX52" i="92"/>
  <c r="S52" i="92" s="1"/>
  <c r="AC52" i="92" s="1"/>
  <c r="AB53" i="92" s="1"/>
  <c r="AF69" i="46"/>
  <c r="AO69" i="46" s="1"/>
  <c r="AG69" i="92"/>
  <c r="AP69" i="92" s="1"/>
  <c r="AP71" i="92" s="1"/>
  <c r="AX51" i="92"/>
  <c r="S51" i="92" s="1"/>
  <c r="AC51" i="92" s="1"/>
  <c r="AB52" i="92" s="1"/>
  <c r="AT71" i="36"/>
  <c r="AX40" i="92"/>
  <c r="S40" i="92" s="1"/>
  <c r="AC40" i="92" s="1"/>
  <c r="AB41" i="92" s="1"/>
  <c r="AX22" i="92"/>
  <c r="S22" i="92" s="1"/>
  <c r="AC22" i="92" s="1"/>
  <c r="AB23" i="92" s="1"/>
  <c r="Z69" i="35"/>
  <c r="Z72" i="73"/>
  <c r="AX47" i="92"/>
  <c r="S47" i="92" s="1"/>
  <c r="AC47" i="92" s="1"/>
  <c r="AB48" i="92" s="1"/>
  <c r="AX33" i="92"/>
  <c r="S33" i="92" s="1"/>
  <c r="AC33" i="92" s="1"/>
  <c r="AB34" i="92" s="1"/>
  <c r="AX59" i="92"/>
  <c r="S59" i="92" s="1"/>
  <c r="AC59" i="92" s="1"/>
  <c r="AB60" i="92" s="1"/>
  <c r="Z68" i="27"/>
  <c r="AX58" i="92"/>
  <c r="S58" i="92" s="1"/>
  <c r="AC58" i="92" s="1"/>
  <c r="AB59" i="92" s="1"/>
  <c r="AX46" i="92"/>
  <c r="S46" i="92" s="1"/>
  <c r="AC46" i="92" s="1"/>
  <c r="AB47" i="92" s="1"/>
  <c r="AX30" i="92"/>
  <c r="S30" i="92" s="1"/>
  <c r="AC30" i="92" s="1"/>
  <c r="AB31" i="92" s="1"/>
  <c r="AL8" i="36"/>
  <c r="AU8" i="36" s="1"/>
  <c r="AI70" i="82"/>
  <c r="AX57" i="92"/>
  <c r="S57" i="92" s="1"/>
  <c r="AC57" i="92" s="1"/>
  <c r="AB58" i="92" s="1"/>
  <c r="AX45" i="92"/>
  <c r="S45" i="92" s="1"/>
  <c r="AC45" i="92" s="1"/>
  <c r="AB46" i="92" s="1"/>
  <c r="AX29" i="92"/>
  <c r="S29" i="92" s="1"/>
  <c r="AC29" i="92" s="1"/>
  <c r="AB30" i="92" s="1"/>
  <c r="AX21" i="92"/>
  <c r="S21" i="92" s="1"/>
  <c r="AC21" i="92" s="1"/>
  <c r="AB22" i="92" s="1"/>
  <c r="W73" i="86"/>
  <c r="X73" i="86" s="1"/>
  <c r="AX67" i="92"/>
  <c r="S67" i="92" s="1"/>
  <c r="AC67" i="92" s="1"/>
  <c r="AB68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J51" i="92" s="1"/>
  <c r="AX44" i="92"/>
  <c r="S44" i="92" s="1"/>
  <c r="AC44" i="92" s="1"/>
  <c r="AB45" i="92" s="1"/>
  <c r="AX36" i="92"/>
  <c r="S36" i="92" s="1"/>
  <c r="AC36" i="92" s="1"/>
  <c r="AB37" i="92" s="1"/>
  <c r="AX28" i="92"/>
  <c r="S28" i="92" s="1"/>
  <c r="AC28" i="92" s="1"/>
  <c r="AB29" i="92" s="1"/>
  <c r="AX18" i="92"/>
  <c r="S18" i="92" s="1"/>
  <c r="AC18" i="92" s="1"/>
  <c r="AB19" i="92" s="1"/>
  <c r="AN70" i="82"/>
  <c r="Z68" i="89"/>
  <c r="AE68" i="89" s="1"/>
  <c r="AF72" i="86"/>
  <c r="AO72" i="86" s="1"/>
  <c r="AX65" i="92"/>
  <c r="S65" i="92" s="1"/>
  <c r="AC65" i="92" s="1"/>
  <c r="AB66" i="92" s="1"/>
  <c r="AJ66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X35" i="92"/>
  <c r="S35" i="92" s="1"/>
  <c r="AC35" i="92" s="1"/>
  <c r="AB36" i="92" s="1"/>
  <c r="AX27" i="92"/>
  <c r="S27" i="92" s="1"/>
  <c r="AC27" i="92" s="1"/>
  <c r="AB28" i="92" s="1"/>
  <c r="AJ28" i="92" s="1"/>
  <c r="AX16" i="92"/>
  <c r="S16" i="92" s="1"/>
  <c r="AC16" i="92" s="1"/>
  <c r="AB17" i="92" s="1"/>
  <c r="Z73" i="79"/>
  <c r="AX68" i="92"/>
  <c r="S68" i="92" s="1"/>
  <c r="AC68" i="92" s="1"/>
  <c r="AB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J49" i="92" s="1"/>
  <c r="AX42" i="92"/>
  <c r="S42" i="92" s="1"/>
  <c r="AC42" i="92" s="1"/>
  <c r="AB43" i="92" s="1"/>
  <c r="AX34" i="92"/>
  <c r="S34" i="92" s="1"/>
  <c r="AC34" i="92" s="1"/>
  <c r="AB35" i="92" s="1"/>
  <c r="AX24" i="92"/>
  <c r="S24" i="92" s="1"/>
  <c r="AC24" i="92" s="1"/>
  <c r="AB25" i="92" s="1"/>
  <c r="AX8" i="92"/>
  <c r="S8" i="92" s="1"/>
  <c r="AC8" i="92" s="1"/>
  <c r="AB9" i="92" s="1"/>
  <c r="AK9" i="92" s="1"/>
  <c r="AT9" i="92" s="1"/>
  <c r="Z72" i="85"/>
  <c r="W72" i="90"/>
  <c r="Y72" i="90" s="1"/>
  <c r="AX15" i="92"/>
  <c r="S15" i="92" s="1"/>
  <c r="AC15" i="92" s="1"/>
  <c r="AB16" i="92" s="1"/>
  <c r="Z70" i="43"/>
  <c r="AE71" i="90"/>
  <c r="AX14" i="92"/>
  <c r="S14" i="92" s="1"/>
  <c r="AC14" i="92" s="1"/>
  <c r="AB15" i="92" s="1"/>
  <c r="AG71" i="90"/>
  <c r="AP71" i="90" s="1"/>
  <c r="AX38" i="92"/>
  <c r="S38" i="92" s="1"/>
  <c r="AC38" i="92" s="1"/>
  <c r="AB39" i="92" s="1"/>
  <c r="AJ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2" i="92"/>
  <c r="S12" i="92" s="1"/>
  <c r="AC12" i="92" s="1"/>
  <c r="AB13" i="92" s="1"/>
  <c r="AK13" i="92" s="1"/>
  <c r="AT13" i="92" s="1"/>
  <c r="Z72" i="37"/>
  <c r="Z71" i="81"/>
  <c r="AE71" i="81" s="1"/>
  <c r="AX37" i="92"/>
  <c r="S37" i="92" s="1"/>
  <c r="AC37" i="92" s="1"/>
  <c r="AB38" i="92" s="1"/>
  <c r="AX31" i="92"/>
  <c r="S31" i="92" s="1"/>
  <c r="AC31" i="92" s="1"/>
  <c r="AB32" i="92" s="1"/>
  <c r="AX25" i="92"/>
  <c r="S25" i="92" s="1"/>
  <c r="AC25" i="92" s="1"/>
  <c r="AB26" i="92" s="1"/>
  <c r="AX19" i="92"/>
  <c r="S19" i="92" s="1"/>
  <c r="AC19" i="92" s="1"/>
  <c r="AB20" i="92" s="1"/>
  <c r="AJ20" i="92" s="1"/>
  <c r="AX11" i="92"/>
  <c r="S11" i="92" s="1"/>
  <c r="AC11" i="92" s="1"/>
  <c r="AB12" i="92" s="1"/>
  <c r="Z71" i="41"/>
  <c r="W72" i="41" s="1"/>
  <c r="AX5" i="92"/>
  <c r="S5" i="92" s="1"/>
  <c r="AC5" i="92" s="1"/>
  <c r="AB6" i="92" s="1"/>
  <c r="AK6" i="92" s="1"/>
  <c r="AT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AK7" i="92"/>
  <c r="AT7" i="92" s="1"/>
  <c r="AG69" i="35"/>
  <c r="AP69" i="35" s="1"/>
  <c r="AE69" i="35"/>
  <c r="W70" i="35"/>
  <c r="AF69" i="35"/>
  <c r="AO69" i="35" s="1"/>
  <c r="AF73" i="95"/>
  <c r="AO73" i="95" s="1"/>
  <c r="W74" i="95"/>
  <c r="W69" i="89"/>
  <c r="W69" i="27"/>
  <c r="AG68" i="27"/>
  <c r="AP68" i="27" s="1"/>
  <c r="AF68" i="27"/>
  <c r="AO68" i="27" s="1"/>
  <c r="AE68" i="27"/>
  <c r="AJ65" i="92"/>
  <c r="AK65" i="92"/>
  <c r="AT65" i="92" s="1"/>
  <c r="AK60" i="92"/>
  <c r="AT60" i="92" s="1"/>
  <c r="AJ54" i="92"/>
  <c r="AK54" i="92"/>
  <c r="AT54" i="92" s="1"/>
  <c r="AK48" i="92"/>
  <c r="AT48" i="92" s="1"/>
  <c r="AJ42" i="92"/>
  <c r="AK42" i="92"/>
  <c r="AT42" i="92" s="1"/>
  <c r="AK36" i="92"/>
  <c r="AT36" i="92" s="1"/>
  <c r="AJ30" i="92"/>
  <c r="AK30" i="92"/>
  <c r="AT30" i="92" s="1"/>
  <c r="AJ24" i="92"/>
  <c r="AK24" i="92"/>
  <c r="AT24" i="92" s="1"/>
  <c r="AK12" i="92"/>
  <c r="AT12" i="92" s="1"/>
  <c r="AJ6" i="92"/>
  <c r="AH71" i="34"/>
  <c r="AQ71" i="34" s="1"/>
  <c r="AG72" i="73"/>
  <c r="AP72" i="73" s="1"/>
  <c r="AF72" i="73"/>
  <c r="AO72" i="73" s="1"/>
  <c r="AE72" i="73"/>
  <c r="W73" i="73"/>
  <c r="W72" i="8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43" i="88"/>
  <c r="S43" i="88" s="1"/>
  <c r="AC43" i="88" s="1"/>
  <c r="AB44" i="88" s="1"/>
  <c r="AX49" i="88"/>
  <c r="S49" i="88" s="1"/>
  <c r="AC49" i="88" s="1"/>
  <c r="AB50" i="88" s="1"/>
  <c r="AX61" i="88"/>
  <c r="S61" i="88" s="1"/>
  <c r="AC61" i="88" s="1"/>
  <c r="AB62" i="88" s="1"/>
  <c r="AR70" i="82"/>
  <c r="AR70" i="87"/>
  <c r="X70" i="47"/>
  <c r="Y70" i="47"/>
  <c r="AI69" i="46"/>
  <c r="AN69" i="46"/>
  <c r="Z68" i="75"/>
  <c r="Y69" i="74"/>
  <c r="X69" i="74"/>
  <c r="AN69" i="78"/>
  <c r="AI69" i="78"/>
  <c r="AH71" i="87"/>
  <c r="AQ71" i="87" s="1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U71" i="84" s="1"/>
  <c r="C11" i="84" s="1"/>
  <c r="F37" i="97" s="1"/>
  <c r="AR68" i="35"/>
  <c r="AR67" i="27"/>
  <c r="Z69" i="88"/>
  <c r="AR69" i="36"/>
  <c r="AR71" i="36" s="1"/>
  <c r="AL69" i="36"/>
  <c r="AU69" i="36" s="1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45" i="92"/>
  <c r="AK45" i="92"/>
  <c r="AT45" i="92" s="1"/>
  <c r="AJ33" i="92"/>
  <c r="AK33" i="92"/>
  <c r="AT33" i="92" s="1"/>
  <c r="AK27" i="92"/>
  <c r="AT27" i="92" s="1"/>
  <c r="AJ21" i="92"/>
  <c r="AK21" i="92"/>
  <c r="AT21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H73" i="95"/>
  <c r="AQ73" i="95" s="1"/>
  <c r="AJ62" i="92"/>
  <c r="AK62" i="92"/>
  <c r="AT62" i="92" s="1"/>
  <c r="AJ56" i="92"/>
  <c r="AK56" i="92"/>
  <c r="AT56" i="92" s="1"/>
  <c r="AK50" i="92"/>
  <c r="AT50" i="92" s="1"/>
  <c r="AK38" i="92"/>
  <c r="AT38" i="92" s="1"/>
  <c r="AJ32" i="92"/>
  <c r="AK32" i="92"/>
  <c r="AT32" i="92" s="1"/>
  <c r="AJ26" i="92"/>
  <c r="AK26" i="92"/>
  <c r="AT26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K61" i="92"/>
  <c r="AT61" i="92" s="1"/>
  <c r="AJ55" i="92"/>
  <c r="AK55" i="92"/>
  <c r="AT55" i="92" s="1"/>
  <c r="AK43" i="92"/>
  <c r="AT43" i="92" s="1"/>
  <c r="AJ31" i="92"/>
  <c r="AK31" i="92"/>
  <c r="AT31" i="92" s="1"/>
  <c r="AJ25" i="92"/>
  <c r="AK25" i="92"/>
  <c r="AT25" i="92" s="1"/>
  <c r="AK19" i="92"/>
  <c r="AT19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X37" i="88" l="1"/>
  <c r="S37" i="88" s="1"/>
  <c r="AC37" i="88" s="1"/>
  <c r="AB38" i="88" s="1"/>
  <c r="AJ37" i="92"/>
  <c r="AJ34" i="92"/>
  <c r="AX65" i="88"/>
  <c r="S65" i="88" s="1"/>
  <c r="AC65" i="88" s="1"/>
  <c r="AB66" i="88" s="1"/>
  <c r="AX31" i="88"/>
  <c r="S31" i="88" s="1"/>
  <c r="AC31" i="88" s="1"/>
  <c r="AB32" i="88" s="1"/>
  <c r="AX25" i="88"/>
  <c r="S25" i="88" s="1"/>
  <c r="AC25" i="88" s="1"/>
  <c r="AB26" i="88" s="1"/>
  <c r="AJ15" i="92"/>
  <c r="AJ61" i="92"/>
  <c r="AX55" i="88"/>
  <c r="S55" i="88" s="1"/>
  <c r="AC55" i="88" s="1"/>
  <c r="AB56" i="88" s="1"/>
  <c r="AX19" i="88"/>
  <c r="S19" i="88" s="1"/>
  <c r="AC19" i="88" s="1"/>
  <c r="AB20" i="88" s="1"/>
  <c r="AK49" i="92"/>
  <c r="AT49" i="92" s="1"/>
  <c r="AK39" i="92"/>
  <c r="AT39" i="92" s="1"/>
  <c r="Z71" i="82"/>
  <c r="X72" i="90"/>
  <c r="AX67" i="88"/>
  <c r="S67" i="88" s="1"/>
  <c r="AC67" i="88" s="1"/>
  <c r="AB68" i="88" s="1"/>
  <c r="AX60" i="88"/>
  <c r="S60" i="88" s="1"/>
  <c r="AC60" i="88" s="1"/>
  <c r="AB61" i="88" s="1"/>
  <c r="AJ61" i="88" s="1"/>
  <c r="AX54" i="88"/>
  <c r="S54" i="88" s="1"/>
  <c r="AC54" i="88" s="1"/>
  <c r="AB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J25" i="88" s="1"/>
  <c r="AX18" i="88"/>
  <c r="S18" i="88" s="1"/>
  <c r="AC18" i="88" s="1"/>
  <c r="AB19" i="88" s="1"/>
  <c r="AX12" i="88"/>
  <c r="S12" i="88" s="1"/>
  <c r="AC12" i="88" s="1"/>
  <c r="AB13" i="88" s="1"/>
  <c r="AF71" i="81"/>
  <c r="AO71" i="81" s="1"/>
  <c r="AJ48" i="92"/>
  <c r="AE71" i="41"/>
  <c r="AK28" i="92"/>
  <c r="AT28" i="92" s="1"/>
  <c r="AX66" i="88"/>
  <c r="S66" i="88" s="1"/>
  <c r="AC66" i="88" s="1"/>
  <c r="AB67" i="88" s="1"/>
  <c r="AX59" i="88"/>
  <c r="S59" i="88" s="1"/>
  <c r="AC59" i="88" s="1"/>
  <c r="AB60" i="88" s="1"/>
  <c r="AX53" i="88"/>
  <c r="S53" i="88" s="1"/>
  <c r="AC53" i="88" s="1"/>
  <c r="AB54" i="88" s="1"/>
  <c r="AX47" i="88"/>
  <c r="S47" i="88" s="1"/>
  <c r="AC47" i="88" s="1"/>
  <c r="AB48" i="88" s="1"/>
  <c r="AX41" i="88"/>
  <c r="S41" i="88" s="1"/>
  <c r="AC41" i="88" s="1"/>
  <c r="AB42" i="88" s="1"/>
  <c r="AX35" i="88"/>
  <c r="S35" i="88" s="1"/>
  <c r="AC35" i="88" s="1"/>
  <c r="AB36" i="88" s="1"/>
  <c r="AJ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G71" i="81"/>
  <c r="AP71" i="81" s="1"/>
  <c r="AF71" i="41"/>
  <c r="AO71" i="41" s="1"/>
  <c r="AJ44" i="92"/>
  <c r="AX13" i="88"/>
  <c r="S13" i="88" s="1"/>
  <c r="AC13" i="88" s="1"/>
  <c r="AB14" i="88" s="1"/>
  <c r="Y73" i="86"/>
  <c r="AX64" i="88"/>
  <c r="S64" i="88" s="1"/>
  <c r="AC64" i="88" s="1"/>
  <c r="AB65" i="88" s="1"/>
  <c r="AX58" i="88"/>
  <c r="S58" i="88" s="1"/>
  <c r="AC58" i="88" s="1"/>
  <c r="AB59" i="88" s="1"/>
  <c r="AX52" i="88"/>
  <c r="S52" i="88" s="1"/>
  <c r="AC52" i="88" s="1"/>
  <c r="AB53" i="88" s="1"/>
  <c r="AK53" i="88" s="1"/>
  <c r="AT53" i="88" s="1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6" i="88"/>
  <c r="S16" i="88" s="1"/>
  <c r="AC16" i="88" s="1"/>
  <c r="AB17" i="88" s="1"/>
  <c r="AK17" i="88" s="1"/>
  <c r="AT17" i="88" s="1"/>
  <c r="AX9" i="88"/>
  <c r="S9" i="88" s="1"/>
  <c r="AC9" i="88" s="1"/>
  <c r="AB10" i="88" s="1"/>
  <c r="AJ36" i="92"/>
  <c r="AG71" i="41"/>
  <c r="AP71" i="41" s="1"/>
  <c r="AK37" i="92"/>
  <c r="AT37" i="92" s="1"/>
  <c r="AJ38" i="92"/>
  <c r="AK66" i="92"/>
  <c r="AT66" i="92" s="1"/>
  <c r="AJ27" i="92"/>
  <c r="AK34" i="92"/>
  <c r="AT34" i="92" s="1"/>
  <c r="AX63" i="88"/>
  <c r="S63" i="88" s="1"/>
  <c r="AC63" i="88" s="1"/>
  <c r="AB64" i="88" s="1"/>
  <c r="AX57" i="88"/>
  <c r="S57" i="88" s="1"/>
  <c r="AC57" i="88" s="1"/>
  <c r="AB58" i="88" s="1"/>
  <c r="AX51" i="88"/>
  <c r="S51" i="88" s="1"/>
  <c r="AC51" i="88" s="1"/>
  <c r="AB52" i="88" s="1"/>
  <c r="AX45" i="88"/>
  <c r="S45" i="88" s="1"/>
  <c r="AC45" i="88" s="1"/>
  <c r="AB46" i="88" s="1"/>
  <c r="AJ46" i="88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X8" i="88"/>
  <c r="S8" i="88" s="1"/>
  <c r="AC8" i="88" s="1"/>
  <c r="AB9" i="88" s="1"/>
  <c r="AK9" i="88" s="1"/>
  <c r="AT9" i="88" s="1"/>
  <c r="AX68" i="88"/>
  <c r="S68" i="88" s="1"/>
  <c r="AC68" i="88" s="1"/>
  <c r="AB69" i="88" s="1"/>
  <c r="AX62" i="88"/>
  <c r="S62" i="88" s="1"/>
  <c r="AC62" i="88" s="1"/>
  <c r="AB63" i="88" s="1"/>
  <c r="AX56" i="88"/>
  <c r="S56" i="88" s="1"/>
  <c r="AC56" i="88" s="1"/>
  <c r="AB57" i="88" s="1"/>
  <c r="AX50" i="88"/>
  <c r="S50" i="88" s="1"/>
  <c r="AC50" i="88" s="1"/>
  <c r="AB51" i="88" s="1"/>
  <c r="AX44" i="88"/>
  <c r="S44" i="88" s="1"/>
  <c r="AC44" i="88" s="1"/>
  <c r="AB45" i="88" s="1"/>
  <c r="AX38" i="88"/>
  <c r="S38" i="88" s="1"/>
  <c r="AC38" i="88" s="1"/>
  <c r="AB39" i="88" s="1"/>
  <c r="AJ39" i="88" s="1"/>
  <c r="AX32" i="88"/>
  <c r="S32" i="88" s="1"/>
  <c r="AC32" i="88" s="1"/>
  <c r="AB33" i="88" s="1"/>
  <c r="AX26" i="88"/>
  <c r="S26" i="88" s="1"/>
  <c r="AC26" i="88" s="1"/>
  <c r="AB27" i="88" s="1"/>
  <c r="AX20" i="88"/>
  <c r="S20" i="88" s="1"/>
  <c r="AC20" i="88" s="1"/>
  <c r="AB21" i="88" s="1"/>
  <c r="AX14" i="88"/>
  <c r="S14" i="88" s="1"/>
  <c r="AC14" i="88" s="1"/>
  <c r="AB15" i="88" s="1"/>
  <c r="AX5" i="88"/>
  <c r="S5" i="88" s="1"/>
  <c r="AC5" i="88" s="1"/>
  <c r="AB6" i="88" s="1"/>
  <c r="Z72" i="77"/>
  <c r="AF72" i="77" s="1"/>
  <c r="AO72" i="77" s="1"/>
  <c r="AU71" i="36"/>
  <c r="C11" i="36" s="1"/>
  <c r="AJ12" i="92"/>
  <c r="AF68" i="89"/>
  <c r="AO68" i="89" s="1"/>
  <c r="Z70" i="46"/>
  <c r="W71" i="46" s="1"/>
  <c r="AK20" i="92"/>
  <c r="AT20" i="92" s="1"/>
  <c r="AK18" i="92"/>
  <c r="AT18" i="92" s="1"/>
  <c r="AG68" i="89"/>
  <c r="AP68" i="89" s="1"/>
  <c r="AJ43" i="92"/>
  <c r="AL43" i="92" s="1"/>
  <c r="AU43" i="92" s="1"/>
  <c r="AJ50" i="92"/>
  <c r="AK44" i="92"/>
  <c r="AT44" i="92" s="1"/>
  <c r="AK15" i="92"/>
  <c r="AT15" i="92" s="1"/>
  <c r="AK51" i="92"/>
  <c r="AT51" i="92" s="1"/>
  <c r="Z71" i="33"/>
  <c r="W72" i="33" s="1"/>
  <c r="AX10" i="88"/>
  <c r="S10" i="88" s="1"/>
  <c r="AC10" i="88" s="1"/>
  <c r="AB11" i="88" s="1"/>
  <c r="AJ11" i="88" s="1"/>
  <c r="AJ60" i="92"/>
  <c r="AE73" i="95"/>
  <c r="AJ19" i="92"/>
  <c r="Z73" i="38"/>
  <c r="AF73" i="38" s="1"/>
  <c r="AO73" i="38" s="1"/>
  <c r="AJ9" i="92"/>
  <c r="AS9" i="92" s="1"/>
  <c r="Z69" i="74"/>
  <c r="AE69" i="74" s="1"/>
  <c r="AJ17" i="92"/>
  <c r="Z72" i="25"/>
  <c r="AF72" i="25" s="1"/>
  <c r="AO72" i="25" s="1"/>
  <c r="AJ13" i="92"/>
  <c r="AS13" i="92" s="1"/>
  <c r="Z72" i="31"/>
  <c r="AF72" i="31" s="1"/>
  <c r="AO72" i="31" s="1"/>
  <c r="AX3" i="88"/>
  <c r="S3" i="88" s="1"/>
  <c r="AC3" i="88" s="1"/>
  <c r="AJ3" i="88" s="1"/>
  <c r="AE70" i="46"/>
  <c r="AG70" i="46"/>
  <c r="AP70" i="46" s="1"/>
  <c r="AF70" i="46"/>
  <c r="AO70" i="46" s="1"/>
  <c r="AG72" i="25"/>
  <c r="AP72" i="25" s="1"/>
  <c r="AK7" i="88"/>
  <c r="AT7" i="88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AG72" i="77"/>
  <c r="AP72" i="77" s="1"/>
  <c r="X72" i="41"/>
  <c r="Y72" i="41"/>
  <c r="AN71" i="30"/>
  <c r="AI71" i="30"/>
  <c r="AS25" i="92"/>
  <c r="AL25" i="92"/>
  <c r="AU25" i="92" s="1"/>
  <c r="AS43" i="92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47" i="88"/>
  <c r="AT47" i="88" s="1"/>
  <c r="AJ47" i="88"/>
  <c r="AK41" i="88"/>
  <c r="AT41" i="88" s="1"/>
  <c r="AJ41" i="88"/>
  <c r="AK35" i="88"/>
  <c r="AT35" i="88" s="1"/>
  <c r="AK29" i="88"/>
  <c r="AT29" i="88" s="1"/>
  <c r="AJ29" i="88"/>
  <c r="AK23" i="88"/>
  <c r="AT23" i="88" s="1"/>
  <c r="AJ23" i="88"/>
  <c r="AK11" i="88"/>
  <c r="AT11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K52" i="88"/>
  <c r="AT52" i="88" s="1"/>
  <c r="AJ28" i="88"/>
  <c r="AK28" i="88"/>
  <c r="AT28" i="88" s="1"/>
  <c r="AK10" i="88"/>
  <c r="AT10" i="88" s="1"/>
  <c r="AJ10" i="88"/>
  <c r="AH70" i="78"/>
  <c r="AQ70" i="78" s="1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Z72" i="42"/>
  <c r="AR71" i="90"/>
  <c r="AJ10" i="92"/>
  <c r="AK10" i="92"/>
  <c r="AT10" i="92" s="1"/>
  <c r="AS28" i="92"/>
  <c r="AS46" i="92"/>
  <c r="AL46" i="92"/>
  <c r="AU46" i="92" s="1"/>
  <c r="AS64" i="92"/>
  <c r="AL64" i="92"/>
  <c r="AU64" i="92" s="1"/>
  <c r="Z72" i="90"/>
  <c r="AR69" i="78"/>
  <c r="AH70" i="47"/>
  <c r="AQ70" i="47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K45" i="88"/>
  <c r="AT45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34" i="88"/>
  <c r="AK34" i="88"/>
  <c r="AT34" i="88" s="1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54" i="88"/>
  <c r="AK54" i="88"/>
  <c r="AT54" i="88" s="1"/>
  <c r="AJ48" i="88"/>
  <c r="AK48" i="88"/>
  <c r="AT48" i="88" s="1"/>
  <c r="AJ42" i="88"/>
  <c r="AK42" i="88"/>
  <c r="AT42" i="88" s="1"/>
  <c r="AJ30" i="88"/>
  <c r="AK30" i="88"/>
  <c r="AT30" i="88" s="1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F69" i="74" l="1"/>
  <c r="AO69" i="74" s="1"/>
  <c r="AK69" i="88"/>
  <c r="AT69" i="88" s="1"/>
  <c r="AJ16" i="88"/>
  <c r="AJ45" i="88"/>
  <c r="AJ52" i="88"/>
  <c r="AE73" i="38"/>
  <c r="W73" i="77"/>
  <c r="W73" i="31"/>
  <c r="X73" i="31" s="1"/>
  <c r="AK25" i="88"/>
  <c r="AT25" i="88" s="1"/>
  <c r="AK61" i="88"/>
  <c r="AT61" i="88" s="1"/>
  <c r="AE72" i="31"/>
  <c r="AK36" i="88"/>
  <c r="AT36" i="88" s="1"/>
  <c r="AL51" i="92"/>
  <c r="AU51" i="92" s="1"/>
  <c r="AJ60" i="88"/>
  <c r="AL60" i="88" s="1"/>
  <c r="AU60" i="88" s="1"/>
  <c r="AI71" i="41"/>
  <c r="AJ38" i="88"/>
  <c r="AJ24" i="88"/>
  <c r="AK46" i="88"/>
  <c r="AT46" i="88" s="1"/>
  <c r="AK39" i="88"/>
  <c r="AT39" i="88" s="1"/>
  <c r="AL18" i="92"/>
  <c r="AU18" i="92" s="1"/>
  <c r="AJ17" i="88"/>
  <c r="AJ35" i="88"/>
  <c r="AJ53" i="88"/>
  <c r="AE72" i="77"/>
  <c r="AL66" i="92"/>
  <c r="AU66" i="92" s="1"/>
  <c r="AL28" i="92"/>
  <c r="AU28" i="92" s="1"/>
  <c r="AE72" i="25"/>
  <c r="Z73" i="85"/>
  <c r="W70" i="74"/>
  <c r="AG69" i="74"/>
  <c r="AP69" i="74" s="1"/>
  <c r="Z71" i="43"/>
  <c r="W73" i="25"/>
  <c r="X73" i="25" s="1"/>
  <c r="AF71" i="33"/>
  <c r="AO71" i="33" s="1"/>
  <c r="AG73" i="38"/>
  <c r="AP73" i="38" s="1"/>
  <c r="AL9" i="92"/>
  <c r="AU9" i="92" s="1"/>
  <c r="W74" i="38"/>
  <c r="AB4" i="88"/>
  <c r="AI68" i="89"/>
  <c r="AR68" i="89" s="1"/>
  <c r="AG71" i="33"/>
  <c r="AP71" i="33" s="1"/>
  <c r="AE71" i="33"/>
  <c r="Z75" i="91"/>
  <c r="Z72" i="93"/>
  <c r="AG72" i="93" s="1"/>
  <c r="AP72" i="93" s="1"/>
  <c r="Z72" i="41"/>
  <c r="W73" i="41" s="1"/>
  <c r="AG72" i="31"/>
  <c r="AP72" i="31" s="1"/>
  <c r="Z72" i="30"/>
  <c r="W73" i="30" s="1"/>
  <c r="Z70" i="35"/>
  <c r="AG70" i="35" s="1"/>
  <c r="AP70" i="35" s="1"/>
  <c r="Z73" i="37"/>
  <c r="AE73" i="37" s="1"/>
  <c r="Z69" i="89"/>
  <c r="AG69" i="89" s="1"/>
  <c r="AP69" i="89" s="1"/>
  <c r="Z71" i="83"/>
  <c r="W72" i="83" s="1"/>
  <c r="Z69" i="27"/>
  <c r="AE69" i="27" s="1"/>
  <c r="AE72" i="41"/>
  <c r="W71" i="35"/>
  <c r="AF70" i="35"/>
  <c r="AO70" i="35" s="1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AN69" i="74"/>
  <c r="AI69" i="74"/>
  <c r="AR68" i="27"/>
  <c r="AS60" i="88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N72" i="31"/>
  <c r="Y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0" i="46"/>
  <c r="AN70" i="46"/>
  <c r="AF73" i="37" l="1"/>
  <c r="AO73" i="37" s="1"/>
  <c r="AG73" i="37"/>
  <c r="AP73" i="37" s="1"/>
  <c r="AE69" i="89"/>
  <c r="W74" i="37"/>
  <c r="Z73" i="25"/>
  <c r="AG73" i="25" s="1"/>
  <c r="AP73" i="25" s="1"/>
  <c r="AE70" i="35"/>
  <c r="AI72" i="31"/>
  <c r="W70" i="89"/>
  <c r="Y73" i="31"/>
  <c r="AE72" i="93"/>
  <c r="Z72" i="33"/>
  <c r="AF72" i="33" s="1"/>
  <c r="AO72" i="33" s="1"/>
  <c r="Z70" i="45"/>
  <c r="AG70" i="45" s="1"/>
  <c r="AP70" i="45" s="1"/>
  <c r="Z73" i="77"/>
  <c r="W73" i="93"/>
  <c r="Z72" i="34"/>
  <c r="AF72" i="93"/>
  <c r="AO72" i="93" s="1"/>
  <c r="Z69" i="75"/>
  <c r="AF69" i="27"/>
  <c r="AO69" i="27" s="1"/>
  <c r="AG69" i="27"/>
  <c r="AP69" i="27" s="1"/>
  <c r="AI71" i="33"/>
  <c r="AF72" i="30"/>
  <c r="AO72" i="30" s="1"/>
  <c r="AG72" i="41"/>
  <c r="AP72" i="41" s="1"/>
  <c r="AE72" i="30"/>
  <c r="AG72" i="30"/>
  <c r="AP72" i="30" s="1"/>
  <c r="AF72" i="41"/>
  <c r="AO72" i="41" s="1"/>
  <c r="Z69" i="94"/>
  <c r="W70" i="27"/>
  <c r="Z74" i="38"/>
  <c r="W75" i="38" s="1"/>
  <c r="AG71" i="83"/>
  <c r="AP71" i="83" s="1"/>
  <c r="AF69" i="89"/>
  <c r="AO69" i="89" s="1"/>
  <c r="AE71" i="83"/>
  <c r="Z72" i="82"/>
  <c r="AG72" i="82" s="1"/>
  <c r="AP72" i="82" s="1"/>
  <c r="AF71" i="83"/>
  <c r="AO71" i="83" s="1"/>
  <c r="Z72" i="87"/>
  <c r="AG72" i="87" s="1"/>
  <c r="AP72" i="87" s="1"/>
  <c r="AE72" i="82"/>
  <c r="AF74" i="38"/>
  <c r="AO74" i="38" s="1"/>
  <c r="AE72" i="33"/>
  <c r="W73" i="33"/>
  <c r="AE73" i="25"/>
  <c r="W74" i="25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AF70" i="45"/>
  <c r="AO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N72" i="30"/>
  <c r="AI72" i="42"/>
  <c r="AN72" i="42"/>
  <c r="AH73" i="25"/>
  <c r="AQ73" i="25" s="1"/>
  <c r="AT71" i="88"/>
  <c r="AH73" i="31"/>
  <c r="AQ73" i="31" s="1"/>
  <c r="Y71" i="35"/>
  <c r="X71" i="35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AF73" i="25" l="1"/>
  <c r="AO73" i="25" s="1"/>
  <c r="AG72" i="33"/>
  <c r="AP72" i="33" s="1"/>
  <c r="AE70" i="45"/>
  <c r="W71" i="45"/>
  <c r="AE74" i="38"/>
  <c r="W73" i="82"/>
  <c r="AF72" i="82"/>
  <c r="AO72" i="82" s="1"/>
  <c r="Z73" i="93"/>
  <c r="AF73" i="93" s="1"/>
  <c r="AO73" i="93" s="1"/>
  <c r="W73" i="87"/>
  <c r="AI72" i="30"/>
  <c r="Z72" i="39"/>
  <c r="Z71" i="78"/>
  <c r="AE71" i="78" s="1"/>
  <c r="Z74" i="86"/>
  <c r="AG74" i="86" s="1"/>
  <c r="AP74" i="86" s="1"/>
  <c r="AE72" i="87"/>
  <c r="AN72" i="87" s="1"/>
  <c r="AI69" i="89"/>
  <c r="AR69" i="89" s="1"/>
  <c r="Z74" i="37"/>
  <c r="Z75" i="95"/>
  <c r="AE75" i="95" s="1"/>
  <c r="Z73" i="41"/>
  <c r="AE73" i="41" s="1"/>
  <c r="Z71" i="35"/>
  <c r="AS71" i="88"/>
  <c r="AG74" i="38"/>
  <c r="AP74" i="38" s="1"/>
  <c r="AF72" i="87"/>
  <c r="AO72" i="87" s="1"/>
  <c r="Z76" i="91"/>
  <c r="AF76" i="91" s="1"/>
  <c r="AO76" i="91" s="1"/>
  <c r="Z73" i="42"/>
  <c r="W74" i="42" s="1"/>
  <c r="Z71" i="47"/>
  <c r="AF71" i="47" s="1"/>
  <c r="AO71" i="47" s="1"/>
  <c r="AU71" i="88"/>
  <c r="C11" i="88" s="1"/>
  <c r="F41" i="97" s="1"/>
  <c r="AE74" i="86"/>
  <c r="AF74" i="86"/>
  <c r="AO74" i="86" s="1"/>
  <c r="W75" i="86"/>
  <c r="AE71" i="47"/>
  <c r="W72" i="47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G75" i="95" l="1"/>
  <c r="AP75" i="95" s="1"/>
  <c r="AF75" i="95"/>
  <c r="AO75" i="95" s="1"/>
  <c r="AG71" i="78"/>
  <c r="AP71" i="78" s="1"/>
  <c r="AF73" i="41"/>
  <c r="AO73" i="41" s="1"/>
  <c r="W74" i="93"/>
  <c r="AG71" i="47"/>
  <c r="AP71" i="47" s="1"/>
  <c r="AE73" i="93"/>
  <c r="AE73" i="42"/>
  <c r="AI72" i="87"/>
  <c r="AF73" i="42"/>
  <c r="AO73" i="42" s="1"/>
  <c r="W72" i="78"/>
  <c r="AG73" i="42"/>
  <c r="AP73" i="42" s="1"/>
  <c r="AF71" i="78"/>
  <c r="AO71" i="78" s="1"/>
  <c r="AG76" i="91"/>
  <c r="AP76" i="91" s="1"/>
  <c r="W77" i="91"/>
  <c r="W76" i="95"/>
  <c r="Y76" i="95" s="1"/>
  <c r="AE76" i="91"/>
  <c r="Z74" i="77"/>
  <c r="AE74" i="77" s="1"/>
  <c r="Z75" i="79"/>
  <c r="Z71" i="29"/>
  <c r="W72" i="29" s="1"/>
  <c r="Z73" i="82"/>
  <c r="W74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E71" i="45" s="1"/>
  <c r="AG73" i="87"/>
  <c r="AP73" i="87" s="1"/>
  <c r="AF73" i="87"/>
  <c r="AO73" i="87" s="1"/>
  <c r="AG71" i="45"/>
  <c r="AP71" i="45" s="1"/>
  <c r="AG71" i="29"/>
  <c r="AP71" i="29" s="1"/>
  <c r="AE71" i="29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W74" i="87" l="1"/>
  <c r="AI73" i="42"/>
  <c r="W72" i="45"/>
  <c r="AF73" i="82"/>
  <c r="AO73" i="82" s="1"/>
  <c r="AF71" i="45"/>
  <c r="AO71" i="45" s="1"/>
  <c r="AG73" i="82"/>
  <c r="AP73" i="82" s="1"/>
  <c r="AF74" i="73"/>
  <c r="AO74" i="73" s="1"/>
  <c r="AF74" i="77"/>
  <c r="AO74" i="77" s="1"/>
  <c r="AF75" i="38"/>
  <c r="AO75" i="38" s="1"/>
  <c r="AG74" i="77"/>
  <c r="AP74" i="77" s="1"/>
  <c r="Z73" i="39"/>
  <c r="AE75" i="38"/>
  <c r="AE73" i="82"/>
  <c r="AN73" i="82" s="1"/>
  <c r="AF71" i="29"/>
  <c r="AO71" i="29" s="1"/>
  <c r="W76" i="38"/>
  <c r="W75" i="77"/>
  <c r="AE73" i="33"/>
  <c r="AF73" i="33"/>
  <c r="AO73" i="33" s="1"/>
  <c r="Z77" i="91"/>
  <c r="AF77" i="91" s="1"/>
  <c r="AO77" i="91" s="1"/>
  <c r="Z76" i="95"/>
  <c r="AE76" i="95" s="1"/>
  <c r="AG74" i="73"/>
  <c r="AP74" i="73" s="1"/>
  <c r="Z74" i="31"/>
  <c r="AG74" i="31" s="1"/>
  <c r="AP74" i="31" s="1"/>
  <c r="Z72" i="78"/>
  <c r="AG72" i="78" s="1"/>
  <c r="AP72" i="78" s="1"/>
  <c r="W75" i="73"/>
  <c r="Y75" i="73" s="1"/>
  <c r="W74" i="33"/>
  <c r="Y74" i="33" s="1"/>
  <c r="W73" i="46"/>
  <c r="AG72" i="46"/>
  <c r="AP72" i="46" s="1"/>
  <c r="AE72" i="46"/>
  <c r="AF72" i="46"/>
  <c r="AO72" i="46" s="1"/>
  <c r="AF76" i="95"/>
  <c r="AO76" i="95" s="1"/>
  <c r="AG76" i="95"/>
  <c r="AP76" i="95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AN75" i="38"/>
  <c r="AI75" i="38"/>
  <c r="Y74" i="87"/>
  <c r="X74" i="87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N75" i="79"/>
  <c r="AI75" i="79"/>
  <c r="AH71" i="74"/>
  <c r="AQ71" i="74" s="1"/>
  <c r="AR74" i="86"/>
  <c r="X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I73" i="82" l="1"/>
  <c r="AG77" i="91"/>
  <c r="AP77" i="91" s="1"/>
  <c r="AE77" i="91"/>
  <c r="W78" i="91"/>
  <c r="X78" i="91" s="1"/>
  <c r="Z73" i="83"/>
  <c r="Z75" i="77"/>
  <c r="W76" i="77" s="1"/>
  <c r="W73" i="78"/>
  <c r="W75" i="31"/>
  <c r="Z76" i="79"/>
  <c r="AE76" i="79" s="1"/>
  <c r="AE72" i="78"/>
  <c r="X75" i="73"/>
  <c r="AH75" i="73" s="1"/>
  <c r="AQ75" i="73" s="1"/>
  <c r="AI73" i="33"/>
  <c r="AR73" i="33" s="1"/>
  <c r="Z72" i="45"/>
  <c r="W77" i="95"/>
  <c r="Z73" i="43"/>
  <c r="AF73" i="43" s="1"/>
  <c r="AO73" i="43" s="1"/>
  <c r="Z74" i="33"/>
  <c r="AG74" i="33" s="1"/>
  <c r="AP74" i="33" s="1"/>
  <c r="Z74" i="30"/>
  <c r="AG74" i="30" s="1"/>
  <c r="AP74" i="30" s="1"/>
  <c r="Z74" i="87"/>
  <c r="W75" i="87" s="1"/>
  <c r="AE74" i="31"/>
  <c r="AF74" i="31"/>
  <c r="AO74" i="31" s="1"/>
  <c r="AF72" i="78"/>
  <c r="AO72" i="78" s="1"/>
  <c r="AF74" i="90"/>
  <c r="AO74" i="90" s="1"/>
  <c r="AG74" i="90"/>
  <c r="AP74" i="90" s="1"/>
  <c r="AE74" i="90"/>
  <c r="W75" i="90"/>
  <c r="AR72" i="83"/>
  <c r="W75" i="33"/>
  <c r="AE74" i="33"/>
  <c r="Y78" i="91"/>
  <c r="Y71" i="94"/>
  <c r="X71" i="94"/>
  <c r="AR73" i="87"/>
  <c r="AR74" i="85"/>
  <c r="W77" i="79"/>
  <c r="AG76" i="79"/>
  <c r="AP76" i="79" s="1"/>
  <c r="AF76" i="79"/>
  <c r="AO76" i="79" s="1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R70" i="27"/>
  <c r="Y75" i="31"/>
  <c r="X75" i="31"/>
  <c r="AN74" i="25"/>
  <c r="AI74" i="25"/>
  <c r="X74" i="8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E75" i="77" l="1"/>
  <c r="AF75" i="77"/>
  <c r="AO75" i="77" s="1"/>
  <c r="AG75" i="77"/>
  <c r="AP75" i="77" s="1"/>
  <c r="AG74" i="87"/>
  <c r="AP74" i="87" s="1"/>
  <c r="AE74" i="30"/>
  <c r="AF74" i="87"/>
  <c r="AO74" i="87" s="1"/>
  <c r="AF74" i="33"/>
  <c r="AO74" i="33" s="1"/>
  <c r="W74" i="43"/>
  <c r="AG73" i="43"/>
  <c r="AP73" i="43" s="1"/>
  <c r="AI72" i="78"/>
  <c r="AE73" i="43"/>
  <c r="AN73" i="43" s="1"/>
  <c r="Z74" i="81"/>
  <c r="W75" i="81" s="1"/>
  <c r="Z78" i="91"/>
  <c r="AG78" i="91" s="1"/>
  <c r="AP78" i="91" s="1"/>
  <c r="W75" i="30"/>
  <c r="AF74" i="30"/>
  <c r="AO74" i="30" s="1"/>
  <c r="Z71" i="75"/>
  <c r="AF71" i="75" s="1"/>
  <c r="AO71" i="75" s="1"/>
  <c r="Y75" i="87"/>
  <c r="X75" i="87"/>
  <c r="X76" i="86"/>
  <c r="Y76" i="86"/>
  <c r="Y73" i="35"/>
  <c r="X73" i="35"/>
  <c r="AR73" i="39"/>
  <c r="AE71" i="75"/>
  <c r="AH75" i="31"/>
  <c r="AQ75" i="31" s="1"/>
  <c r="AI71" i="27"/>
  <c r="AN71" i="27"/>
  <c r="AR73" i="34"/>
  <c r="Y73" i="47"/>
  <c r="X73" i="47"/>
  <c r="AN75" i="77"/>
  <c r="X76" i="37"/>
  <c r="Y76" i="37"/>
  <c r="W73" i="29"/>
  <c r="AG72" i="29"/>
  <c r="AP72" i="29" s="1"/>
  <c r="AE72" i="29"/>
  <c r="AF72" i="29"/>
  <c r="AO72" i="29" s="1"/>
  <c r="AI73" i="83"/>
  <c r="AN73" i="83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F74" i="81"/>
  <c r="AO74" i="81" s="1"/>
  <c r="Z75" i="25"/>
  <c r="Y73" i="45"/>
  <c r="X73" i="45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AI73" i="43" l="1"/>
  <c r="AG74" i="81"/>
  <c r="AP74" i="81" s="1"/>
  <c r="AE74" i="81"/>
  <c r="AI74" i="87"/>
  <c r="AI75" i="77"/>
  <c r="AG71" i="75"/>
  <c r="AP71" i="75" s="1"/>
  <c r="Z73" i="45"/>
  <c r="AF73" i="45" s="1"/>
  <c r="AO73" i="45" s="1"/>
  <c r="W72" i="75"/>
  <c r="AE78" i="91"/>
  <c r="W79" i="91"/>
  <c r="Y79" i="91" s="1"/>
  <c r="Z75" i="93"/>
  <c r="AF75" i="93" s="1"/>
  <c r="AO75" i="93" s="1"/>
  <c r="AF78" i="91"/>
  <c r="AO78" i="91" s="1"/>
  <c r="Z75" i="90"/>
  <c r="AE75" i="90" s="1"/>
  <c r="Z72" i="74"/>
  <c r="W73" i="74" s="1"/>
  <c r="Z74" i="83"/>
  <c r="AE74" i="83" s="1"/>
  <c r="Z75" i="42"/>
  <c r="AG75" i="42" s="1"/>
  <c r="AP75" i="42" s="1"/>
  <c r="AG74" i="83"/>
  <c r="AP74" i="83" s="1"/>
  <c r="W75" i="83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E72" i="74"/>
  <c r="AI76" i="38"/>
  <c r="AN76" i="38"/>
  <c r="W76" i="93"/>
  <c r="AG75" i="93"/>
  <c r="AP75" i="93" s="1"/>
  <c r="AE75" i="93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W76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X79" i="91" l="1"/>
  <c r="AF74" i="83"/>
  <c r="AO74" i="83" s="1"/>
  <c r="AF75" i="90"/>
  <c r="AO75" i="90" s="1"/>
  <c r="AG75" i="90"/>
  <c r="AP75" i="90" s="1"/>
  <c r="AG73" i="45"/>
  <c r="AP73" i="45" s="1"/>
  <c r="AE73" i="45"/>
  <c r="W76" i="42"/>
  <c r="Z75" i="81"/>
  <c r="AE75" i="81" s="1"/>
  <c r="AF75" i="42"/>
  <c r="AO75" i="42" s="1"/>
  <c r="AF72" i="74"/>
  <c r="AO72" i="74" s="1"/>
  <c r="AG72" i="74"/>
  <c r="AP72" i="74" s="1"/>
  <c r="Z76" i="73"/>
  <c r="AE76" i="73" s="1"/>
  <c r="Z76" i="85"/>
  <c r="W77" i="85" s="1"/>
  <c r="AE75" i="42"/>
  <c r="Z75" i="82"/>
  <c r="AF75" i="82" s="1"/>
  <c r="AO75" i="82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F76" i="73" l="1"/>
  <c r="AO76" i="73" s="1"/>
  <c r="AX53" i="91"/>
  <c r="S53" i="91" s="1"/>
  <c r="AC53" i="91" s="1"/>
  <c r="AB54" i="91" s="1"/>
  <c r="AI75" i="42"/>
  <c r="AG75" i="81"/>
  <c r="AP75" i="81" s="1"/>
  <c r="AF75" i="81"/>
  <c r="AO75" i="81" s="1"/>
  <c r="AN75" i="42"/>
  <c r="AX49" i="91"/>
  <c r="S49" i="91" s="1"/>
  <c r="AC49" i="91" s="1"/>
  <c r="AB50" i="91" s="1"/>
  <c r="W76" i="81"/>
  <c r="AX47" i="91"/>
  <c r="S47" i="91" s="1"/>
  <c r="AC47" i="91" s="1"/>
  <c r="AB48" i="91" s="1"/>
  <c r="AK48" i="91" s="1"/>
  <c r="AT48" i="91" s="1"/>
  <c r="AG76" i="73"/>
  <c r="AP76" i="73" s="1"/>
  <c r="AF76" i="85"/>
  <c r="AO76" i="85" s="1"/>
  <c r="AX36" i="91"/>
  <c r="S36" i="91" s="1"/>
  <c r="AC36" i="91" s="1"/>
  <c r="AB37" i="91" s="1"/>
  <c r="W77" i="73"/>
  <c r="AE76" i="85"/>
  <c r="AX50" i="91"/>
  <c r="S50" i="91" s="1"/>
  <c r="AC50" i="91" s="1"/>
  <c r="AB51" i="91" s="1"/>
  <c r="AX43" i="91"/>
  <c r="S43" i="91" s="1"/>
  <c r="AC43" i="91" s="1"/>
  <c r="AB44" i="91" s="1"/>
  <c r="AX25" i="91"/>
  <c r="S25" i="91" s="1"/>
  <c r="AC25" i="91" s="1"/>
  <c r="AB26" i="91" s="1"/>
  <c r="AX42" i="91"/>
  <c r="S42" i="91" s="1"/>
  <c r="AC42" i="91" s="1"/>
  <c r="AB43" i="91" s="1"/>
  <c r="AX24" i="91"/>
  <c r="S24" i="91" s="1"/>
  <c r="AC24" i="91" s="1"/>
  <c r="AB25" i="91" s="1"/>
  <c r="AX48" i="91"/>
  <c r="S48" i="91" s="1"/>
  <c r="AC48" i="91" s="1"/>
  <c r="AB49" i="91" s="1"/>
  <c r="AX37" i="91"/>
  <c r="S37" i="91" s="1"/>
  <c r="AC37" i="91" s="1"/>
  <c r="AB38" i="91" s="1"/>
  <c r="AX17" i="91"/>
  <c r="S17" i="91" s="1"/>
  <c r="AC17" i="91" s="1"/>
  <c r="AB18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31" i="91"/>
  <c r="S31" i="91" s="1"/>
  <c r="AC31" i="91" s="1"/>
  <c r="AB32" i="91" s="1"/>
  <c r="AK32" i="91" s="1"/>
  <c r="AT32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0" i="91"/>
  <c r="S30" i="91" s="1"/>
  <c r="AC30" i="91" s="1"/>
  <c r="AB31" i="91" s="1"/>
  <c r="Z75" i="43"/>
  <c r="W76" i="43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E75" i="82"/>
  <c r="AN75" i="82" s="1"/>
  <c r="AX40" i="91"/>
  <c r="S40" i="91" s="1"/>
  <c r="AC40" i="91" s="1"/>
  <c r="AB41" i="91" s="1"/>
  <c r="AJ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G75" i="82"/>
  <c r="AP75" i="82" s="1"/>
  <c r="AX39" i="91"/>
  <c r="S39" i="91" s="1"/>
  <c r="AC39" i="91" s="1"/>
  <c r="AB40" i="91" s="1"/>
  <c r="AK40" i="91" s="1"/>
  <c r="AT40" i="91" s="1"/>
  <c r="AX33" i="91"/>
  <c r="S33" i="91" s="1"/>
  <c r="AC33" i="91" s="1"/>
  <c r="AB34" i="91" s="1"/>
  <c r="AJ34" i="91" s="1"/>
  <c r="AX27" i="91"/>
  <c r="S27" i="91" s="1"/>
  <c r="AC27" i="91" s="1"/>
  <c r="AB28" i="91" s="1"/>
  <c r="AX19" i="91"/>
  <c r="S19" i="91" s="1"/>
  <c r="AC19" i="91" s="1"/>
  <c r="AB20" i="91" s="1"/>
  <c r="AG76" i="85"/>
  <c r="AP76" i="85" s="1"/>
  <c r="Z74" i="45"/>
  <c r="AX44" i="91"/>
  <c r="S44" i="91" s="1"/>
  <c r="AC44" i="91" s="1"/>
  <c r="AB45" i="91" s="1"/>
  <c r="AJ45" i="91" s="1"/>
  <c r="AX38" i="91"/>
  <c r="S38" i="91" s="1"/>
  <c r="AC38" i="91" s="1"/>
  <c r="AB39" i="91" s="1"/>
  <c r="AK39" i="91" s="1"/>
  <c r="AT39" i="91" s="1"/>
  <c r="AX32" i="91"/>
  <c r="S32" i="91" s="1"/>
  <c r="AC32" i="91" s="1"/>
  <c r="AB33" i="91" s="1"/>
  <c r="AX26" i="91"/>
  <c r="S26" i="91" s="1"/>
  <c r="AC26" i="91" s="1"/>
  <c r="AB27" i="91" s="1"/>
  <c r="AX18" i="91"/>
  <c r="S18" i="91" s="1"/>
  <c r="AC18" i="91" s="1"/>
  <c r="AB19" i="91" s="1"/>
  <c r="AX11" i="91"/>
  <c r="S11" i="91" s="1"/>
  <c r="AC11" i="91" s="1"/>
  <c r="AB12" i="91" s="1"/>
  <c r="Z76" i="25"/>
  <c r="AF76" i="25" s="1"/>
  <c r="AO76" i="25" s="1"/>
  <c r="AX10" i="91"/>
  <c r="S10" i="91" s="1"/>
  <c r="AC10" i="91" s="1"/>
  <c r="AB11" i="91" s="1"/>
  <c r="AJ11" i="91" s="1"/>
  <c r="Z74" i="78"/>
  <c r="AX16" i="91"/>
  <c r="S16" i="91" s="1"/>
  <c r="AC16" i="91" s="1"/>
  <c r="AB17" i="91" s="1"/>
  <c r="Z76" i="42"/>
  <c r="AX21" i="91"/>
  <c r="S21" i="91" s="1"/>
  <c r="AC21" i="91" s="1"/>
  <c r="AB22" i="91" s="1"/>
  <c r="AX13" i="91"/>
  <c r="S13" i="91" s="1"/>
  <c r="AC13" i="91" s="1"/>
  <c r="AB14" i="91" s="1"/>
  <c r="W76" i="82"/>
  <c r="X76" i="82" s="1"/>
  <c r="Z76" i="90"/>
  <c r="Z74" i="46"/>
  <c r="AX20" i="91"/>
  <c r="S20" i="91" s="1"/>
  <c r="AC20" i="91" s="1"/>
  <c r="AB21" i="91" s="1"/>
  <c r="AX12" i="91"/>
  <c r="S12" i="91" s="1"/>
  <c r="AC12" i="91" s="1"/>
  <c r="AB13" i="91" s="1"/>
  <c r="AX7" i="91"/>
  <c r="S7" i="91" s="1"/>
  <c r="AC7" i="91" s="1"/>
  <c r="AB8" i="91" s="1"/>
  <c r="AX6" i="91"/>
  <c r="S6" i="91" s="1"/>
  <c r="AC6" i="91" s="1"/>
  <c r="AB7" i="91" s="1"/>
  <c r="AK7" i="91" s="1"/>
  <c r="AT7" i="91" s="1"/>
  <c r="AX5" i="91"/>
  <c r="S5" i="91" s="1"/>
  <c r="AC5" i="91" s="1"/>
  <c r="AB6" i="91" s="1"/>
  <c r="Z76" i="31"/>
  <c r="AG76" i="31" s="1"/>
  <c r="AP76" i="31" s="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J9" i="91" s="1"/>
  <c r="AF74" i="78"/>
  <c r="AO74" i="78" s="1"/>
  <c r="AE74" i="78"/>
  <c r="W75" i="78"/>
  <c r="AG74" i="78"/>
  <c r="AP74" i="78" s="1"/>
  <c r="AK5" i="91"/>
  <c r="AT5" i="91" s="1"/>
  <c r="AF74" i="45"/>
  <c r="AO74" i="45" s="1"/>
  <c r="AE74" i="45"/>
  <c r="AG74" i="45"/>
  <c r="AP74" i="45" s="1"/>
  <c r="W75" i="45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K50" i="91"/>
  <c r="AT50" i="91" s="1"/>
  <c r="AK44" i="91"/>
  <c r="AT44" i="91" s="1"/>
  <c r="AJ32" i="91"/>
  <c r="AJ26" i="91"/>
  <c r="AK26" i="91"/>
  <c r="AT26" i="91" s="1"/>
  <c r="AJ20" i="91"/>
  <c r="AK20" i="91"/>
  <c r="AT20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R75" i="31"/>
  <c r="AG76" i="25"/>
  <c r="AP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H72" i="94"/>
  <c r="AQ72" i="94" s="1"/>
  <c r="Y73" i="27"/>
  <c r="X73" i="27"/>
  <c r="Z73" i="27" s="1"/>
  <c r="Y78" i="79"/>
  <c r="X78" i="79"/>
  <c r="Y76" i="41"/>
  <c r="X76" i="41"/>
  <c r="Y77" i="73"/>
  <c r="X77" i="73"/>
  <c r="AI75" i="81"/>
  <c r="AN75" i="81"/>
  <c r="AI76" i="85"/>
  <c r="AN76" i="85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K47" i="91"/>
  <c r="AT47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28" i="91"/>
  <c r="AK28" i="91"/>
  <c r="AT28" i="91" s="1"/>
  <c r="AJ22" i="91"/>
  <c r="AK22" i="91"/>
  <c r="AT22" i="91" s="1"/>
  <c r="AJ16" i="91"/>
  <c r="AK16" i="91"/>
  <c r="AT16" i="91" s="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R74" i="43"/>
  <c r="AH74" i="78"/>
  <c r="AQ74" i="78" s="1"/>
  <c r="AJ73" i="91"/>
  <c r="AK73" i="91"/>
  <c r="AT73" i="91" s="1"/>
  <c r="AJ43" i="91"/>
  <c r="AK43" i="91"/>
  <c r="AT43" i="91" s="1"/>
  <c r="AK13" i="91"/>
  <c r="AT1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33" i="91"/>
  <c r="AT33" i="91" s="1"/>
  <c r="AJ27" i="91"/>
  <c r="AK27" i="91"/>
  <c r="AT27" i="91" s="1"/>
  <c r="AK21" i="91"/>
  <c r="AT21" i="91" s="1"/>
  <c r="AJ21" i="91"/>
  <c r="AK15" i="91"/>
  <c r="AT15" i="91" s="1"/>
  <c r="AH76" i="25"/>
  <c r="AQ76" i="25" s="1"/>
  <c r="AI76" i="73"/>
  <c r="AN76" i="73"/>
  <c r="Y76" i="82"/>
  <c r="X77" i="85"/>
  <c r="Y77" i="85"/>
  <c r="AK79" i="91" l="1"/>
  <c r="AT79" i="91" s="1"/>
  <c r="AJ38" i="91"/>
  <c r="AJ51" i="91"/>
  <c r="AJ5" i="91"/>
  <c r="AJ15" i="91"/>
  <c r="AK41" i="91"/>
  <c r="AT41" i="91" s="1"/>
  <c r="AJ48" i="91"/>
  <c r="AK38" i="91"/>
  <c r="AT38" i="91" s="1"/>
  <c r="AJ10" i="91"/>
  <c r="AE75" i="43"/>
  <c r="AJ31" i="91"/>
  <c r="AS31" i="91" s="1"/>
  <c r="AK51" i="91"/>
  <c r="AT51" i="91" s="1"/>
  <c r="Z76" i="87"/>
  <c r="AK34" i="91"/>
  <c r="AT34" i="91" s="1"/>
  <c r="AK11" i="91"/>
  <c r="AT11" i="91" s="1"/>
  <c r="AJ37" i="91"/>
  <c r="AF75" i="43"/>
  <c r="AO75" i="43" s="1"/>
  <c r="AK9" i="91"/>
  <c r="AT9" i="91" s="1"/>
  <c r="Z76" i="30"/>
  <c r="AJ47" i="91"/>
  <c r="AG75" i="43"/>
  <c r="AP75" i="43" s="1"/>
  <c r="AJ33" i="91"/>
  <c r="AJ40" i="91"/>
  <c r="AS40" i="91" s="1"/>
  <c r="AJ6" i="91"/>
  <c r="AJ50" i="91"/>
  <c r="AJ8" i="91"/>
  <c r="AJ14" i="91"/>
  <c r="W77" i="25"/>
  <c r="AK8" i="91"/>
  <c r="AT8" i="91" s="1"/>
  <c r="AJ13" i="91"/>
  <c r="AE76" i="25"/>
  <c r="AJ44" i="91"/>
  <c r="AK45" i="91"/>
  <c r="AT45" i="91" s="1"/>
  <c r="AI75" i="82"/>
  <c r="Z77" i="73"/>
  <c r="W78" i="73" s="1"/>
  <c r="AK14" i="91"/>
  <c r="AT14" i="91" s="1"/>
  <c r="AJ39" i="91"/>
  <c r="AS39" i="91" s="1"/>
  <c r="Z76" i="82"/>
  <c r="W77" i="82" s="1"/>
  <c r="AJ7" i="91"/>
  <c r="AS7" i="91" s="1"/>
  <c r="Z76" i="33"/>
  <c r="Z76" i="81"/>
  <c r="AG76" i="81" s="1"/>
  <c r="AP76" i="81" s="1"/>
  <c r="Z76" i="41"/>
  <c r="Z74" i="35"/>
  <c r="AG74" i="35" s="1"/>
  <c r="AP74" i="35" s="1"/>
  <c r="Z77" i="77"/>
  <c r="AF77" i="77" s="1"/>
  <c r="AO77" i="77" s="1"/>
  <c r="AS21" i="91"/>
  <c r="AL21" i="91"/>
  <c r="AU21" i="91" s="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E77" i="73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F76" i="81" l="1"/>
  <c r="AO76" i="81" s="1"/>
  <c r="W77" i="81"/>
  <c r="AI75" i="43"/>
  <c r="AL40" i="91"/>
  <c r="AU40" i="91" s="1"/>
  <c r="AL8" i="91"/>
  <c r="AU8" i="91" s="1"/>
  <c r="AE76" i="81"/>
  <c r="AG77" i="73"/>
  <c r="AP77" i="73" s="1"/>
  <c r="AL31" i="91"/>
  <c r="AU31" i="91" s="1"/>
  <c r="AF77" i="73"/>
  <c r="AO77" i="73" s="1"/>
  <c r="AF74" i="35"/>
  <c r="AO74" i="35" s="1"/>
  <c r="AE74" i="35"/>
  <c r="AN74" i="35" s="1"/>
  <c r="AL7" i="91"/>
  <c r="AU7" i="91" s="1"/>
  <c r="AE76" i="82"/>
  <c r="AN76" i="82" s="1"/>
  <c r="AF76" i="82"/>
  <c r="AO76" i="82" s="1"/>
  <c r="AG76" i="82"/>
  <c r="AP76" i="82" s="1"/>
  <c r="Z75" i="46"/>
  <c r="W75" i="35"/>
  <c r="Y75" i="35" s="1"/>
  <c r="AG77" i="77"/>
  <c r="AP77" i="77" s="1"/>
  <c r="Z75" i="78"/>
  <c r="AE75" i="78" s="1"/>
  <c r="Z78" i="38"/>
  <c r="W79" i="38" s="1"/>
  <c r="W78" i="77"/>
  <c r="AE77" i="77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I76" i="33"/>
  <c r="AN76" i="33"/>
  <c r="AG78" i="38"/>
  <c r="AP78" i="38" s="1"/>
  <c r="AE78" i="38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Y76" i="34"/>
  <c r="AI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AF75" i="78" l="1"/>
  <c r="AO75" i="78" s="1"/>
  <c r="AI77" i="73"/>
  <c r="AG75" i="78"/>
  <c r="AP75" i="78" s="1"/>
  <c r="AF78" i="38"/>
  <c r="AO78" i="38" s="1"/>
  <c r="W76" i="78"/>
  <c r="X76" i="78" s="1"/>
  <c r="Z76" i="78" s="1"/>
  <c r="X75" i="35"/>
  <c r="Z75" i="35" s="1"/>
  <c r="Z74" i="27"/>
  <c r="AF74" i="27" s="1"/>
  <c r="AO74" i="27" s="1"/>
  <c r="Z76" i="34"/>
  <c r="AE76" i="34" s="1"/>
  <c r="Z76" i="39"/>
  <c r="AG76" i="39" s="1"/>
  <c r="AP76" i="39" s="1"/>
  <c r="Z73" i="94"/>
  <c r="AF73" i="94" s="1"/>
  <c r="AO73" i="94" s="1"/>
  <c r="Z77" i="81"/>
  <c r="W78" i="81" s="1"/>
  <c r="AG73" i="94"/>
  <c r="AP73" i="94" s="1"/>
  <c r="AF76" i="34"/>
  <c r="AO76" i="34" s="1"/>
  <c r="AH76" i="83"/>
  <c r="AQ76" i="83" s="1"/>
  <c r="W75" i="27"/>
  <c r="AE74" i="27"/>
  <c r="AG74" i="27"/>
  <c r="AP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Z78" i="37" l="1"/>
  <c r="Z78" i="85"/>
  <c r="W74" i="94"/>
  <c r="W77" i="39"/>
  <c r="AG76" i="34"/>
  <c r="AP76" i="34" s="1"/>
  <c r="W77" i="34"/>
  <c r="AX58" i="95"/>
  <c r="S58" i="95" s="1"/>
  <c r="AC58" i="95" s="1"/>
  <c r="AB59" i="95" s="1"/>
  <c r="AE73" i="94"/>
  <c r="AX74" i="95"/>
  <c r="S74" i="95" s="1"/>
  <c r="AC74" i="95" s="1"/>
  <c r="AB75" i="95" s="1"/>
  <c r="AX52" i="95"/>
  <c r="S52" i="95" s="1"/>
  <c r="AC52" i="95" s="1"/>
  <c r="AB53" i="95" s="1"/>
  <c r="AX46" i="95"/>
  <c r="S46" i="95" s="1"/>
  <c r="AC46" i="95" s="1"/>
  <c r="AB47" i="95" s="1"/>
  <c r="AK47" i="95" s="1"/>
  <c r="AT47" i="95" s="1"/>
  <c r="AF76" i="39"/>
  <c r="AO76" i="39" s="1"/>
  <c r="AF77" i="81"/>
  <c r="AO77" i="81" s="1"/>
  <c r="Z76" i="46"/>
  <c r="AX40" i="95"/>
  <c r="S40" i="95" s="1"/>
  <c r="AC40" i="95" s="1"/>
  <c r="AB41" i="95" s="1"/>
  <c r="AE76" i="39"/>
  <c r="AG77" i="81"/>
  <c r="AP77" i="81" s="1"/>
  <c r="Z78" i="86"/>
  <c r="AG78" i="86" s="1"/>
  <c r="AP78" i="86" s="1"/>
  <c r="AX22" i="95"/>
  <c r="S22" i="95" s="1"/>
  <c r="AC22" i="95" s="1"/>
  <c r="AB23" i="95" s="1"/>
  <c r="Z75" i="47"/>
  <c r="AE77" i="81"/>
  <c r="Z78" i="26"/>
  <c r="Z79" i="38"/>
  <c r="AF79" i="38" s="1"/>
  <c r="AO79" i="38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G79" i="38"/>
  <c r="AP79" i="38" s="1"/>
  <c r="AE79" i="38"/>
  <c r="AK7" i="95"/>
  <c r="AT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N75" i="45"/>
  <c r="AI75" i="45"/>
  <c r="AN76" i="39"/>
  <c r="W78" i="41"/>
  <c r="AG77" i="41"/>
  <c r="AP77" i="41" s="1"/>
  <c r="AF77" i="41"/>
  <c r="AO77" i="41" s="1"/>
  <c r="AE77" i="41"/>
  <c r="AK75" i="95"/>
  <c r="AT75" i="95" s="1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K71" i="95"/>
  <c r="AT71" i="95" s="1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W80" i="38" l="1"/>
  <c r="AJ23" i="95"/>
  <c r="AJ59" i="95"/>
  <c r="AK59" i="95"/>
  <c r="AT59" i="95" s="1"/>
  <c r="AJ53" i="95"/>
  <c r="AI77" i="81"/>
  <c r="AJ17" i="95"/>
  <c r="AX66" i="79"/>
  <c r="S66" i="79" s="1"/>
  <c r="AC66" i="79" s="1"/>
  <c r="AB67" i="79" s="1"/>
  <c r="AX29" i="79"/>
  <c r="S29" i="79" s="1"/>
  <c r="AC29" i="79" s="1"/>
  <c r="AB30" i="79" s="1"/>
  <c r="AX65" i="79"/>
  <c r="S65" i="79" s="1"/>
  <c r="AC65" i="79" s="1"/>
  <c r="AB66" i="79" s="1"/>
  <c r="AX53" i="79"/>
  <c r="S53" i="79" s="1"/>
  <c r="AC53" i="79" s="1"/>
  <c r="AB54" i="79" s="1"/>
  <c r="AX47" i="79"/>
  <c r="S47" i="79" s="1"/>
  <c r="AC47" i="79" s="1"/>
  <c r="AB48" i="79" s="1"/>
  <c r="AX41" i="79"/>
  <c r="S41" i="79" s="1"/>
  <c r="AC41" i="79" s="1"/>
  <c r="AB42" i="79" s="1"/>
  <c r="AK42" i="79" s="1"/>
  <c r="AT42" i="79" s="1"/>
  <c r="AX35" i="79"/>
  <c r="S35" i="79" s="1"/>
  <c r="AC35" i="79" s="1"/>
  <c r="AB36" i="79" s="1"/>
  <c r="AX26" i="79"/>
  <c r="S26" i="79" s="1"/>
  <c r="AC26" i="79" s="1"/>
  <c r="AB27" i="79" s="1"/>
  <c r="AK27" i="79" s="1"/>
  <c r="AT27" i="79" s="1"/>
  <c r="AJ35" i="95"/>
  <c r="AE78" i="86"/>
  <c r="AX54" i="79"/>
  <c r="S54" i="79" s="1"/>
  <c r="AC54" i="79" s="1"/>
  <c r="AB55" i="79" s="1"/>
  <c r="AX36" i="79"/>
  <c r="S36" i="79" s="1"/>
  <c r="AC36" i="79" s="1"/>
  <c r="AB37" i="79" s="1"/>
  <c r="AX71" i="79"/>
  <c r="S71" i="79" s="1"/>
  <c r="AC71" i="79" s="1"/>
  <c r="AB72" i="79" s="1"/>
  <c r="AX59" i="79"/>
  <c r="S59" i="79" s="1"/>
  <c r="AC59" i="79" s="1"/>
  <c r="AB60" i="79" s="1"/>
  <c r="AX75" i="79"/>
  <c r="S75" i="79" s="1"/>
  <c r="AC75" i="79" s="1"/>
  <c r="AB76" i="79" s="1"/>
  <c r="AX70" i="79"/>
  <c r="S70" i="79" s="1"/>
  <c r="AC70" i="79" s="1"/>
  <c r="AB71" i="79" s="1"/>
  <c r="AX64" i="79"/>
  <c r="S64" i="79" s="1"/>
  <c r="AC64" i="79" s="1"/>
  <c r="AB65" i="79" s="1"/>
  <c r="AX58" i="79"/>
  <c r="S58" i="79" s="1"/>
  <c r="AC58" i="79" s="1"/>
  <c r="AB59" i="79" s="1"/>
  <c r="AX52" i="79"/>
  <c r="S52" i="79" s="1"/>
  <c r="AC52" i="79" s="1"/>
  <c r="AB53" i="79" s="1"/>
  <c r="AX46" i="79"/>
  <c r="S46" i="79" s="1"/>
  <c r="AC46" i="79" s="1"/>
  <c r="AB47" i="79" s="1"/>
  <c r="AJ47" i="79" s="1"/>
  <c r="AX40" i="79"/>
  <c r="S40" i="79" s="1"/>
  <c r="AC40" i="79" s="1"/>
  <c r="AB41" i="79" s="1"/>
  <c r="AX34" i="79"/>
  <c r="S34" i="79" s="1"/>
  <c r="AC34" i="79" s="1"/>
  <c r="AB35" i="79" s="1"/>
  <c r="AX25" i="79"/>
  <c r="S25" i="79" s="1"/>
  <c r="AC25" i="79" s="1"/>
  <c r="AB26" i="79" s="1"/>
  <c r="AJ71" i="95"/>
  <c r="AS71" i="95" s="1"/>
  <c r="Z77" i="43"/>
  <c r="W79" i="86"/>
  <c r="Y79" i="86" s="1"/>
  <c r="AX76" i="79"/>
  <c r="S76" i="79" s="1"/>
  <c r="AC76" i="79" s="1"/>
  <c r="AB77" i="79" s="1"/>
  <c r="AX69" i="79"/>
  <c r="S69" i="79" s="1"/>
  <c r="AC69" i="79" s="1"/>
  <c r="AB70" i="79" s="1"/>
  <c r="AX63" i="79"/>
  <c r="S63" i="79" s="1"/>
  <c r="AC63" i="79" s="1"/>
  <c r="AB64" i="79" s="1"/>
  <c r="AX57" i="79"/>
  <c r="S57" i="79" s="1"/>
  <c r="AC57" i="79" s="1"/>
  <c r="AB58" i="79" s="1"/>
  <c r="AK58" i="79" s="1"/>
  <c r="AT58" i="79" s="1"/>
  <c r="AX51" i="79"/>
  <c r="S51" i="79" s="1"/>
  <c r="AC51" i="79" s="1"/>
  <c r="AB52" i="79" s="1"/>
  <c r="AX45" i="79"/>
  <c r="S45" i="79" s="1"/>
  <c r="AC45" i="79" s="1"/>
  <c r="AB46" i="79" s="1"/>
  <c r="AK46" i="79" s="1"/>
  <c r="AT46" i="79" s="1"/>
  <c r="AX39" i="79"/>
  <c r="S39" i="79" s="1"/>
  <c r="AC39" i="79" s="1"/>
  <c r="AB40" i="79" s="1"/>
  <c r="AX32" i="79"/>
  <c r="S32" i="79" s="1"/>
  <c r="AC32" i="79" s="1"/>
  <c r="AB33" i="79" s="1"/>
  <c r="AX23" i="79"/>
  <c r="S23" i="79" s="1"/>
  <c r="AC23" i="79" s="1"/>
  <c r="AB24" i="79" s="1"/>
  <c r="AI76" i="39"/>
  <c r="AR76" i="39" s="1"/>
  <c r="AF78" i="86"/>
  <c r="AO78" i="86" s="1"/>
  <c r="AX78" i="79"/>
  <c r="S78" i="79" s="1"/>
  <c r="AC78" i="79" s="1"/>
  <c r="AB79" i="79" s="1"/>
  <c r="AX60" i="79"/>
  <c r="S60" i="79" s="1"/>
  <c r="AC60" i="79" s="1"/>
  <c r="AB61" i="79" s="1"/>
  <c r="AX42" i="79"/>
  <c r="S42" i="79" s="1"/>
  <c r="AC42" i="79" s="1"/>
  <c r="AB43" i="79" s="1"/>
  <c r="AX77" i="79"/>
  <c r="S77" i="79" s="1"/>
  <c r="AC77" i="79" s="1"/>
  <c r="AB78" i="79" s="1"/>
  <c r="AX74" i="79"/>
  <c r="S74" i="79" s="1"/>
  <c r="AC74" i="79" s="1"/>
  <c r="AB75" i="79" s="1"/>
  <c r="AK75" i="79" s="1"/>
  <c r="AT75" i="79" s="1"/>
  <c r="AX68" i="79"/>
  <c r="S68" i="79" s="1"/>
  <c r="AC68" i="79" s="1"/>
  <c r="AB69" i="79" s="1"/>
  <c r="AX62" i="79"/>
  <c r="S62" i="79" s="1"/>
  <c r="AC62" i="79" s="1"/>
  <c r="AB63" i="79" s="1"/>
  <c r="AK63" i="79" s="1"/>
  <c r="AT63" i="79" s="1"/>
  <c r="AX56" i="79"/>
  <c r="S56" i="79" s="1"/>
  <c r="AC56" i="79" s="1"/>
  <c r="AB57" i="79" s="1"/>
  <c r="AX50" i="79"/>
  <c r="S50" i="79" s="1"/>
  <c r="AC50" i="79" s="1"/>
  <c r="AB51" i="79" s="1"/>
  <c r="AX44" i="79"/>
  <c r="S44" i="79" s="1"/>
  <c r="AC44" i="79" s="1"/>
  <c r="AB45" i="79" s="1"/>
  <c r="AX38" i="79"/>
  <c r="S38" i="79" s="1"/>
  <c r="AC38" i="79" s="1"/>
  <c r="AB39" i="79" s="1"/>
  <c r="AK39" i="79" s="1"/>
  <c r="AT39" i="79" s="1"/>
  <c r="AX31" i="79"/>
  <c r="S31" i="79" s="1"/>
  <c r="AC31" i="79" s="1"/>
  <c r="AB32" i="79" s="1"/>
  <c r="AX22" i="79"/>
  <c r="S22" i="79" s="1"/>
  <c r="AC22" i="79" s="1"/>
  <c r="AB23" i="79" s="1"/>
  <c r="AJ23" i="79" s="1"/>
  <c r="AX72" i="79"/>
  <c r="S72" i="79" s="1"/>
  <c r="AC72" i="79" s="1"/>
  <c r="AB73" i="79" s="1"/>
  <c r="AX48" i="79"/>
  <c r="S48" i="79" s="1"/>
  <c r="AC48" i="79" s="1"/>
  <c r="AB49" i="79" s="1"/>
  <c r="AX73" i="79"/>
  <c r="S73" i="79" s="1"/>
  <c r="AC73" i="79" s="1"/>
  <c r="AB74" i="79" s="1"/>
  <c r="AX67" i="79"/>
  <c r="S67" i="79" s="1"/>
  <c r="AC67" i="79" s="1"/>
  <c r="AB68" i="79" s="1"/>
  <c r="AJ68" i="79" s="1"/>
  <c r="AX61" i="79"/>
  <c r="S61" i="79" s="1"/>
  <c r="AC61" i="79" s="1"/>
  <c r="AB62" i="79" s="1"/>
  <c r="AX55" i="79"/>
  <c r="S55" i="79" s="1"/>
  <c r="AC55" i="79" s="1"/>
  <c r="AB56" i="79" s="1"/>
  <c r="AJ56" i="79" s="1"/>
  <c r="AX49" i="79"/>
  <c r="S49" i="79" s="1"/>
  <c r="AC49" i="79" s="1"/>
  <c r="AB50" i="79" s="1"/>
  <c r="AX43" i="79"/>
  <c r="S43" i="79" s="1"/>
  <c r="AC43" i="79" s="1"/>
  <c r="AB44" i="79" s="1"/>
  <c r="AX37" i="79"/>
  <c r="S37" i="79" s="1"/>
  <c r="AC37" i="79" s="1"/>
  <c r="AB38" i="79" s="1"/>
  <c r="AX30" i="79"/>
  <c r="S30" i="79" s="1"/>
  <c r="AC30" i="79" s="1"/>
  <c r="AB31" i="79" s="1"/>
  <c r="AJ31" i="79" s="1"/>
  <c r="AX11" i="79"/>
  <c r="S11" i="79" s="1"/>
  <c r="AC11" i="79" s="1"/>
  <c r="AB12" i="79" s="1"/>
  <c r="AX17" i="79"/>
  <c r="S17" i="79" s="1"/>
  <c r="AC17" i="79" s="1"/>
  <c r="AB18" i="79" s="1"/>
  <c r="AK18" i="79" s="1"/>
  <c r="AT18" i="79" s="1"/>
  <c r="AX13" i="79"/>
  <c r="S13" i="79" s="1"/>
  <c r="AC13" i="79" s="1"/>
  <c r="AB14" i="79" s="1"/>
  <c r="AX28" i="79"/>
  <c r="S28" i="79" s="1"/>
  <c r="AC28" i="79" s="1"/>
  <c r="AB29" i="79" s="1"/>
  <c r="AX21" i="79"/>
  <c r="S21" i="79" s="1"/>
  <c r="AC21" i="79" s="1"/>
  <c r="AB22" i="79" s="1"/>
  <c r="AX4" i="79"/>
  <c r="S4" i="79" s="1"/>
  <c r="AC4" i="79" s="1"/>
  <c r="AB5" i="79" s="1"/>
  <c r="Z78" i="33"/>
  <c r="Z77" i="34"/>
  <c r="AE77" i="34" s="1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Z78" i="81"/>
  <c r="AF78" i="81" s="1"/>
  <c r="AO78" i="81" s="1"/>
  <c r="AX10" i="79"/>
  <c r="S10" i="79" s="1"/>
  <c r="AC10" i="79" s="1"/>
  <c r="AB11" i="79" s="1"/>
  <c r="Z78" i="31"/>
  <c r="AE78" i="31" s="1"/>
  <c r="AX9" i="79"/>
  <c r="S9" i="79" s="1"/>
  <c r="AC9" i="79" s="1"/>
  <c r="AB10" i="79" s="1"/>
  <c r="AJ7" i="95"/>
  <c r="AX16" i="79"/>
  <c r="S16" i="79" s="1"/>
  <c r="AC16" i="79" s="1"/>
  <c r="AB17" i="79" s="1"/>
  <c r="AK17" i="79" s="1"/>
  <c r="AT17" i="79" s="1"/>
  <c r="AX7" i="79"/>
  <c r="S7" i="79" s="1"/>
  <c r="AC7" i="79" s="1"/>
  <c r="AB8" i="79" s="1"/>
  <c r="AK8" i="79" s="1"/>
  <c r="AT8" i="79" s="1"/>
  <c r="Z75" i="27"/>
  <c r="AG75" i="27" s="1"/>
  <c r="AP75" i="27" s="1"/>
  <c r="Z78" i="42"/>
  <c r="W79" i="42" s="1"/>
  <c r="AX15" i="79"/>
  <c r="S15" i="79" s="1"/>
  <c r="AC15" i="79" s="1"/>
  <c r="AB16" i="79" s="1"/>
  <c r="AJ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K72" i="79"/>
  <c r="AT72" i="79" s="1"/>
  <c r="AJ72" i="79"/>
  <c r="AK66" i="79"/>
  <c r="AT66" i="79" s="1"/>
  <c r="AJ66" i="79"/>
  <c r="AK60" i="79"/>
  <c r="AT60" i="79" s="1"/>
  <c r="AK54" i="79"/>
  <c r="AT54" i="79" s="1"/>
  <c r="AJ54" i="79"/>
  <c r="AK48" i="79"/>
  <c r="AT48" i="79" s="1"/>
  <c r="AJ48" i="79"/>
  <c r="AK36" i="79"/>
  <c r="AT36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3" i="79"/>
  <c r="AK53" i="79"/>
  <c r="AT53" i="79" s="1"/>
  <c r="AK41" i="79"/>
  <c r="AT41" i="79" s="1"/>
  <c r="AJ35" i="79"/>
  <c r="AK35" i="79"/>
  <c r="AT35" i="79" s="1"/>
  <c r="AJ29" i="79"/>
  <c r="AK29" i="79"/>
  <c r="AT29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J46" i="79"/>
  <c r="AJ34" i="79"/>
  <c r="AK34" i="79"/>
  <c r="AT34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69" i="79"/>
  <c r="AT69" i="79" s="1"/>
  <c r="AJ69" i="79"/>
  <c r="AK57" i="79"/>
  <c r="AT57" i="79" s="1"/>
  <c r="AK51" i="79"/>
  <c r="AT51" i="79" s="1"/>
  <c r="AJ51" i="79"/>
  <c r="AK45" i="79"/>
  <c r="AT45" i="79" s="1"/>
  <c r="AK33" i="79"/>
  <c r="AT33" i="79" s="1"/>
  <c r="AJ33" i="79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79" i="79" s="1"/>
  <c r="AT79" i="79" s="1"/>
  <c r="AK40" i="79"/>
  <c r="AT40" i="79" s="1"/>
  <c r="AJ40" i="79"/>
  <c r="AJ28" i="79"/>
  <c r="AK28" i="79"/>
  <c r="AT28" i="79" s="1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K62" i="79"/>
  <c r="AT62" i="79" s="1"/>
  <c r="AJ50" i="79"/>
  <c r="AK50" i="79"/>
  <c r="AT50" i="79" s="1"/>
  <c r="AK38" i="79"/>
  <c r="AT38" i="79" s="1"/>
  <c r="AK26" i="79"/>
  <c r="AT26" i="79" s="1"/>
  <c r="AK20" i="79"/>
  <c r="AT20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3" i="79"/>
  <c r="AT73" i="79" s="1"/>
  <c r="AJ73" i="79"/>
  <c r="AK67" i="79"/>
  <c r="AT67" i="79" s="1"/>
  <c r="AK61" i="79"/>
  <c r="AT61" i="79" s="1"/>
  <c r="AJ61" i="79"/>
  <c r="AK55" i="79"/>
  <c r="AT55" i="79" s="1"/>
  <c r="AK49" i="79"/>
  <c r="AT49" i="79" s="1"/>
  <c r="AJ49" i="79"/>
  <c r="AK43" i="79"/>
  <c r="AT43" i="79" s="1"/>
  <c r="AJ43" i="79"/>
  <c r="AK37" i="79"/>
  <c r="AT37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6" i="79"/>
  <c r="AT6" i="79" s="1"/>
  <c r="AJ6" i="79"/>
  <c r="AH78" i="33"/>
  <c r="AQ78" i="33" s="1"/>
  <c r="AJ50" i="95"/>
  <c r="AK50" i="95"/>
  <c r="AT50" i="95" s="1"/>
  <c r="Y79" i="73"/>
  <c r="X79" i="73"/>
  <c r="X78" i="93"/>
  <c r="Y78" i="93"/>
  <c r="AE78" i="8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X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E78" i="42" l="1"/>
  <c r="AJ60" i="79"/>
  <c r="AJ30" i="79"/>
  <c r="AK16" i="79"/>
  <c r="AT16" i="79" s="1"/>
  <c r="AJ22" i="79"/>
  <c r="AK56" i="79"/>
  <c r="AT56" i="79" s="1"/>
  <c r="AF78" i="31"/>
  <c r="AO78" i="31" s="1"/>
  <c r="AF77" i="34"/>
  <c r="AO77" i="34" s="1"/>
  <c r="AJ17" i="79"/>
  <c r="AG78" i="31"/>
  <c r="AP78" i="31" s="1"/>
  <c r="AJ62" i="79"/>
  <c r="AJ79" i="79"/>
  <c r="AS79" i="79" s="1"/>
  <c r="AJ63" i="79"/>
  <c r="AG77" i="34"/>
  <c r="AP77" i="34" s="1"/>
  <c r="AK23" i="79"/>
  <c r="AT23" i="79" s="1"/>
  <c r="AG78" i="42"/>
  <c r="AP78" i="42" s="1"/>
  <c r="W79" i="31"/>
  <c r="AJ26" i="79"/>
  <c r="AJ45" i="79"/>
  <c r="W78" i="34"/>
  <c r="AK47" i="79"/>
  <c r="AT47" i="79" s="1"/>
  <c r="AK30" i="79"/>
  <c r="AT30" i="79" s="1"/>
  <c r="AF78" i="42"/>
  <c r="AO78" i="42" s="1"/>
  <c r="AJ55" i="79"/>
  <c r="Z75" i="74"/>
  <c r="AJ78" i="79"/>
  <c r="AJ5" i="79"/>
  <c r="AJ59" i="79"/>
  <c r="AJ37" i="79"/>
  <c r="AJ58" i="79"/>
  <c r="AJ39" i="79"/>
  <c r="AJ57" i="79"/>
  <c r="AJ75" i="79"/>
  <c r="AK59" i="79"/>
  <c r="AT59" i="79" s="1"/>
  <c r="AJ36" i="79"/>
  <c r="AS36" i="79" s="1"/>
  <c r="Z79" i="37"/>
  <c r="AJ41" i="79"/>
  <c r="AK68" i="79"/>
  <c r="AT68" i="79" s="1"/>
  <c r="AJ42" i="79"/>
  <c r="W79" i="81"/>
  <c r="X79" i="81" s="1"/>
  <c r="AL71" i="95"/>
  <c r="AU71" i="95" s="1"/>
  <c r="AK31" i="79"/>
  <c r="AT31" i="79" s="1"/>
  <c r="AJ67" i="79"/>
  <c r="AJ38" i="79"/>
  <c r="AK5" i="79"/>
  <c r="AT5" i="79" s="1"/>
  <c r="AG78" i="81"/>
  <c r="AP78" i="81" s="1"/>
  <c r="Z78" i="30"/>
  <c r="W79" i="30" s="1"/>
  <c r="Z79" i="77"/>
  <c r="AE79" i="77" s="1"/>
  <c r="W76" i="27"/>
  <c r="AJ7" i="79"/>
  <c r="Z78" i="41"/>
  <c r="AE78" i="41" s="1"/>
  <c r="Z76" i="47"/>
  <c r="W77" i="47" s="1"/>
  <c r="AJ20" i="79"/>
  <c r="AS20" i="79" s="1"/>
  <c r="AJ14" i="79"/>
  <c r="AL14" i="79" s="1"/>
  <c r="AU14" i="79" s="1"/>
  <c r="Z79" i="26"/>
  <c r="AE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N78" i="31"/>
  <c r="AS75" i="95"/>
  <c r="AL75" i="95"/>
  <c r="AU75" i="95" s="1"/>
  <c r="AS44" i="95"/>
  <c r="AL44" i="95"/>
  <c r="AU44" i="95" s="1"/>
  <c r="AS43" i="95"/>
  <c r="AL43" i="95"/>
  <c r="AU43" i="95" s="1"/>
  <c r="AS74" i="79"/>
  <c r="AL74" i="79"/>
  <c r="AU74" i="79" s="1"/>
  <c r="AI79" i="79"/>
  <c r="AN79" i="79"/>
  <c r="AN81" i="79" s="1"/>
  <c r="AS13" i="95"/>
  <c r="AL13" i="95"/>
  <c r="AU13" i="95" s="1"/>
  <c r="Z80" i="38"/>
  <c r="AS18" i="95"/>
  <c r="AL18" i="95"/>
  <c r="AU18" i="95" s="1"/>
  <c r="AS22" i="95"/>
  <c r="AL22" i="95"/>
  <c r="AU22" i="95" s="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N78" i="42"/>
  <c r="AN78" i="33"/>
  <c r="AI78" i="33"/>
  <c r="AS7" i="79"/>
  <c r="AL7" i="79"/>
  <c r="AU7" i="79" s="1"/>
  <c r="AL59" i="79" l="1"/>
  <c r="AU59" i="79" s="1"/>
  <c r="AG79" i="77"/>
  <c r="AP79" i="77" s="1"/>
  <c r="AF79" i="77"/>
  <c r="AO79" i="77" s="1"/>
  <c r="Y79" i="81"/>
  <c r="AS59" i="79"/>
  <c r="AI78" i="31"/>
  <c r="AG78" i="41"/>
  <c r="AP78" i="41" s="1"/>
  <c r="AL30" i="79"/>
  <c r="AU30" i="79" s="1"/>
  <c r="AI78" i="42"/>
  <c r="AR78" i="42" s="1"/>
  <c r="AI78" i="81"/>
  <c r="Z79" i="25"/>
  <c r="AG79" i="25" s="1"/>
  <c r="AP79" i="25" s="1"/>
  <c r="W80" i="77"/>
  <c r="AF78" i="30"/>
  <c r="AO78" i="30" s="1"/>
  <c r="AG78" i="30"/>
  <c r="AP78" i="30" s="1"/>
  <c r="Z76" i="29"/>
  <c r="AF76" i="29" s="1"/>
  <c r="AO76" i="29" s="1"/>
  <c r="AF78" i="41"/>
  <c r="AO78" i="41" s="1"/>
  <c r="AL20" i="79"/>
  <c r="AU20" i="79" s="1"/>
  <c r="AL36" i="79"/>
  <c r="AU36" i="79" s="1"/>
  <c r="Z78" i="43"/>
  <c r="W79" i="41"/>
  <c r="AF79" i="26"/>
  <c r="AO79" i="26" s="1"/>
  <c r="AG76" i="47"/>
  <c r="AP76" i="47" s="1"/>
  <c r="AG79" i="26"/>
  <c r="AP79" i="26" s="1"/>
  <c r="AE76" i="47"/>
  <c r="AN76" i="47" s="1"/>
  <c r="Z78" i="34"/>
  <c r="AF78" i="34" s="1"/>
  <c r="AO78" i="34" s="1"/>
  <c r="Z79" i="42"/>
  <c r="AE79" i="42" s="1"/>
  <c r="W80" i="26"/>
  <c r="X80" i="26" s="1"/>
  <c r="AF76" i="47"/>
  <c r="AO76" i="47" s="1"/>
  <c r="AE79" i="25"/>
  <c r="W80" i="25"/>
  <c r="AE78" i="34"/>
  <c r="AR79" i="79"/>
  <c r="AR81" i="79" s="1"/>
  <c r="AL79" i="79"/>
  <c r="AU79" i="79" s="1"/>
  <c r="AI77" i="39"/>
  <c r="AN77" i="39"/>
  <c r="AR78" i="25"/>
  <c r="X76" i="74"/>
  <c r="Y76" i="74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G76" i="29"/>
  <c r="AP76" i="29" s="1"/>
  <c r="AI79" i="77"/>
  <c r="AN79" i="77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9" i="31"/>
  <c r="S29" i="31" s="1"/>
  <c r="AC29" i="31" s="1"/>
  <c r="AB30" i="31" s="1"/>
  <c r="AX39" i="31"/>
  <c r="S39" i="31" s="1"/>
  <c r="AC39" i="31" s="1"/>
  <c r="AB40" i="31" s="1"/>
  <c r="AX41" i="31"/>
  <c r="S41" i="31" s="1"/>
  <c r="AC41" i="31" s="1"/>
  <c r="AB42" i="31" s="1"/>
  <c r="AX42" i="31"/>
  <c r="S42" i="31" s="1"/>
  <c r="AC42" i="31" s="1"/>
  <c r="AB43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28" i="31" l="1"/>
  <c r="S28" i="31" s="1"/>
  <c r="AC28" i="31" s="1"/>
  <c r="AB29" i="31" s="1"/>
  <c r="AX36" i="31"/>
  <c r="S36" i="31" s="1"/>
  <c r="AC36" i="31" s="1"/>
  <c r="AB37" i="31" s="1"/>
  <c r="AX57" i="31"/>
  <c r="S57" i="31" s="1"/>
  <c r="AC57" i="31" s="1"/>
  <c r="AB58" i="31" s="1"/>
  <c r="AX51" i="31"/>
  <c r="S51" i="31" s="1"/>
  <c r="AC51" i="31" s="1"/>
  <c r="AB52" i="31" s="1"/>
  <c r="AX45" i="31"/>
  <c r="S45" i="31" s="1"/>
  <c r="AC45" i="31" s="1"/>
  <c r="AB46" i="31" s="1"/>
  <c r="AX35" i="31"/>
  <c r="S35" i="31" s="1"/>
  <c r="AC35" i="31" s="1"/>
  <c r="AB36" i="31" s="1"/>
  <c r="AF79" i="25"/>
  <c r="AO79" i="25" s="1"/>
  <c r="AX56" i="31"/>
  <c r="S56" i="31" s="1"/>
  <c r="AC56" i="31" s="1"/>
  <c r="AB57" i="31" s="1"/>
  <c r="AX50" i="31"/>
  <c r="S50" i="31" s="1"/>
  <c r="AC50" i="31" s="1"/>
  <c r="AB51" i="31" s="1"/>
  <c r="AX44" i="31"/>
  <c r="S44" i="31" s="1"/>
  <c r="AC44" i="31" s="1"/>
  <c r="AB45" i="31" s="1"/>
  <c r="AX34" i="31"/>
  <c r="S34" i="31" s="1"/>
  <c r="AC34" i="31" s="1"/>
  <c r="AB35" i="31" s="1"/>
  <c r="W77" i="29"/>
  <c r="Y80" i="26"/>
  <c r="Z78" i="39"/>
  <c r="Z80" i="37"/>
  <c r="AX27" i="31"/>
  <c r="S27" i="31" s="1"/>
  <c r="AC27" i="31" s="1"/>
  <c r="AB28" i="31" s="1"/>
  <c r="AE76" i="29"/>
  <c r="AI76" i="29" s="1"/>
  <c r="AX33" i="31"/>
  <c r="S33" i="31" s="1"/>
  <c r="AC33" i="31" s="1"/>
  <c r="AB34" i="31" s="1"/>
  <c r="AF79" i="42"/>
  <c r="AO79" i="42" s="1"/>
  <c r="AX40" i="31"/>
  <c r="S40" i="31" s="1"/>
  <c r="AC40" i="31" s="1"/>
  <c r="AB41" i="31" s="1"/>
  <c r="AX30" i="31"/>
  <c r="S30" i="31" s="1"/>
  <c r="AC30" i="31" s="1"/>
  <c r="AB31" i="31" s="1"/>
  <c r="AG79" i="42"/>
  <c r="AP79" i="42" s="1"/>
  <c r="AX24" i="31"/>
  <c r="S24" i="31" s="1"/>
  <c r="AC24" i="31" s="1"/>
  <c r="AB25" i="31" s="1"/>
  <c r="AK25" i="31" s="1"/>
  <c r="AT25" i="31" s="1"/>
  <c r="AX19" i="31"/>
  <c r="S19" i="31" s="1"/>
  <c r="AC19" i="31" s="1"/>
  <c r="AB20" i="31" s="1"/>
  <c r="AX18" i="31"/>
  <c r="S18" i="31" s="1"/>
  <c r="AC18" i="31" s="1"/>
  <c r="AB19" i="31" s="1"/>
  <c r="AX38" i="31"/>
  <c r="S38" i="31" s="1"/>
  <c r="AC38" i="31" s="1"/>
  <c r="AB39" i="31" s="1"/>
  <c r="AX32" i="31"/>
  <c r="S32" i="31" s="1"/>
  <c r="AC32" i="31" s="1"/>
  <c r="AB33" i="31" s="1"/>
  <c r="AX26" i="31"/>
  <c r="S26" i="31" s="1"/>
  <c r="AC26" i="31" s="1"/>
  <c r="AB27" i="31" s="1"/>
  <c r="W80" i="42"/>
  <c r="X80" i="42" s="1"/>
  <c r="AX43" i="31"/>
  <c r="S43" i="31" s="1"/>
  <c r="AC43" i="31" s="1"/>
  <c r="AB44" i="31" s="1"/>
  <c r="AX37" i="31"/>
  <c r="S37" i="31" s="1"/>
  <c r="AC37" i="31" s="1"/>
  <c r="AB38" i="31" s="1"/>
  <c r="AX31" i="31"/>
  <c r="S31" i="31" s="1"/>
  <c r="AC31" i="31" s="1"/>
  <c r="AB32" i="31" s="1"/>
  <c r="AX25" i="31"/>
  <c r="S25" i="31" s="1"/>
  <c r="AC25" i="31" s="1"/>
  <c r="AB26" i="31" s="1"/>
  <c r="AX15" i="31"/>
  <c r="S15" i="31" s="1"/>
  <c r="AC15" i="31" s="1"/>
  <c r="AB16" i="31" s="1"/>
  <c r="Z80" i="77"/>
  <c r="W81" i="77" s="1"/>
  <c r="AX21" i="31"/>
  <c r="S21" i="31" s="1"/>
  <c r="AC21" i="31" s="1"/>
  <c r="AB22" i="31" s="1"/>
  <c r="AX20" i="31"/>
  <c r="S20" i="31" s="1"/>
  <c r="AC20" i="31" s="1"/>
  <c r="AB21" i="31" s="1"/>
  <c r="Z77" i="45"/>
  <c r="AX14" i="31"/>
  <c r="S14" i="31" s="1"/>
  <c r="AC14" i="31" s="1"/>
  <c r="AB15" i="31" s="1"/>
  <c r="AJ15" i="31" s="1"/>
  <c r="AX12" i="31"/>
  <c r="S12" i="31" s="1"/>
  <c r="AC12" i="31" s="1"/>
  <c r="AB13" i="31" s="1"/>
  <c r="W79" i="34"/>
  <c r="X79" i="34" s="1"/>
  <c r="AX11" i="31"/>
  <c r="S11" i="31" s="1"/>
  <c r="AC11" i="31" s="1"/>
  <c r="AB12" i="31" s="1"/>
  <c r="AG78" i="34"/>
  <c r="AP78" i="34" s="1"/>
  <c r="AX23" i="31"/>
  <c r="S23" i="31" s="1"/>
  <c r="AC23" i="31" s="1"/>
  <c r="AB24" i="31" s="1"/>
  <c r="AX17" i="31"/>
  <c r="S17" i="31" s="1"/>
  <c r="AC17" i="31" s="1"/>
  <c r="AB18" i="31" s="1"/>
  <c r="AJ18" i="31" s="1"/>
  <c r="AX10" i="31"/>
  <c r="S10" i="31" s="1"/>
  <c r="AC10" i="31" s="1"/>
  <c r="AB11" i="31" s="1"/>
  <c r="AX22" i="31"/>
  <c r="S22" i="31" s="1"/>
  <c r="AC22" i="31" s="1"/>
  <c r="AB23" i="31" s="1"/>
  <c r="AK23" i="31" s="1"/>
  <c r="AT23" i="31" s="1"/>
  <c r="AX16" i="31"/>
  <c r="S16" i="31" s="1"/>
  <c r="AC16" i="31" s="1"/>
  <c r="AB17" i="31" s="1"/>
  <c r="AX9" i="31"/>
  <c r="S9" i="31" s="1"/>
  <c r="AC9" i="31" s="1"/>
  <c r="AB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AK6" i="31" s="1"/>
  <c r="AT6" i="31" s="1"/>
  <c r="Z77" i="47"/>
  <c r="W78" i="47" s="1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AE77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8" i="31"/>
  <c r="AT8" i="31" s="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17" i="31"/>
  <c r="AT17" i="31" s="1"/>
  <c r="AJ17" i="31"/>
  <c r="AJ11" i="31"/>
  <c r="AK11" i="31"/>
  <c r="AT11" i="31" s="1"/>
  <c r="AI79" i="86"/>
  <c r="AN79" i="86"/>
  <c r="AI79" i="85"/>
  <c r="AN79" i="85"/>
  <c r="AN78" i="82"/>
  <c r="AI78" i="82"/>
  <c r="Z75" i="75"/>
  <c r="AH79" i="90"/>
  <c r="AQ79" i="90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K16" i="31"/>
  <c r="AT16" i="31" s="1"/>
  <c r="AJ16" i="31"/>
  <c r="AK10" i="31"/>
  <c r="AT10" i="31" s="1"/>
  <c r="AJ10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9" i="31"/>
  <c r="AK9" i="31"/>
  <c r="AT9" i="31" s="1"/>
  <c r="AJ5" i="31"/>
  <c r="AK5" i="31"/>
  <c r="AT5" i="31" s="1"/>
  <c r="Y79" i="82"/>
  <c r="X79" i="82"/>
  <c r="AN76" i="29"/>
  <c r="AR79" i="26"/>
  <c r="Y78" i="83"/>
  <c r="X78" i="83"/>
  <c r="AE80" i="77"/>
  <c r="Z79" i="90"/>
  <c r="Z80" i="26"/>
  <c r="AN79" i="42"/>
  <c r="AI79" i="42"/>
  <c r="AI79" i="25"/>
  <c r="AN79" i="25"/>
  <c r="AF77" i="47" l="1"/>
  <c r="AO77" i="47" s="1"/>
  <c r="Z80" i="73"/>
  <c r="AF80" i="77"/>
  <c r="AO80" i="77" s="1"/>
  <c r="AJ3" i="31"/>
  <c r="AJ22" i="31"/>
  <c r="Y80" i="42"/>
  <c r="AG77" i="47"/>
  <c r="AP77" i="47" s="1"/>
  <c r="AJ24" i="31"/>
  <c r="AS24" i="31" s="1"/>
  <c r="AG80" i="77"/>
  <c r="AP80" i="77" s="1"/>
  <c r="AJ25" i="31"/>
  <c r="Y79" i="34"/>
  <c r="Z79" i="34" s="1"/>
  <c r="Z78" i="46"/>
  <c r="AJ14" i="31"/>
  <c r="AK18" i="31"/>
  <c r="AT18" i="31" s="1"/>
  <c r="AK15" i="31"/>
  <c r="AT15" i="31" s="1"/>
  <c r="AK79" i="31"/>
  <c r="AT79" i="31" s="1"/>
  <c r="AJ13" i="31"/>
  <c r="AL13" i="31" s="1"/>
  <c r="AU13" i="31" s="1"/>
  <c r="AJ8" i="31"/>
  <c r="AS8" i="31" s="1"/>
  <c r="AK24" i="31"/>
  <c r="AT24" i="31" s="1"/>
  <c r="AJ23" i="31"/>
  <c r="AS23" i="31" s="1"/>
  <c r="AJ7" i="31"/>
  <c r="Z79" i="43"/>
  <c r="AE79" i="43" s="1"/>
  <c r="AJ6" i="31"/>
  <c r="AG79" i="30"/>
  <c r="AP79" i="30" s="1"/>
  <c r="AF79" i="30"/>
  <c r="AO79" i="30" s="1"/>
  <c r="Z78" i="78"/>
  <c r="AG78" i="78" s="1"/>
  <c r="AP78" i="78" s="1"/>
  <c r="Z80" i="25"/>
  <c r="W81" i="25" s="1"/>
  <c r="Z80" i="42"/>
  <c r="AG80" i="42" s="1"/>
  <c r="AP80" i="42" s="1"/>
  <c r="AE79" i="30"/>
  <c r="Z79" i="93"/>
  <c r="W80" i="93" s="1"/>
  <c r="AE80" i="25"/>
  <c r="AF80" i="42"/>
  <c r="AO80" i="42" s="1"/>
  <c r="AE80" i="42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42" i="31"/>
  <c r="AL42" i="31"/>
  <c r="AU42" i="31" s="1"/>
  <c r="AS60" i="31"/>
  <c r="AL60" i="31"/>
  <c r="AU60" i="31" s="1"/>
  <c r="AR78" i="43"/>
  <c r="Y78" i="45"/>
  <c r="X78" i="45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37" i="43"/>
  <c r="S37" i="43" s="1"/>
  <c r="AC37" i="43" s="1"/>
  <c r="AB38" i="43" s="1"/>
  <c r="AX46" i="43"/>
  <c r="S46" i="43" s="1"/>
  <c r="AC46" i="43" s="1"/>
  <c r="AB47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S43" i="31"/>
  <c r="AL43" i="31"/>
  <c r="AU43" i="31" s="1"/>
  <c r="Z79" i="87"/>
  <c r="AR78" i="82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N79" i="30"/>
  <c r="AI78" i="39"/>
  <c r="AN78" i="39"/>
  <c r="W80" i="34" l="1"/>
  <c r="AF79" i="34"/>
  <c r="AO79" i="34" s="1"/>
  <c r="AX73" i="87"/>
  <c r="S73" i="87" s="1"/>
  <c r="AC73" i="87" s="1"/>
  <c r="AB74" i="87" s="1"/>
  <c r="AX45" i="43"/>
  <c r="S45" i="43" s="1"/>
  <c r="AC45" i="43" s="1"/>
  <c r="AB46" i="43" s="1"/>
  <c r="AX36" i="43"/>
  <c r="S36" i="43" s="1"/>
  <c r="AC36" i="43" s="1"/>
  <c r="AB37" i="43" s="1"/>
  <c r="AX67" i="87"/>
  <c r="S67" i="87" s="1"/>
  <c r="AC67" i="87" s="1"/>
  <c r="AB68" i="87" s="1"/>
  <c r="AX44" i="43"/>
  <c r="S44" i="43" s="1"/>
  <c r="AC44" i="43" s="1"/>
  <c r="AB45" i="43" s="1"/>
  <c r="AX35" i="43"/>
  <c r="S35" i="43" s="1"/>
  <c r="AC35" i="43" s="1"/>
  <c r="AB36" i="43" s="1"/>
  <c r="AX61" i="87"/>
  <c r="S61" i="87" s="1"/>
  <c r="AC61" i="87" s="1"/>
  <c r="AB62" i="87" s="1"/>
  <c r="AX43" i="43"/>
  <c r="S43" i="43" s="1"/>
  <c r="AC43" i="43" s="1"/>
  <c r="AB44" i="43" s="1"/>
  <c r="AX29" i="43"/>
  <c r="S29" i="43" s="1"/>
  <c r="AC29" i="43" s="1"/>
  <c r="AB30" i="43" s="1"/>
  <c r="AX55" i="87"/>
  <c r="S55" i="87" s="1"/>
  <c r="AC55" i="87" s="1"/>
  <c r="AB56" i="87" s="1"/>
  <c r="AX60" i="43"/>
  <c r="S60" i="43" s="1"/>
  <c r="AC60" i="43" s="1"/>
  <c r="AB61" i="43" s="1"/>
  <c r="AX54" i="43"/>
  <c r="S54" i="43" s="1"/>
  <c r="AC54" i="43" s="1"/>
  <c r="AB55" i="43" s="1"/>
  <c r="AX48" i="43"/>
  <c r="S48" i="43" s="1"/>
  <c r="AC48" i="43" s="1"/>
  <c r="AB49" i="43" s="1"/>
  <c r="AX42" i="43"/>
  <c r="S42" i="43" s="1"/>
  <c r="AC42" i="43" s="1"/>
  <c r="AB43" i="43" s="1"/>
  <c r="AX28" i="43"/>
  <c r="S28" i="43" s="1"/>
  <c r="AC28" i="43" s="1"/>
  <c r="AB29" i="43" s="1"/>
  <c r="AS13" i="31"/>
  <c r="AX49" i="87"/>
  <c r="S49" i="87" s="1"/>
  <c r="AC49" i="87" s="1"/>
  <c r="AB50" i="87" s="1"/>
  <c r="AX53" i="43"/>
  <c r="S53" i="43" s="1"/>
  <c r="AC53" i="43" s="1"/>
  <c r="AB54" i="43" s="1"/>
  <c r="AX47" i="43"/>
  <c r="S47" i="43" s="1"/>
  <c r="AC47" i="43" s="1"/>
  <c r="AB48" i="43" s="1"/>
  <c r="AX38" i="43"/>
  <c r="S38" i="43" s="1"/>
  <c r="AC38" i="43" s="1"/>
  <c r="AB39" i="43" s="1"/>
  <c r="AX22" i="43"/>
  <c r="S22" i="43" s="1"/>
  <c r="AC22" i="43" s="1"/>
  <c r="AB23" i="43" s="1"/>
  <c r="AX42" i="87"/>
  <c r="S42" i="87" s="1"/>
  <c r="AC42" i="87" s="1"/>
  <c r="AB43" i="87" s="1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X54" i="87"/>
  <c r="S54" i="87" s="1"/>
  <c r="AC54" i="87" s="1"/>
  <c r="AB55" i="87" s="1"/>
  <c r="AJ55" i="87" s="1"/>
  <c r="AX48" i="87"/>
  <c r="S48" i="87" s="1"/>
  <c r="AC48" i="87" s="1"/>
  <c r="AB49" i="87" s="1"/>
  <c r="AX41" i="87"/>
  <c r="S41" i="87" s="1"/>
  <c r="AC41" i="87" s="1"/>
  <c r="AB42" i="87" s="1"/>
  <c r="AX34" i="87"/>
  <c r="S34" i="87" s="1"/>
  <c r="AC34" i="87" s="1"/>
  <c r="AB35" i="87" s="1"/>
  <c r="AX23" i="87"/>
  <c r="S23" i="87" s="1"/>
  <c r="AC23" i="87" s="1"/>
  <c r="AB24" i="87" s="1"/>
  <c r="AX25" i="87"/>
  <c r="S25" i="87" s="1"/>
  <c r="AC25" i="87" s="1"/>
  <c r="AB26" i="87" s="1"/>
  <c r="AL18" i="31"/>
  <c r="AU18" i="31" s="1"/>
  <c r="W79" i="78"/>
  <c r="AX76" i="87"/>
  <c r="S76" i="87" s="1"/>
  <c r="AC76" i="87" s="1"/>
  <c r="AB77" i="87" s="1"/>
  <c r="AX71" i="87"/>
  <c r="S71" i="87" s="1"/>
  <c r="AC71" i="87" s="1"/>
  <c r="AB72" i="87" s="1"/>
  <c r="AX65" i="87"/>
  <c r="S65" i="87" s="1"/>
  <c r="AC65" i="87" s="1"/>
  <c r="AB66" i="87" s="1"/>
  <c r="AX59" i="87"/>
  <c r="S59" i="87" s="1"/>
  <c r="AC59" i="87" s="1"/>
  <c r="AB60" i="87" s="1"/>
  <c r="AX53" i="87"/>
  <c r="S53" i="87" s="1"/>
  <c r="AC53" i="87" s="1"/>
  <c r="AB54" i="87" s="1"/>
  <c r="AK54" i="87" s="1"/>
  <c r="AT54" i="87" s="1"/>
  <c r="AX47" i="87"/>
  <c r="S47" i="87" s="1"/>
  <c r="AC47" i="87" s="1"/>
  <c r="AB48" i="87" s="1"/>
  <c r="AX40" i="87"/>
  <c r="S40" i="87" s="1"/>
  <c r="AC40" i="87" s="1"/>
  <c r="AB41" i="87" s="1"/>
  <c r="AX31" i="87"/>
  <c r="S31" i="87" s="1"/>
  <c r="AC31" i="87" s="1"/>
  <c r="AB32" i="87" s="1"/>
  <c r="AX18" i="87"/>
  <c r="S18" i="87" s="1"/>
  <c r="AC18" i="87" s="1"/>
  <c r="AB19" i="87" s="1"/>
  <c r="AT81" i="31"/>
  <c r="AE78" i="78"/>
  <c r="AN78" i="78" s="1"/>
  <c r="AX77" i="87"/>
  <c r="S77" i="87" s="1"/>
  <c r="AC77" i="87" s="1"/>
  <c r="AB78" i="87" s="1"/>
  <c r="AX70" i="87"/>
  <c r="S70" i="87" s="1"/>
  <c r="AC70" i="87" s="1"/>
  <c r="AB71" i="87" s="1"/>
  <c r="AX64" i="87"/>
  <c r="S64" i="87" s="1"/>
  <c r="AC64" i="87" s="1"/>
  <c r="AB65" i="87" s="1"/>
  <c r="AX58" i="87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J47" i="87" s="1"/>
  <c r="AX38" i="87"/>
  <c r="S38" i="87" s="1"/>
  <c r="AC38" i="87" s="1"/>
  <c r="AB39" i="87" s="1"/>
  <c r="AX30" i="87"/>
  <c r="S30" i="87" s="1"/>
  <c r="AC30" i="87" s="1"/>
  <c r="AB31" i="87" s="1"/>
  <c r="AX17" i="87"/>
  <c r="S17" i="87" s="1"/>
  <c r="AC17" i="87" s="1"/>
  <c r="AB18" i="87" s="1"/>
  <c r="AE79" i="34"/>
  <c r="AF78" i="78"/>
  <c r="AO78" i="78" s="1"/>
  <c r="AX75" i="87"/>
  <c r="S75" i="87" s="1"/>
  <c r="AC75" i="87" s="1"/>
  <c r="AB76" i="87" s="1"/>
  <c r="AJ76" i="87" s="1"/>
  <c r="AX69" i="87"/>
  <c r="S69" i="87" s="1"/>
  <c r="AC69" i="87" s="1"/>
  <c r="AB70" i="87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4" i="87"/>
  <c r="S44" i="87" s="1"/>
  <c r="AC44" i="87" s="1"/>
  <c r="AB45" i="87" s="1"/>
  <c r="AX37" i="87"/>
  <c r="S37" i="87" s="1"/>
  <c r="AC37" i="87" s="1"/>
  <c r="AB38" i="87" s="1"/>
  <c r="AJ38" i="87" s="1"/>
  <c r="AX29" i="87"/>
  <c r="S29" i="87" s="1"/>
  <c r="AC29" i="87" s="1"/>
  <c r="AB30" i="87" s="1"/>
  <c r="AX9" i="87"/>
  <c r="S9" i="87" s="1"/>
  <c r="AC9" i="87" s="1"/>
  <c r="AB10" i="87" s="1"/>
  <c r="AX31" i="43"/>
  <c r="S31" i="43" s="1"/>
  <c r="AC31" i="43" s="1"/>
  <c r="AB32" i="43" s="1"/>
  <c r="AL24" i="31"/>
  <c r="AU24" i="31" s="1"/>
  <c r="AG79" i="34"/>
  <c r="AP79" i="34" s="1"/>
  <c r="AX35" i="87"/>
  <c r="S35" i="87" s="1"/>
  <c r="AC35" i="87" s="1"/>
  <c r="AB36" i="87" s="1"/>
  <c r="AK36" i="87" s="1"/>
  <c r="AT36" i="87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X56" i="87"/>
  <c r="S56" i="87" s="1"/>
  <c r="AC56" i="87" s="1"/>
  <c r="AB57" i="87" s="1"/>
  <c r="AX50" i="87"/>
  <c r="S50" i="87" s="1"/>
  <c r="AC50" i="87" s="1"/>
  <c r="AB51" i="87" s="1"/>
  <c r="AX43" i="87"/>
  <c r="S43" i="87" s="1"/>
  <c r="AC43" i="87" s="1"/>
  <c r="AB44" i="87" s="1"/>
  <c r="AK44" i="87" s="1"/>
  <c r="AT44" i="87" s="1"/>
  <c r="AX36" i="87"/>
  <c r="S36" i="87" s="1"/>
  <c r="AC36" i="87" s="1"/>
  <c r="AB37" i="87" s="1"/>
  <c r="AX28" i="87"/>
  <c r="S28" i="87" s="1"/>
  <c r="AC28" i="87" s="1"/>
  <c r="AB29" i="87" s="1"/>
  <c r="AX4" i="87"/>
  <c r="S4" i="87" s="1"/>
  <c r="AC4" i="87" s="1"/>
  <c r="AB5" i="87" s="1"/>
  <c r="AX41" i="43"/>
  <c r="S41" i="43" s="1"/>
  <c r="AC41" i="43" s="1"/>
  <c r="AB42" i="43" s="1"/>
  <c r="AX30" i="43"/>
  <c r="S30" i="43" s="1"/>
  <c r="AC30" i="43" s="1"/>
  <c r="AB31" i="43" s="1"/>
  <c r="Z81" i="77"/>
  <c r="AG81" i="77" s="1"/>
  <c r="AP81" i="77" s="1"/>
  <c r="AX18" i="43"/>
  <c r="S18" i="43" s="1"/>
  <c r="AC18" i="43" s="1"/>
  <c r="AB19" i="43" s="1"/>
  <c r="AX10" i="43"/>
  <c r="S10" i="43" s="1"/>
  <c r="AC10" i="43" s="1"/>
  <c r="AB11" i="43" s="1"/>
  <c r="W81" i="42"/>
  <c r="AX40" i="43"/>
  <c r="S40" i="43" s="1"/>
  <c r="AC40" i="43" s="1"/>
  <c r="AB41" i="43" s="1"/>
  <c r="AX34" i="43"/>
  <c r="S34" i="43" s="1"/>
  <c r="AC34" i="43" s="1"/>
  <c r="AB35" i="43" s="1"/>
  <c r="AX27" i="43"/>
  <c r="S27" i="43" s="1"/>
  <c r="AC27" i="43" s="1"/>
  <c r="AB28" i="43" s="1"/>
  <c r="AJ28" i="43" s="1"/>
  <c r="AF80" i="25"/>
  <c r="AO80" i="25" s="1"/>
  <c r="AX22" i="87"/>
  <c r="S22" i="87" s="1"/>
  <c r="AC22" i="87" s="1"/>
  <c r="AB23" i="87" s="1"/>
  <c r="AX39" i="43"/>
  <c r="S39" i="43" s="1"/>
  <c r="AC39" i="43" s="1"/>
  <c r="AB40" i="43" s="1"/>
  <c r="AX33" i="43"/>
  <c r="S33" i="43" s="1"/>
  <c r="AC33" i="43" s="1"/>
  <c r="AB34" i="43" s="1"/>
  <c r="AX24" i="43"/>
  <c r="S24" i="43" s="1"/>
  <c r="AC24" i="43" s="1"/>
  <c r="AB25" i="43" s="1"/>
  <c r="AF79" i="43"/>
  <c r="AO79" i="43" s="1"/>
  <c r="AO81" i="43" s="1"/>
  <c r="AX9" i="43"/>
  <c r="S9" i="43" s="1"/>
  <c r="AC9" i="43" s="1"/>
  <c r="AB10" i="43" s="1"/>
  <c r="AL8" i="31"/>
  <c r="AU8" i="31" s="1"/>
  <c r="AG79" i="93"/>
  <c r="AP79" i="93" s="1"/>
  <c r="Z79" i="39"/>
  <c r="AX16" i="87"/>
  <c r="S16" i="87" s="1"/>
  <c r="AC16" i="87" s="1"/>
  <c r="AB17" i="87" s="1"/>
  <c r="AF79" i="93"/>
  <c r="AO79" i="93" s="1"/>
  <c r="AI79" i="30"/>
  <c r="AX24" i="87"/>
  <c r="S24" i="87" s="1"/>
  <c r="AC24" i="87" s="1"/>
  <c r="AB25" i="87" s="1"/>
  <c r="AX15" i="87"/>
  <c r="S15" i="87" s="1"/>
  <c r="AC15" i="87" s="1"/>
  <c r="AB16" i="87" s="1"/>
  <c r="AX19" i="43"/>
  <c r="S19" i="43" s="1"/>
  <c r="AC19" i="43" s="1"/>
  <c r="AB20" i="43" s="1"/>
  <c r="AE79" i="93"/>
  <c r="AG80" i="25"/>
  <c r="AP80" i="25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25" i="43"/>
  <c r="S25" i="43" s="1"/>
  <c r="AC25" i="43" s="1"/>
  <c r="AB26" i="43" s="1"/>
  <c r="AX15" i="43"/>
  <c r="S15" i="43" s="1"/>
  <c r="AC15" i="43" s="1"/>
  <c r="AB16" i="43" s="1"/>
  <c r="AX79" i="43"/>
  <c r="S79" i="43" s="1"/>
  <c r="AC79" i="43" s="1"/>
  <c r="AG79" i="43"/>
  <c r="AP79" i="43" s="1"/>
  <c r="AP81" i="43" s="1"/>
  <c r="Z80" i="30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J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K17" i="43" s="1"/>
  <c r="AT17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K6" i="87" s="1"/>
  <c r="AT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J9" i="87" s="1"/>
  <c r="AX3" i="87"/>
  <c r="S3" i="87" s="1"/>
  <c r="AC3" i="87" s="1"/>
  <c r="AX21" i="43"/>
  <c r="S21" i="43" s="1"/>
  <c r="AC21" i="43" s="1"/>
  <c r="AB22" i="43" s="1"/>
  <c r="AJ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1" i="43"/>
  <c r="AT11" i="43" s="1"/>
  <c r="AJ5" i="43"/>
  <c r="AK5" i="43"/>
  <c r="AT5" i="43" s="1"/>
  <c r="AI79" i="90"/>
  <c r="AN79" i="90"/>
  <c r="X79" i="46"/>
  <c r="Z79" i="46" s="1"/>
  <c r="Y79" i="46"/>
  <c r="AI80" i="73"/>
  <c r="AN80" i="73"/>
  <c r="AN80" i="25"/>
  <c r="AJ44" i="87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49" i="87"/>
  <c r="AK49" i="87"/>
  <c r="AT49" i="87" s="1"/>
  <c r="AK43" i="87"/>
  <c r="AT43" i="87" s="1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K27" i="43"/>
  <c r="AT27" i="43" s="1"/>
  <c r="AK21" i="43"/>
  <c r="AT21" i="43" s="1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48" i="87"/>
  <c r="AT48" i="87" s="1"/>
  <c r="AJ48" i="87"/>
  <c r="AK42" i="87"/>
  <c r="AT42" i="87" s="1"/>
  <c r="AJ42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J8" i="43"/>
  <c r="AK8" i="43"/>
  <c r="AT8" i="43" s="1"/>
  <c r="AI78" i="46"/>
  <c r="AN78" i="46"/>
  <c r="Z80" i="81"/>
  <c r="Z78" i="45"/>
  <c r="X80" i="93"/>
  <c r="Y80" i="93"/>
  <c r="X81" i="42"/>
  <c r="Y81" i="42"/>
  <c r="AJ74" i="87"/>
  <c r="AK74" i="87"/>
  <c r="AT74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K53" i="87"/>
  <c r="AT53" i="87" s="1"/>
  <c r="AJ41" i="87"/>
  <c r="AK41" i="87"/>
  <c r="AT41" i="87" s="1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K13" i="43"/>
  <c r="AT13" i="43" s="1"/>
  <c r="AJ7" i="43"/>
  <c r="AK7" i="43"/>
  <c r="AT7" i="43" s="1"/>
  <c r="Z81" i="37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K46" i="87"/>
  <c r="AT46" i="87" s="1"/>
  <c r="AJ40" i="87"/>
  <c r="AK40" i="87"/>
  <c r="AT40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N79" i="43"/>
  <c r="AN81" i="43" s="1"/>
  <c r="Z81" i="26" l="1"/>
  <c r="AK47" i="87"/>
  <c r="AT47" i="87" s="1"/>
  <c r="AK28" i="43"/>
  <c r="AT28" i="43" s="1"/>
  <c r="AI80" i="25"/>
  <c r="AI78" i="78"/>
  <c r="AK55" i="87"/>
  <c r="AT55" i="87" s="1"/>
  <c r="AJ75" i="87"/>
  <c r="AS75" i="87" s="1"/>
  <c r="AJ46" i="87"/>
  <c r="AK38" i="87"/>
  <c r="AT38" i="87" s="1"/>
  <c r="AJ37" i="87"/>
  <c r="AE81" i="77"/>
  <c r="AU81" i="31"/>
  <c r="C11" i="31" s="1"/>
  <c r="AK76" i="87"/>
  <c r="AT76" i="87" s="1"/>
  <c r="AJ35" i="87"/>
  <c r="AJ53" i="87"/>
  <c r="AJ36" i="87"/>
  <c r="AJ54" i="87"/>
  <c r="AF81" i="77"/>
  <c r="AO81" i="77" s="1"/>
  <c r="AI79" i="43"/>
  <c r="AR79" i="43" s="1"/>
  <c r="AR81" i="43" s="1"/>
  <c r="AJ5" i="87"/>
  <c r="AJ14" i="43"/>
  <c r="AJ27" i="43"/>
  <c r="AJ43" i="87"/>
  <c r="Z81" i="73"/>
  <c r="AJ16" i="43"/>
  <c r="AS16" i="43" s="1"/>
  <c r="AJ13" i="43"/>
  <c r="AK34" i="87"/>
  <c r="AT34" i="87" s="1"/>
  <c r="AI79" i="93"/>
  <c r="Z81" i="42"/>
  <c r="AJ15" i="43"/>
  <c r="AS15" i="43" s="1"/>
  <c r="AK16" i="43"/>
  <c r="AT16" i="43" s="1"/>
  <c r="AJ6" i="87"/>
  <c r="AJ21" i="43"/>
  <c r="AK22" i="43"/>
  <c r="AT22" i="43" s="1"/>
  <c r="AX78" i="39"/>
  <c r="S78" i="39" s="1"/>
  <c r="AC78" i="39" s="1"/>
  <c r="AB79" i="39" s="1"/>
  <c r="AX68" i="39"/>
  <c r="S68" i="39" s="1"/>
  <c r="AC68" i="39" s="1"/>
  <c r="AB69" i="39" s="1"/>
  <c r="AK69" i="39" s="1"/>
  <c r="AT69" i="39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8" i="39"/>
  <c r="S8" i="39" s="1"/>
  <c r="AC8" i="39" s="1"/>
  <c r="AB9" i="39" s="1"/>
  <c r="AX62" i="39"/>
  <c r="S62" i="39" s="1"/>
  <c r="AC62" i="39" s="1"/>
  <c r="AB63" i="39" s="1"/>
  <c r="AX26" i="39"/>
  <c r="S26" i="39" s="1"/>
  <c r="AC26" i="39" s="1"/>
  <c r="AB27" i="39" s="1"/>
  <c r="AK27" i="39" s="1"/>
  <c r="AT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K63" i="39"/>
  <c r="AT63" i="39" s="1"/>
  <c r="AJ51" i="39"/>
  <c r="AK51" i="39"/>
  <c r="AT51" i="39" s="1"/>
  <c r="AK45" i="39"/>
  <c r="AT45" i="39" s="1"/>
  <c r="AK39" i="39"/>
  <c r="AT39" i="39" s="1"/>
  <c r="AK33" i="39"/>
  <c r="AT33" i="39" s="1"/>
  <c r="AJ21" i="39"/>
  <c r="AK21" i="39"/>
  <c r="AT21" i="39" s="1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S60" i="43"/>
  <c r="AL60" i="43"/>
  <c r="AU60" i="43" s="1"/>
  <c r="AS40" i="87"/>
  <c r="AL40" i="87"/>
  <c r="AU40" i="87" s="1"/>
  <c r="AS76" i="87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AJ15" i="39" l="1"/>
  <c r="AJ57" i="39"/>
  <c r="AJ45" i="39"/>
  <c r="AL76" i="87"/>
  <c r="AU76" i="87" s="1"/>
  <c r="AL79" i="43"/>
  <c r="AU79" i="43" s="1"/>
  <c r="AL75" i="87"/>
  <c r="AU75" i="87" s="1"/>
  <c r="AL16" i="43"/>
  <c r="AU16" i="43" s="1"/>
  <c r="AK57" i="39"/>
  <c r="AT57" i="39" s="1"/>
  <c r="Z80" i="82"/>
  <c r="AF80" i="82" s="1"/>
  <c r="AO80" i="82" s="1"/>
  <c r="AJ69" i="39"/>
  <c r="Z78" i="29"/>
  <c r="W79" i="29" s="1"/>
  <c r="Z81" i="30"/>
  <c r="AF81" i="30" s="1"/>
  <c r="AO81" i="30" s="1"/>
  <c r="Z78" i="27"/>
  <c r="AJ39" i="39"/>
  <c r="AL39" i="39" s="1"/>
  <c r="AU39" i="39" s="1"/>
  <c r="Z79" i="83"/>
  <c r="AX79" i="83" s="1"/>
  <c r="S79" i="83" s="1"/>
  <c r="AC79" i="83" s="1"/>
  <c r="Z81" i="86"/>
  <c r="W82" i="86" s="1"/>
  <c r="AG81" i="86"/>
  <c r="AP81" i="86" s="1"/>
  <c r="AF81" i="86"/>
  <c r="AO81" i="86" s="1"/>
  <c r="AE78" i="29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AJ20" i="39"/>
  <c r="AK20" i="39"/>
  <c r="AT20" i="39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AG81" i="30" l="1"/>
  <c r="AP81" i="30" s="1"/>
  <c r="W82" i="30"/>
  <c r="AE81" i="86"/>
  <c r="AG80" i="82"/>
  <c r="AP80" i="82" s="1"/>
  <c r="AF79" i="83"/>
  <c r="AO79" i="83" s="1"/>
  <c r="AO81" i="83" s="1"/>
  <c r="W81" i="82"/>
  <c r="AG79" i="83"/>
  <c r="AP79" i="83" s="1"/>
  <c r="AP81" i="83" s="1"/>
  <c r="AE80" i="82"/>
  <c r="AE79" i="83"/>
  <c r="AN79" i="83" s="1"/>
  <c r="AN81" i="83" s="1"/>
  <c r="AF78" i="29"/>
  <c r="AO78" i="29" s="1"/>
  <c r="AU81" i="87"/>
  <c r="C11" i="87" s="1"/>
  <c r="F40" i="97" s="1"/>
  <c r="AE81" i="30"/>
  <c r="AG78" i="29"/>
  <c r="AP78" i="29" s="1"/>
  <c r="Z79" i="47"/>
  <c r="AX20" i="83"/>
  <c r="S20" i="83" s="1"/>
  <c r="AC20" i="83" s="1"/>
  <c r="AB21" i="83" s="1"/>
  <c r="Z82" i="73"/>
  <c r="Z81" i="81"/>
  <c r="Z81" i="33"/>
  <c r="AF81" i="33" s="1"/>
  <c r="AO81" i="33" s="1"/>
  <c r="Z82" i="37"/>
  <c r="AG82" i="37" s="1"/>
  <c r="AP82" i="37" s="1"/>
  <c r="AS81" i="43"/>
  <c r="AX56" i="83"/>
  <c r="S56" i="83" s="1"/>
  <c r="AC56" i="83" s="1"/>
  <c r="AB57" i="83" s="1"/>
  <c r="AK57" i="83" s="1"/>
  <c r="AT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K69" i="83" s="1"/>
  <c r="AT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E81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2" i="47"/>
  <c r="S12" i="47" s="1"/>
  <c r="AC12" i="47" s="1"/>
  <c r="AB13" i="47" s="1"/>
  <c r="AX37" i="47"/>
  <c r="S37" i="47" s="1"/>
  <c r="AC37" i="47" s="1"/>
  <c r="AB38" i="47" s="1"/>
  <c r="AX43" i="47"/>
  <c r="S43" i="47" s="1"/>
  <c r="AC43" i="47" s="1"/>
  <c r="AB44" i="47" s="1"/>
  <c r="AX44" i="47"/>
  <c r="S44" i="47" s="1"/>
  <c r="AC44" i="47" s="1"/>
  <c r="AB45" i="47" s="1"/>
  <c r="AX48" i="47"/>
  <c r="S48" i="47" s="1"/>
  <c r="AC48" i="47" s="1"/>
  <c r="AB49" i="47" s="1"/>
  <c r="AX55" i="47"/>
  <c r="S55" i="47" s="1"/>
  <c r="AC55" i="47" s="1"/>
  <c r="AB56" i="47" s="1"/>
  <c r="AX60" i="47"/>
  <c r="S60" i="47" s="1"/>
  <c r="AC60" i="47" s="1"/>
  <c r="AB61" i="47" s="1"/>
  <c r="AX62" i="47"/>
  <c r="S62" i="47" s="1"/>
  <c r="AC62" i="47" s="1"/>
  <c r="AB63" i="47" s="1"/>
  <c r="AX65" i="47"/>
  <c r="S65" i="47" s="1"/>
  <c r="AC65" i="47" s="1"/>
  <c r="AB66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74" i="47" l="1"/>
  <c r="S74" i="47" s="1"/>
  <c r="AC74" i="47" s="1"/>
  <c r="AB75" i="47" s="1"/>
  <c r="AX68" i="47"/>
  <c r="S68" i="47" s="1"/>
  <c r="AC68" i="47" s="1"/>
  <c r="AB69" i="47" s="1"/>
  <c r="AX54" i="47"/>
  <c r="S54" i="47" s="1"/>
  <c r="AC54" i="47" s="1"/>
  <c r="AB55" i="47" s="1"/>
  <c r="AX32" i="47"/>
  <c r="S32" i="47" s="1"/>
  <c r="AC32" i="47" s="1"/>
  <c r="AB33" i="47" s="1"/>
  <c r="AX66" i="47"/>
  <c r="S66" i="47" s="1"/>
  <c r="AC66" i="47" s="1"/>
  <c r="AB67" i="47" s="1"/>
  <c r="AX52" i="47"/>
  <c r="S52" i="47" s="1"/>
  <c r="AC52" i="47" s="1"/>
  <c r="AB53" i="47" s="1"/>
  <c r="AX19" i="47"/>
  <c r="S19" i="47" s="1"/>
  <c r="AC19" i="47" s="1"/>
  <c r="AB20" i="47" s="1"/>
  <c r="AX70" i="47"/>
  <c r="S70" i="47" s="1"/>
  <c r="AC70" i="47" s="1"/>
  <c r="AB71" i="47" s="1"/>
  <c r="AX61" i="47"/>
  <c r="S61" i="47" s="1"/>
  <c r="AC61" i="47" s="1"/>
  <c r="AB62" i="47" s="1"/>
  <c r="AX51" i="47"/>
  <c r="S51" i="47" s="1"/>
  <c r="AC51" i="47" s="1"/>
  <c r="AB52" i="47" s="1"/>
  <c r="AX33" i="47"/>
  <c r="S33" i="47" s="1"/>
  <c r="AC33" i="47" s="1"/>
  <c r="AB34" i="47" s="1"/>
  <c r="Z81" i="93"/>
  <c r="AE81" i="93" s="1"/>
  <c r="AJ51" i="83"/>
  <c r="AS51" i="83" s="1"/>
  <c r="AX67" i="47"/>
  <c r="S67" i="47" s="1"/>
  <c r="AC67" i="47" s="1"/>
  <c r="AB68" i="47" s="1"/>
  <c r="AX58" i="47"/>
  <c r="S58" i="47" s="1"/>
  <c r="AC58" i="47" s="1"/>
  <c r="AB59" i="47" s="1"/>
  <c r="AX45" i="47"/>
  <c r="S45" i="47" s="1"/>
  <c r="AC45" i="47" s="1"/>
  <c r="AB46" i="47" s="1"/>
  <c r="AX26" i="47"/>
  <c r="S26" i="47" s="1"/>
  <c r="AC26" i="47" s="1"/>
  <c r="AB27" i="47" s="1"/>
  <c r="AI79" i="83"/>
  <c r="AR79" i="83" s="1"/>
  <c r="AR81" i="83" s="1"/>
  <c r="AX64" i="47"/>
  <c r="S64" i="47" s="1"/>
  <c r="AC64" i="47" s="1"/>
  <c r="AB65" i="47" s="1"/>
  <c r="AJ65" i="47" s="1"/>
  <c r="AX57" i="47"/>
  <c r="S57" i="47" s="1"/>
  <c r="AC57" i="47" s="1"/>
  <c r="AB58" i="47" s="1"/>
  <c r="AX50" i="47"/>
  <c r="S50" i="47" s="1"/>
  <c r="AC50" i="47" s="1"/>
  <c r="AB51" i="47" s="1"/>
  <c r="AX42" i="47"/>
  <c r="S42" i="47" s="1"/>
  <c r="AC42" i="47" s="1"/>
  <c r="AB43" i="47" s="1"/>
  <c r="AX25" i="47"/>
  <c r="S25" i="47" s="1"/>
  <c r="AC25" i="47" s="1"/>
  <c r="AB26" i="47" s="1"/>
  <c r="AX69" i="47"/>
  <c r="S69" i="47" s="1"/>
  <c r="AC69" i="47" s="1"/>
  <c r="AB70" i="47" s="1"/>
  <c r="AJ70" i="47" s="1"/>
  <c r="AX63" i="47"/>
  <c r="S63" i="47" s="1"/>
  <c r="AC63" i="47" s="1"/>
  <c r="AB64" i="47" s="1"/>
  <c r="AJ64" i="47" s="1"/>
  <c r="AX56" i="47"/>
  <c r="S56" i="47" s="1"/>
  <c r="AC56" i="47" s="1"/>
  <c r="AB57" i="47" s="1"/>
  <c r="AX49" i="47"/>
  <c r="S49" i="47" s="1"/>
  <c r="AC49" i="47" s="1"/>
  <c r="AB50" i="47" s="1"/>
  <c r="AX38" i="47"/>
  <c r="S38" i="47" s="1"/>
  <c r="AC38" i="47" s="1"/>
  <c r="AB39" i="47" s="1"/>
  <c r="AX20" i="47"/>
  <c r="S20" i="47" s="1"/>
  <c r="AC20" i="47" s="1"/>
  <c r="AB21" i="47" s="1"/>
  <c r="W82" i="33"/>
  <c r="Y82" i="33" s="1"/>
  <c r="AG81" i="33"/>
  <c r="AP81" i="33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K48" i="47" s="1"/>
  <c r="AT48" i="47" s="1"/>
  <c r="AX41" i="47"/>
  <c r="S41" i="47" s="1"/>
  <c r="AC41" i="47" s="1"/>
  <c r="AB42" i="47" s="1"/>
  <c r="AX31" i="47"/>
  <c r="S31" i="47" s="1"/>
  <c r="AC31" i="47" s="1"/>
  <c r="AB32" i="47" s="1"/>
  <c r="AJ32" i="47" s="1"/>
  <c r="AX18" i="47"/>
  <c r="S18" i="47" s="1"/>
  <c r="AC18" i="47" s="1"/>
  <c r="AB19" i="47" s="1"/>
  <c r="AJ19" i="47" s="1"/>
  <c r="AX46" i="47"/>
  <c r="S46" i="47" s="1"/>
  <c r="AC46" i="47" s="1"/>
  <c r="AB47" i="47" s="1"/>
  <c r="AX39" i="47"/>
  <c r="S39" i="47" s="1"/>
  <c r="AC39" i="47" s="1"/>
  <c r="AB40" i="47" s="1"/>
  <c r="AX27" i="47"/>
  <c r="S27" i="47" s="1"/>
  <c r="AC27" i="47" s="1"/>
  <c r="AB28" i="47" s="1"/>
  <c r="AX13" i="47"/>
  <c r="S13" i="47" s="1"/>
  <c r="AC13" i="47" s="1"/>
  <c r="AB14" i="47" s="1"/>
  <c r="Z80" i="78"/>
  <c r="AF80" i="78" s="1"/>
  <c r="AO80" i="78" s="1"/>
  <c r="AX5" i="47"/>
  <c r="S5" i="47" s="1"/>
  <c r="AC5" i="47" s="1"/>
  <c r="AB6" i="47" s="1"/>
  <c r="AX11" i="47"/>
  <c r="S11" i="47" s="1"/>
  <c r="AC11" i="47" s="1"/>
  <c r="AB12" i="47" s="1"/>
  <c r="AX4" i="47"/>
  <c r="S4" i="47" s="1"/>
  <c r="AC4" i="47" s="1"/>
  <c r="AB5" i="47" s="1"/>
  <c r="AX36" i="47"/>
  <c r="S36" i="47" s="1"/>
  <c r="AC36" i="47" s="1"/>
  <c r="AB37" i="47" s="1"/>
  <c r="AK37" i="47" s="1"/>
  <c r="AT37" i="47" s="1"/>
  <c r="AX30" i="47"/>
  <c r="S30" i="47" s="1"/>
  <c r="AC30" i="47" s="1"/>
  <c r="AB31" i="47" s="1"/>
  <c r="AX24" i="47"/>
  <c r="S24" i="47" s="1"/>
  <c r="AC24" i="47" s="1"/>
  <c r="AB25" i="47" s="1"/>
  <c r="AK25" i="47" s="1"/>
  <c r="AT25" i="47" s="1"/>
  <c r="AX17" i="47"/>
  <c r="S17" i="47" s="1"/>
  <c r="AC17" i="47" s="1"/>
  <c r="AB18" i="47" s="1"/>
  <c r="AJ18" i="47" s="1"/>
  <c r="AX10" i="47"/>
  <c r="S10" i="47" s="1"/>
  <c r="AC10" i="47" s="1"/>
  <c r="AB11" i="47" s="1"/>
  <c r="AX35" i="47"/>
  <c r="S35" i="47" s="1"/>
  <c r="AC35" i="47" s="1"/>
  <c r="AB36" i="47" s="1"/>
  <c r="AX29" i="47"/>
  <c r="S29" i="47" s="1"/>
  <c r="AC29" i="47" s="1"/>
  <c r="AB30" i="47" s="1"/>
  <c r="AK30" i="47" s="1"/>
  <c r="AT30" i="47" s="1"/>
  <c r="AX23" i="47"/>
  <c r="S23" i="47" s="1"/>
  <c r="AC23" i="47" s="1"/>
  <c r="AB24" i="47" s="1"/>
  <c r="AX16" i="47"/>
  <c r="S16" i="47" s="1"/>
  <c r="AC16" i="47" s="1"/>
  <c r="AB17" i="47" s="1"/>
  <c r="AK17" i="47" s="1"/>
  <c r="AT17" i="47" s="1"/>
  <c r="AX8" i="47"/>
  <c r="S8" i="47" s="1"/>
  <c r="AC8" i="47" s="1"/>
  <c r="AB9" i="47" s="1"/>
  <c r="AK9" i="47" s="1"/>
  <c r="AT9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K29" i="47" s="1"/>
  <c r="AT29" i="47" s="1"/>
  <c r="AX22" i="47"/>
  <c r="S22" i="47" s="1"/>
  <c r="AC22" i="47" s="1"/>
  <c r="AB23" i="47" s="1"/>
  <c r="AX14" i="47"/>
  <c r="S14" i="47" s="1"/>
  <c r="AC14" i="47" s="1"/>
  <c r="AB15" i="47" s="1"/>
  <c r="AX7" i="47"/>
  <c r="S7" i="47" s="1"/>
  <c r="AC7" i="47" s="1"/>
  <c r="AB8" i="47" s="1"/>
  <c r="AJ8" i="47" s="1"/>
  <c r="Z78" i="74"/>
  <c r="Z81" i="90"/>
  <c r="W82" i="90" s="1"/>
  <c r="Z81" i="82"/>
  <c r="AF81" i="82" s="1"/>
  <c r="AO81" i="82" s="1"/>
  <c r="AJ45" i="83"/>
  <c r="AS45" i="83" s="1"/>
  <c r="AX6" i="47"/>
  <c r="S6" i="47" s="1"/>
  <c r="AC6" i="47" s="1"/>
  <c r="AB7" i="47" s="1"/>
  <c r="AK7" i="47" s="1"/>
  <c r="AT7" i="47" s="1"/>
  <c r="AJ3" i="47"/>
  <c r="AB4" i="47"/>
  <c r="AK63" i="47"/>
  <c r="AT63" i="47" s="1"/>
  <c r="AJ45" i="47"/>
  <c r="AK45" i="47"/>
  <c r="AT45" i="47" s="1"/>
  <c r="AK21" i="47"/>
  <c r="AT21" i="47" s="1"/>
  <c r="AK5" i="47"/>
  <c r="AT5" i="47" s="1"/>
  <c r="AI81" i="81"/>
  <c r="AN81" i="81"/>
  <c r="AJ23" i="83"/>
  <c r="AK23" i="83"/>
  <c r="AT23" i="83" s="1"/>
  <c r="AJ59" i="83"/>
  <c r="AK59" i="83"/>
  <c r="AT59" i="83" s="1"/>
  <c r="AG78" i="74"/>
  <c r="AP78" i="74" s="1"/>
  <c r="AF78" i="74"/>
  <c r="AO78" i="74" s="1"/>
  <c r="AE78" i="74"/>
  <c r="W79" i="74"/>
  <c r="AG80" i="78"/>
  <c r="AP80" i="78" s="1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AG81" i="93"/>
  <c r="AP81" i="93" s="1"/>
  <c r="AF81" i="93"/>
  <c r="AO81" i="9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K26" i="47"/>
  <c r="AT26" i="47" s="1"/>
  <c r="AJ26" i="47"/>
  <c r="AK20" i="47"/>
  <c r="AT20" i="47" s="1"/>
  <c r="AJ20" i="47"/>
  <c r="AK14" i="47"/>
  <c r="AT14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1" i="47"/>
  <c r="AT31" i="47" s="1"/>
  <c r="AJ25" i="47"/>
  <c r="AJ13" i="47"/>
  <c r="AK13" i="47"/>
  <c r="AT13" i="47" s="1"/>
  <c r="AJ7" i="47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S81" i="39" s="1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J42" i="47"/>
  <c r="AK42" i="47"/>
  <c r="AT42" i="47" s="1"/>
  <c r="AK36" i="47"/>
  <c r="AT36" i="47" s="1"/>
  <c r="AJ30" i="47"/>
  <c r="AK24" i="47"/>
  <c r="AT24" i="47" s="1"/>
  <c r="AJ12" i="47"/>
  <c r="AK12" i="47"/>
  <c r="AT12" i="47" s="1"/>
  <c r="AR77" i="74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85"/>
  <c r="X82" i="85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K59" i="47"/>
  <c r="AT59" i="47" s="1"/>
  <c r="AJ59" i="47"/>
  <c r="AK53" i="47"/>
  <c r="AT53" i="47" s="1"/>
  <c r="AJ53" i="47"/>
  <c r="AK47" i="47"/>
  <c r="AT47" i="47" s="1"/>
  <c r="AK41" i="47"/>
  <c r="AT41" i="47" s="1"/>
  <c r="AJ41" i="47"/>
  <c r="AK35" i="47"/>
  <c r="AT35" i="47" s="1"/>
  <c r="AJ35" i="47"/>
  <c r="AK23" i="47"/>
  <c r="AT23" i="47" s="1"/>
  <c r="AJ23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1" i="27"/>
  <c r="S21" i="27" s="1"/>
  <c r="AC21" i="27" s="1"/>
  <c r="AB22" i="27" s="1"/>
  <c r="AX23" i="27"/>
  <c r="S23" i="27" s="1"/>
  <c r="AC23" i="27" s="1"/>
  <c r="AB24" i="27" s="1"/>
  <c r="AX26" i="27"/>
  <c r="S26" i="27" s="1"/>
  <c r="AC26" i="27" s="1"/>
  <c r="AB27" i="27" s="1"/>
  <c r="AX27" i="27"/>
  <c r="S27" i="27" s="1"/>
  <c r="AC27" i="27" s="1"/>
  <c r="AB28" i="27" s="1"/>
  <c r="AX33" i="27"/>
  <c r="S33" i="27" s="1"/>
  <c r="AC33" i="27" s="1"/>
  <c r="AB34" i="27" s="1"/>
  <c r="AX38" i="27"/>
  <c r="S38" i="27" s="1"/>
  <c r="AC38" i="27" s="1"/>
  <c r="AB39" i="27" s="1"/>
  <c r="AX39" i="27"/>
  <c r="S39" i="27" s="1"/>
  <c r="AC39" i="27" s="1"/>
  <c r="AB40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6" i="27"/>
  <c r="S56" i="27" s="1"/>
  <c r="AC56" i="27" s="1"/>
  <c r="AB57" i="27" s="1"/>
  <c r="AX59" i="27"/>
  <c r="S59" i="27" s="1"/>
  <c r="AC59" i="27" s="1"/>
  <c r="AB60" i="27" s="1"/>
  <c r="AX60" i="27"/>
  <c r="S60" i="27" s="1"/>
  <c r="AC60" i="27" s="1"/>
  <c r="AB61" i="27" s="1"/>
  <c r="AX62" i="27"/>
  <c r="S62" i="27" s="1"/>
  <c r="AC62" i="27" s="1"/>
  <c r="AB63" i="27" s="1"/>
  <c r="AX63" i="27"/>
  <c r="S63" i="27" s="1"/>
  <c r="AC63" i="27" s="1"/>
  <c r="AB64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R80" i="93"/>
  <c r="Y83" i="37"/>
  <c r="X83" i="37"/>
  <c r="Z82" i="81" l="1"/>
  <c r="AX35" i="27"/>
  <c r="S35" i="27" s="1"/>
  <c r="AC35" i="27" s="1"/>
  <c r="AB36" i="27" s="1"/>
  <c r="AX15" i="27"/>
  <c r="S15" i="27" s="1"/>
  <c r="AC15" i="27" s="1"/>
  <c r="AB16" i="27" s="1"/>
  <c r="AF81" i="90"/>
  <c r="AO81" i="90" s="1"/>
  <c r="AL45" i="83"/>
  <c r="AU45" i="83" s="1"/>
  <c r="AJ6" i="47"/>
  <c r="AK64" i="47"/>
  <c r="AT64" i="47" s="1"/>
  <c r="AJ17" i="47"/>
  <c r="X82" i="33"/>
  <c r="AK18" i="47"/>
  <c r="AT18" i="47" s="1"/>
  <c r="AJ31" i="47"/>
  <c r="W82" i="93"/>
  <c r="X82" i="93" s="1"/>
  <c r="W81" i="78"/>
  <c r="AK65" i="47"/>
  <c r="AT65" i="47" s="1"/>
  <c r="AK19" i="47"/>
  <c r="AT19" i="47" s="1"/>
  <c r="AK8" i="47"/>
  <c r="AT8" i="47" s="1"/>
  <c r="AL51" i="83"/>
  <c r="AU51" i="83" s="1"/>
  <c r="AE80" i="78"/>
  <c r="AI80" i="78" s="1"/>
  <c r="AJ63" i="47"/>
  <c r="AK6" i="47"/>
  <c r="AT6" i="47" s="1"/>
  <c r="AI81" i="33"/>
  <c r="AK70" i="47"/>
  <c r="AT70" i="47" s="1"/>
  <c r="AJ69" i="47"/>
  <c r="AS69" i="47" s="1"/>
  <c r="AJ24" i="47"/>
  <c r="AS24" i="47" s="1"/>
  <c r="AJ14" i="47"/>
  <c r="AJ5" i="47"/>
  <c r="AX14" i="27"/>
  <c r="S14" i="27" s="1"/>
  <c r="AC14" i="27" s="1"/>
  <c r="AB15" i="27" s="1"/>
  <c r="AX8" i="27"/>
  <c r="S8" i="27" s="1"/>
  <c r="AC8" i="27" s="1"/>
  <c r="AB9" i="27" s="1"/>
  <c r="AJ28" i="47"/>
  <c r="AS28" i="47" s="1"/>
  <c r="AX71" i="27"/>
  <c r="S71" i="27" s="1"/>
  <c r="AC71" i="27" s="1"/>
  <c r="AB72" i="27" s="1"/>
  <c r="AJ72" i="27" s="1"/>
  <c r="AX65" i="27"/>
  <c r="S65" i="27" s="1"/>
  <c r="AC65" i="27" s="1"/>
  <c r="AB66" i="27" s="1"/>
  <c r="AX58" i="27"/>
  <c r="S58" i="27" s="1"/>
  <c r="AC58" i="27" s="1"/>
  <c r="AB59" i="27" s="1"/>
  <c r="AX51" i="27"/>
  <c r="S51" i="27" s="1"/>
  <c r="AC51" i="27" s="1"/>
  <c r="AB52" i="27" s="1"/>
  <c r="AX44" i="27"/>
  <c r="S44" i="27" s="1"/>
  <c r="AC44" i="27" s="1"/>
  <c r="AB45" i="27" s="1"/>
  <c r="AX32" i="27"/>
  <c r="S32" i="27" s="1"/>
  <c r="AC32" i="27" s="1"/>
  <c r="AB33" i="27" s="1"/>
  <c r="AX20" i="27"/>
  <c r="S20" i="27" s="1"/>
  <c r="AC20" i="27" s="1"/>
  <c r="AB21" i="27" s="1"/>
  <c r="AJ21" i="27" s="1"/>
  <c r="AG81" i="90"/>
  <c r="AP81" i="90" s="1"/>
  <c r="AX70" i="27"/>
  <c r="S70" i="27" s="1"/>
  <c r="AC70" i="27" s="1"/>
  <c r="AB71" i="27" s="1"/>
  <c r="AX64" i="27"/>
  <c r="S64" i="27" s="1"/>
  <c r="AC64" i="27" s="1"/>
  <c r="AB65" i="27" s="1"/>
  <c r="AX57" i="27"/>
  <c r="S57" i="27" s="1"/>
  <c r="AC57" i="27" s="1"/>
  <c r="AB58" i="27" s="1"/>
  <c r="AX50" i="27"/>
  <c r="S50" i="27" s="1"/>
  <c r="AC50" i="27" s="1"/>
  <c r="AB51" i="27" s="1"/>
  <c r="AX41" i="27"/>
  <c r="S41" i="27" s="1"/>
  <c r="AC41" i="27" s="1"/>
  <c r="AB42" i="27" s="1"/>
  <c r="AX29" i="27"/>
  <c r="S29" i="27" s="1"/>
  <c r="AC29" i="27" s="1"/>
  <c r="AB30" i="27" s="1"/>
  <c r="AX17" i="27"/>
  <c r="S17" i="27" s="1"/>
  <c r="AC17" i="27" s="1"/>
  <c r="AB18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22" i="27"/>
  <c r="S22" i="27" s="1"/>
  <c r="AC22" i="27" s="1"/>
  <c r="AB23" i="27" s="1"/>
  <c r="AJ23" i="27" s="1"/>
  <c r="AX16" i="27"/>
  <c r="S16" i="27" s="1"/>
  <c r="AC16" i="27" s="1"/>
  <c r="AB17" i="27" s="1"/>
  <c r="AX9" i="27"/>
  <c r="S9" i="27" s="1"/>
  <c r="AC9" i="27" s="1"/>
  <c r="AB10" i="27" s="1"/>
  <c r="AE81" i="90"/>
  <c r="AK28" i="47"/>
  <c r="AT28" i="47" s="1"/>
  <c r="AX61" i="27"/>
  <c r="S61" i="27" s="1"/>
  <c r="AC61" i="27" s="1"/>
  <c r="AB62" i="27" s="1"/>
  <c r="AJ62" i="27" s="1"/>
  <c r="AX55" i="27"/>
  <c r="S55" i="27" s="1"/>
  <c r="AC55" i="27" s="1"/>
  <c r="AB56" i="27" s="1"/>
  <c r="AJ56" i="27" s="1"/>
  <c r="AX49" i="27"/>
  <c r="S49" i="27" s="1"/>
  <c r="AC49" i="27" s="1"/>
  <c r="AB50" i="27" s="1"/>
  <c r="AX43" i="27"/>
  <c r="S43" i="27" s="1"/>
  <c r="AC43" i="27" s="1"/>
  <c r="AB44" i="27" s="1"/>
  <c r="AJ44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J20" i="27" s="1"/>
  <c r="AX13" i="27"/>
  <c r="S13" i="27" s="1"/>
  <c r="AC13" i="27" s="1"/>
  <c r="AB14" i="27" s="1"/>
  <c r="AJ29" i="47"/>
  <c r="AL29" i="47" s="1"/>
  <c r="AU29" i="47" s="1"/>
  <c r="AJ47" i="47"/>
  <c r="AJ36" i="47"/>
  <c r="AE81" i="82"/>
  <c r="Z83" i="38"/>
  <c r="W84" i="38" s="1"/>
  <c r="AX42" i="27"/>
  <c r="S42" i="27" s="1"/>
  <c r="AC42" i="27" s="1"/>
  <c r="AB43" i="27" s="1"/>
  <c r="AX36" i="27"/>
  <c r="S36" i="27" s="1"/>
  <c r="AC36" i="27" s="1"/>
  <c r="AB37" i="27" s="1"/>
  <c r="AJ37" i="27" s="1"/>
  <c r="AX30" i="27"/>
  <c r="S30" i="27" s="1"/>
  <c r="AC30" i="27" s="1"/>
  <c r="AB31" i="27" s="1"/>
  <c r="AX24" i="27"/>
  <c r="S24" i="27" s="1"/>
  <c r="AC24" i="27" s="1"/>
  <c r="AB25" i="27" s="1"/>
  <c r="AX18" i="27"/>
  <c r="S18" i="27" s="1"/>
  <c r="AC18" i="27" s="1"/>
  <c r="AB19" i="27" s="1"/>
  <c r="AK19" i="27" s="1"/>
  <c r="AT19" i="27" s="1"/>
  <c r="AX12" i="27"/>
  <c r="S12" i="27" s="1"/>
  <c r="AC12" i="27" s="1"/>
  <c r="AB13" i="27" s="1"/>
  <c r="AJ13" i="27" s="1"/>
  <c r="AG81" i="82"/>
  <c r="AP81" i="82" s="1"/>
  <c r="AX10" i="27"/>
  <c r="S10" i="27" s="1"/>
  <c r="AC10" i="27" s="1"/>
  <c r="AB11" i="27" s="1"/>
  <c r="AJ27" i="47"/>
  <c r="AX7" i="27"/>
  <c r="S7" i="27" s="1"/>
  <c r="AC7" i="27" s="1"/>
  <c r="AB8" i="27" s="1"/>
  <c r="AK8" i="27" s="1"/>
  <c r="AT8" i="27" s="1"/>
  <c r="AX6" i="27"/>
  <c r="S6" i="27" s="1"/>
  <c r="AC6" i="27" s="1"/>
  <c r="AB7" i="27" s="1"/>
  <c r="AJ7" i="27" s="1"/>
  <c r="W82" i="82"/>
  <c r="Y82" i="82" s="1"/>
  <c r="AJ9" i="47"/>
  <c r="AX4" i="27"/>
  <c r="S4" i="27" s="1"/>
  <c r="AC4" i="27" s="1"/>
  <c r="AB5" i="27" s="1"/>
  <c r="AJ5" i="27" s="1"/>
  <c r="Z83" i="77"/>
  <c r="AX3" i="27"/>
  <c r="S3" i="27" s="1"/>
  <c r="AC3" i="27" s="1"/>
  <c r="Z82" i="85"/>
  <c r="W83" i="85" s="1"/>
  <c r="AX11" i="27"/>
  <c r="S11" i="27" s="1"/>
  <c r="AC11" i="27" s="1"/>
  <c r="AB12" i="27" s="1"/>
  <c r="AK12" i="27" s="1"/>
  <c r="AT12" i="27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K50" i="27"/>
  <c r="AT50" i="27" s="1"/>
  <c r="AK44" i="27"/>
  <c r="AT44" i="27" s="1"/>
  <c r="AJ38" i="27"/>
  <c r="AK38" i="27"/>
  <c r="AT38" i="27" s="1"/>
  <c r="AK32" i="27"/>
  <c r="AT32" i="27" s="1"/>
  <c r="AK26" i="27"/>
  <c r="AT26" i="27" s="1"/>
  <c r="AJ26" i="27"/>
  <c r="AJ14" i="27"/>
  <c r="AK14" i="27"/>
  <c r="AT14" i="27" s="1"/>
  <c r="AJ8" i="27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K55" i="27"/>
  <c r="AT55" i="27" s="1"/>
  <c r="AJ55" i="27"/>
  <c r="AK49" i="27"/>
  <c r="AT49" i="27" s="1"/>
  <c r="AJ49" i="27"/>
  <c r="AK43" i="27"/>
  <c r="AT43" i="27" s="1"/>
  <c r="AK37" i="27"/>
  <c r="AT37" i="27" s="1"/>
  <c r="AK31" i="27"/>
  <c r="AT31" i="27" s="1"/>
  <c r="AJ31" i="27"/>
  <c r="AK25" i="27"/>
  <c r="AT25" i="27" s="1"/>
  <c r="AK13" i="27"/>
  <c r="AT13" i="27" s="1"/>
  <c r="AS27" i="83"/>
  <c r="AL27" i="83"/>
  <c r="AU27" i="83" s="1"/>
  <c r="AS47" i="83"/>
  <c r="AL47" i="83"/>
  <c r="AU47" i="83" s="1"/>
  <c r="AS11" i="47"/>
  <c r="AL11" i="47"/>
  <c r="AU11" i="47" s="1"/>
  <c r="AS29" i="47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K36" i="27"/>
  <c r="AT36" i="27" s="1"/>
  <c r="AJ30" i="27"/>
  <c r="AK30" i="27"/>
  <c r="AT30" i="27" s="1"/>
  <c r="AJ24" i="27"/>
  <c r="AK24" i="27"/>
  <c r="AT24" i="27" s="1"/>
  <c r="AK18" i="27"/>
  <c r="AT18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K41" i="27"/>
  <c r="AT41" i="27" s="1"/>
  <c r="AK35" i="27"/>
  <c r="AT35" i="27" s="1"/>
  <c r="AJ35" i="27"/>
  <c r="AJ29" i="27"/>
  <c r="AK29" i="27"/>
  <c r="AT29" i="27" s="1"/>
  <c r="AJ17" i="27"/>
  <c r="AK17" i="27"/>
  <c r="AT17" i="27" s="1"/>
  <c r="AK5" i="27"/>
  <c r="AT5" i="27" s="1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K16" i="27"/>
  <c r="AT16" i="27" s="1"/>
  <c r="AJ16" i="27"/>
  <c r="AK10" i="27"/>
  <c r="AT10" i="27" s="1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15" i="27"/>
  <c r="AK15" i="27"/>
  <c r="AT15" i="27" s="1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J42" i="27" l="1"/>
  <c r="AX76" i="35"/>
  <c r="S76" i="35" s="1"/>
  <c r="AC76" i="35" s="1"/>
  <c r="AB77" i="35" s="1"/>
  <c r="AX77" i="35"/>
  <c r="S77" i="35" s="1"/>
  <c r="AC77" i="35" s="1"/>
  <c r="AB78" i="35" s="1"/>
  <c r="AX50" i="35"/>
  <c r="S50" i="35" s="1"/>
  <c r="AC50" i="35" s="1"/>
  <c r="AB51" i="35" s="1"/>
  <c r="AX34" i="35"/>
  <c r="S34" i="35" s="1"/>
  <c r="AC34" i="35" s="1"/>
  <c r="AB35" i="35" s="1"/>
  <c r="AK21" i="27"/>
  <c r="AT21" i="27" s="1"/>
  <c r="AJ71" i="27"/>
  <c r="AS71" i="27" s="1"/>
  <c r="AE83" i="38"/>
  <c r="AJ12" i="27"/>
  <c r="AK72" i="27"/>
  <c r="AT72" i="27" s="1"/>
  <c r="AJ19" i="27"/>
  <c r="AJ61" i="27"/>
  <c r="AX74" i="35"/>
  <c r="S74" i="35" s="1"/>
  <c r="AC74" i="35" s="1"/>
  <c r="AB75" i="35" s="1"/>
  <c r="AK75" i="35" s="1"/>
  <c r="AT75" i="35" s="1"/>
  <c r="AX68" i="35"/>
  <c r="S68" i="35" s="1"/>
  <c r="AC68" i="35" s="1"/>
  <c r="AB69" i="35" s="1"/>
  <c r="AK69" i="35" s="1"/>
  <c r="AT69" i="35" s="1"/>
  <c r="AX62" i="35"/>
  <c r="S62" i="35" s="1"/>
  <c r="AC62" i="35" s="1"/>
  <c r="AB63" i="35" s="1"/>
  <c r="AX56" i="35"/>
  <c r="S56" i="35" s="1"/>
  <c r="AC56" i="35" s="1"/>
  <c r="AB57" i="35" s="1"/>
  <c r="AX48" i="35"/>
  <c r="S48" i="35" s="1"/>
  <c r="AC48" i="35" s="1"/>
  <c r="AB49" i="35" s="1"/>
  <c r="AX41" i="35"/>
  <c r="S41" i="35" s="1"/>
  <c r="AC41" i="35" s="1"/>
  <c r="AB42" i="35" s="1"/>
  <c r="AX30" i="35"/>
  <c r="S30" i="35" s="1"/>
  <c r="AC30" i="35" s="1"/>
  <c r="AB31" i="35" s="1"/>
  <c r="AJ50" i="27"/>
  <c r="AS50" i="27" s="1"/>
  <c r="AX64" i="35"/>
  <c r="S64" i="35" s="1"/>
  <c r="AC64" i="35" s="1"/>
  <c r="AB65" i="35" s="1"/>
  <c r="AX44" i="35"/>
  <c r="S44" i="35" s="1"/>
  <c r="AC44" i="35" s="1"/>
  <c r="AB45" i="35" s="1"/>
  <c r="AX57" i="35"/>
  <c r="S57" i="35" s="1"/>
  <c r="AC57" i="35" s="1"/>
  <c r="AB58" i="35" s="1"/>
  <c r="AK79" i="27"/>
  <c r="AT79" i="27" s="1"/>
  <c r="AL24" i="47"/>
  <c r="AU24" i="47" s="1"/>
  <c r="AF83" i="38"/>
  <c r="AO83" i="38" s="1"/>
  <c r="AL28" i="47"/>
  <c r="AU28" i="47" s="1"/>
  <c r="AX73" i="35"/>
  <c r="S73" i="35" s="1"/>
  <c r="AC73" i="35" s="1"/>
  <c r="AB74" i="35" s="1"/>
  <c r="AX67" i="35"/>
  <c r="S67" i="35" s="1"/>
  <c r="AC67" i="35" s="1"/>
  <c r="AB68" i="35" s="1"/>
  <c r="AX61" i="35"/>
  <c r="S61" i="35" s="1"/>
  <c r="AC61" i="35" s="1"/>
  <c r="AB62" i="35" s="1"/>
  <c r="AX54" i="35"/>
  <c r="S54" i="35" s="1"/>
  <c r="AC54" i="35" s="1"/>
  <c r="AB55" i="35" s="1"/>
  <c r="AX47" i="35"/>
  <c r="S47" i="35" s="1"/>
  <c r="AC47" i="35" s="1"/>
  <c r="AB48" i="35" s="1"/>
  <c r="AJ48" i="35" s="1"/>
  <c r="AX40" i="35"/>
  <c r="S40" i="35" s="1"/>
  <c r="AC40" i="35" s="1"/>
  <c r="AB41" i="35" s="1"/>
  <c r="AX29" i="35"/>
  <c r="S29" i="35" s="1"/>
  <c r="AC29" i="35" s="1"/>
  <c r="AB30" i="35" s="1"/>
  <c r="AJ32" i="27"/>
  <c r="AK56" i="27"/>
  <c r="AT56" i="27" s="1"/>
  <c r="AX58" i="35"/>
  <c r="S58" i="35" s="1"/>
  <c r="AC58" i="35" s="1"/>
  <c r="AB59" i="35" s="1"/>
  <c r="AX51" i="35"/>
  <c r="S51" i="35" s="1"/>
  <c r="AC51" i="35" s="1"/>
  <c r="AB52" i="35" s="1"/>
  <c r="AX69" i="35"/>
  <c r="S69" i="35" s="1"/>
  <c r="AC69" i="35" s="1"/>
  <c r="AB70" i="35" s="1"/>
  <c r="AX42" i="35"/>
  <c r="S42" i="35" s="1"/>
  <c r="AC42" i="35" s="1"/>
  <c r="AB43" i="35" s="1"/>
  <c r="AL69" i="47"/>
  <c r="AU69" i="47" s="1"/>
  <c r="AK23" i="27"/>
  <c r="AT23" i="27" s="1"/>
  <c r="AJ18" i="27"/>
  <c r="AK42" i="27"/>
  <c r="AT42" i="27" s="1"/>
  <c r="AK7" i="27"/>
  <c r="AT7" i="27" s="1"/>
  <c r="AJ25" i="27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J67" i="35" s="1"/>
  <c r="AX60" i="35"/>
  <c r="S60" i="35" s="1"/>
  <c r="AC60" i="35" s="1"/>
  <c r="AB61" i="35" s="1"/>
  <c r="AJ61" i="35" s="1"/>
  <c r="AX53" i="35"/>
  <c r="S53" i="35" s="1"/>
  <c r="AC53" i="35" s="1"/>
  <c r="AB54" i="35" s="1"/>
  <c r="AX46" i="35"/>
  <c r="S46" i="35" s="1"/>
  <c r="AC46" i="35" s="1"/>
  <c r="AB47" i="35" s="1"/>
  <c r="AX38" i="35"/>
  <c r="S38" i="35" s="1"/>
  <c r="AC38" i="35" s="1"/>
  <c r="AB39" i="35" s="1"/>
  <c r="AX27" i="35"/>
  <c r="S27" i="35" s="1"/>
  <c r="AC27" i="35" s="1"/>
  <c r="AB28" i="35" s="1"/>
  <c r="AK20" i="27"/>
  <c r="AT20" i="27" s="1"/>
  <c r="AX70" i="35"/>
  <c r="S70" i="35" s="1"/>
  <c r="AC70" i="35" s="1"/>
  <c r="AB71" i="35" s="1"/>
  <c r="AX35" i="35"/>
  <c r="S35" i="35" s="1"/>
  <c r="AC35" i="35" s="1"/>
  <c r="AB36" i="35" s="1"/>
  <c r="AX63" i="35"/>
  <c r="S63" i="35" s="1"/>
  <c r="AC63" i="35" s="1"/>
  <c r="AB64" i="35" s="1"/>
  <c r="Y82" i="93"/>
  <c r="AJ22" i="27"/>
  <c r="AJ41" i="27"/>
  <c r="AS41" i="27" s="1"/>
  <c r="AX75" i="35"/>
  <c r="S75" i="35" s="1"/>
  <c r="AC75" i="35" s="1"/>
  <c r="AB76" i="35" s="1"/>
  <c r="AJ76" i="35" s="1"/>
  <c r="AX71" i="35"/>
  <c r="S71" i="35" s="1"/>
  <c r="AC71" i="35" s="1"/>
  <c r="AB72" i="35" s="1"/>
  <c r="AX65" i="35"/>
  <c r="S65" i="35" s="1"/>
  <c r="AC65" i="35" s="1"/>
  <c r="AB66" i="35" s="1"/>
  <c r="AX59" i="35"/>
  <c r="S59" i="35" s="1"/>
  <c r="AC59" i="35" s="1"/>
  <c r="AB60" i="35" s="1"/>
  <c r="AX52" i="35"/>
  <c r="S52" i="35" s="1"/>
  <c r="AC52" i="35" s="1"/>
  <c r="AB53" i="35" s="1"/>
  <c r="AX45" i="35"/>
  <c r="S45" i="35" s="1"/>
  <c r="AC45" i="35" s="1"/>
  <c r="AB46" i="35" s="1"/>
  <c r="AX36" i="35"/>
  <c r="S36" i="35" s="1"/>
  <c r="AC36" i="35" s="1"/>
  <c r="AB37" i="35" s="1"/>
  <c r="AX19" i="35"/>
  <c r="S19" i="35" s="1"/>
  <c r="AC19" i="35" s="1"/>
  <c r="AB20" i="35" s="1"/>
  <c r="AE82" i="85"/>
  <c r="AJ11" i="27"/>
  <c r="AJ10" i="27"/>
  <c r="AG82" i="85"/>
  <c r="AP82" i="85" s="1"/>
  <c r="AX39" i="35"/>
  <c r="S39" i="35" s="1"/>
  <c r="AC39" i="35" s="1"/>
  <c r="AB40" i="35" s="1"/>
  <c r="AJ40" i="35" s="1"/>
  <c r="AX33" i="35"/>
  <c r="S33" i="35" s="1"/>
  <c r="AC33" i="35" s="1"/>
  <c r="AB34" i="35" s="1"/>
  <c r="AX26" i="35"/>
  <c r="S26" i="35" s="1"/>
  <c r="AC26" i="35" s="1"/>
  <c r="AB27" i="35" s="1"/>
  <c r="AJ27" i="35" s="1"/>
  <c r="AX32" i="35"/>
  <c r="S32" i="35" s="1"/>
  <c r="AC32" i="35" s="1"/>
  <c r="AB33" i="35" s="1"/>
  <c r="AX23" i="35"/>
  <c r="S23" i="35" s="1"/>
  <c r="AC23" i="35" s="1"/>
  <c r="AB24" i="35" s="1"/>
  <c r="AX55" i="35"/>
  <c r="S55" i="35" s="1"/>
  <c r="AC55" i="35" s="1"/>
  <c r="AB56" i="35" s="1"/>
  <c r="AK56" i="35" s="1"/>
  <c r="AT56" i="35" s="1"/>
  <c r="AX49" i="35"/>
  <c r="S49" i="35" s="1"/>
  <c r="AC49" i="35" s="1"/>
  <c r="AB50" i="35" s="1"/>
  <c r="AJ50" i="35" s="1"/>
  <c r="AX43" i="35"/>
  <c r="S43" i="35" s="1"/>
  <c r="AC43" i="35" s="1"/>
  <c r="AB44" i="35" s="1"/>
  <c r="AX37" i="35"/>
  <c r="S37" i="35" s="1"/>
  <c r="AC37" i="35" s="1"/>
  <c r="AB38" i="35" s="1"/>
  <c r="AX31" i="35"/>
  <c r="S31" i="35" s="1"/>
  <c r="AC31" i="35" s="1"/>
  <c r="AB32" i="35" s="1"/>
  <c r="AX21" i="35"/>
  <c r="S21" i="35" s="1"/>
  <c r="AC21" i="35" s="1"/>
  <c r="AB22" i="35" s="1"/>
  <c r="AK11" i="27"/>
  <c r="AT11" i="27" s="1"/>
  <c r="AJ43" i="27"/>
  <c r="AS43" i="27" s="1"/>
  <c r="AJ9" i="27"/>
  <c r="Z82" i="82"/>
  <c r="AG82" i="82" s="1"/>
  <c r="AP82" i="82" s="1"/>
  <c r="AX25" i="35"/>
  <c r="S25" i="35" s="1"/>
  <c r="AC25" i="35" s="1"/>
  <c r="AB26" i="35" s="1"/>
  <c r="AX18" i="35"/>
  <c r="S18" i="35" s="1"/>
  <c r="AC18" i="35" s="1"/>
  <c r="AB19" i="35" s="1"/>
  <c r="AK19" i="35" s="1"/>
  <c r="AT19" i="35" s="1"/>
  <c r="AX24" i="35"/>
  <c r="S24" i="35" s="1"/>
  <c r="AC24" i="35" s="1"/>
  <c r="AB25" i="35" s="1"/>
  <c r="AX17" i="35"/>
  <c r="S17" i="35" s="1"/>
  <c r="AC17" i="35" s="1"/>
  <c r="AB18" i="35" s="1"/>
  <c r="AK18" i="35" s="1"/>
  <c r="AT18" i="35" s="1"/>
  <c r="AJ36" i="27"/>
  <c r="AX28" i="35"/>
  <c r="S28" i="35" s="1"/>
  <c r="AC28" i="35" s="1"/>
  <c r="AB29" i="35" s="1"/>
  <c r="AX22" i="35"/>
  <c r="S22" i="35" s="1"/>
  <c r="AC22" i="35" s="1"/>
  <c r="AB23" i="35" s="1"/>
  <c r="AF82" i="85"/>
  <c r="AO82" i="85" s="1"/>
  <c r="Z78" i="94"/>
  <c r="AG78" i="94" s="1"/>
  <c r="AP78" i="94" s="1"/>
  <c r="AX14" i="35"/>
  <c r="S14" i="35" s="1"/>
  <c r="AC14" i="35" s="1"/>
  <c r="AB15" i="35" s="1"/>
  <c r="AK15" i="35" s="1"/>
  <c r="AT15" i="35" s="1"/>
  <c r="AX13" i="35"/>
  <c r="S13" i="35" s="1"/>
  <c r="AC13" i="35" s="1"/>
  <c r="AB14" i="35" s="1"/>
  <c r="AX20" i="35"/>
  <c r="S20" i="35" s="1"/>
  <c r="AC20" i="35" s="1"/>
  <c r="AB21" i="35" s="1"/>
  <c r="AJ21" i="35" s="1"/>
  <c r="AX12" i="35"/>
  <c r="S12" i="35" s="1"/>
  <c r="AC12" i="35" s="1"/>
  <c r="AB13" i="35" s="1"/>
  <c r="Z81" i="78"/>
  <c r="W82" i="78" s="1"/>
  <c r="AX11" i="35"/>
  <c r="S11" i="35" s="1"/>
  <c r="AC11" i="35" s="1"/>
  <c r="AB12" i="35" s="1"/>
  <c r="Z82" i="90"/>
  <c r="AF82" i="90" s="1"/>
  <c r="AO82" i="90" s="1"/>
  <c r="AX16" i="35"/>
  <c r="S16" i="35" s="1"/>
  <c r="AC16" i="35" s="1"/>
  <c r="AB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X9" i="35"/>
  <c r="S9" i="35" s="1"/>
  <c r="AC9" i="35" s="1"/>
  <c r="AB10" i="35" s="1"/>
  <c r="AK10" i="35" s="1"/>
  <c r="AT10" i="35" s="1"/>
  <c r="AX8" i="35"/>
  <c r="S8" i="35" s="1"/>
  <c r="AC8" i="35" s="1"/>
  <c r="AB9" i="35" s="1"/>
  <c r="AJ9" i="35" s="1"/>
  <c r="Z81" i="46"/>
  <c r="AG81" i="46" s="1"/>
  <c r="AP81" i="46" s="1"/>
  <c r="AK5" i="35"/>
  <c r="AT5" i="35" s="1"/>
  <c r="AE82" i="82"/>
  <c r="AE81" i="46"/>
  <c r="AF81" i="46"/>
  <c r="AO81" i="46" s="1"/>
  <c r="AF83" i="42"/>
  <c r="AO83" i="42" s="1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K70" i="35"/>
  <c r="AT70" i="35" s="1"/>
  <c r="AJ64" i="35"/>
  <c r="AK64" i="35"/>
  <c r="AT64" i="35" s="1"/>
  <c r="AK58" i="35"/>
  <c r="AT58" i="35" s="1"/>
  <c r="AJ46" i="35"/>
  <c r="AK46" i="35"/>
  <c r="AT46" i="35" s="1"/>
  <c r="AJ34" i="35"/>
  <c r="AK34" i="35"/>
  <c r="AT34" i="35" s="1"/>
  <c r="AJ28" i="35"/>
  <c r="AK28" i="35"/>
  <c r="AT28" i="35" s="1"/>
  <c r="AJ22" i="35"/>
  <c r="AK22" i="35"/>
  <c r="AT22" i="35" s="1"/>
  <c r="Y83" i="30"/>
  <c r="X83" i="30"/>
  <c r="Z83" i="30" s="1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J63" i="35"/>
  <c r="AK63" i="35"/>
  <c r="AT63" i="35" s="1"/>
  <c r="AJ57" i="35"/>
  <c r="AK57" i="35"/>
  <c r="AT57" i="35" s="1"/>
  <c r="AK51" i="35"/>
  <c r="AT51" i="35" s="1"/>
  <c r="AJ45" i="35"/>
  <c r="AK45" i="35"/>
  <c r="AT45" i="35" s="1"/>
  <c r="AK39" i="35"/>
  <c r="AT39" i="35" s="1"/>
  <c r="AJ33" i="35"/>
  <c r="AK33" i="35"/>
  <c r="AT33" i="35" s="1"/>
  <c r="AK27" i="35"/>
  <c r="AT27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S60" i="27"/>
  <c r="AL60" i="27"/>
  <c r="AU60" i="27" s="1"/>
  <c r="AS77" i="27"/>
  <c r="AL77" i="27"/>
  <c r="AU77" i="27" s="1"/>
  <c r="AS25" i="27"/>
  <c r="AL25" i="27"/>
  <c r="AU25" i="27" s="1"/>
  <c r="AS61" i="27"/>
  <c r="AL61" i="27"/>
  <c r="AU61" i="27" s="1"/>
  <c r="AJ74" i="35"/>
  <c r="AK74" i="35"/>
  <c r="AT74" i="35" s="1"/>
  <c r="AK68" i="35"/>
  <c r="AT68" i="35" s="1"/>
  <c r="AJ62" i="35"/>
  <c r="AK62" i="35"/>
  <c r="AT62" i="35" s="1"/>
  <c r="AJ56" i="35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K20" i="35"/>
  <c r="AT20" i="35" s="1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L50" i="27"/>
  <c r="AU50" i="27" s="1"/>
  <c r="AS68" i="27"/>
  <c r="AL68" i="27"/>
  <c r="AU68" i="27" s="1"/>
  <c r="AN81" i="34"/>
  <c r="AI81" i="34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55" i="35"/>
  <c r="AK55" i="35"/>
  <c r="AT55" i="35" s="1"/>
  <c r="AK49" i="35"/>
  <c r="AT49" i="35" s="1"/>
  <c r="AJ43" i="35"/>
  <c r="AK43" i="35"/>
  <c r="AT43" i="35" s="1"/>
  <c r="AK37" i="35"/>
  <c r="AT37" i="35" s="1"/>
  <c r="AJ19" i="35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K76" i="35"/>
  <c r="AT76" i="35" s="1"/>
  <c r="AK72" i="35"/>
  <c r="AT72" i="35" s="1"/>
  <c r="AJ72" i="35"/>
  <c r="AK66" i="35"/>
  <c r="AT66" i="35" s="1"/>
  <c r="AK60" i="35"/>
  <c r="AT60" i="35" s="1"/>
  <c r="AK54" i="35"/>
  <c r="AT54" i="35" s="1"/>
  <c r="AJ42" i="35"/>
  <c r="AK42" i="35"/>
  <c r="AT42" i="35" s="1"/>
  <c r="AK36" i="35"/>
  <c r="AT36" i="35" s="1"/>
  <c r="AK30" i="35"/>
  <c r="AT30" i="35" s="1"/>
  <c r="AJ24" i="35"/>
  <c r="AK24" i="35"/>
  <c r="AT24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65" i="35"/>
  <c r="AK65" i="35"/>
  <c r="AT65" i="35" s="1"/>
  <c r="AJ53" i="35"/>
  <c r="AK53" i="35"/>
  <c r="AT53" i="35" s="1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W82" i="46" l="1"/>
  <c r="AJ37" i="35"/>
  <c r="AJ71" i="35"/>
  <c r="AJ52" i="35"/>
  <c r="AI83" i="38"/>
  <c r="AJ12" i="35"/>
  <c r="AJ25" i="35"/>
  <c r="AJ59" i="35"/>
  <c r="AJ31" i="35"/>
  <c r="AJ60" i="35"/>
  <c r="AK48" i="35"/>
  <c r="AT48" i="35" s="1"/>
  <c r="AK25" i="35"/>
  <c r="AT25" i="35" s="1"/>
  <c r="AK61" i="35"/>
  <c r="AT61" i="35" s="1"/>
  <c r="AJ51" i="35"/>
  <c r="AS51" i="35" s="1"/>
  <c r="AJ69" i="35"/>
  <c r="AS69" i="35" s="1"/>
  <c r="AK52" i="35"/>
  <c r="AT52" i="35" s="1"/>
  <c r="AG82" i="90"/>
  <c r="AP82" i="90" s="1"/>
  <c r="AK71" i="35"/>
  <c r="AT71" i="35" s="1"/>
  <c r="AN83" i="38"/>
  <c r="AJ17" i="35"/>
  <c r="AL17" i="35" s="1"/>
  <c r="AU17" i="35" s="1"/>
  <c r="AK12" i="35"/>
  <c r="AT12" i="35" s="1"/>
  <c r="AJ30" i="35"/>
  <c r="AJ66" i="35"/>
  <c r="AE78" i="94"/>
  <c r="AK50" i="35"/>
  <c r="AT50" i="35" s="1"/>
  <c r="AL43" i="27"/>
  <c r="AU43" i="27" s="1"/>
  <c r="AK9" i="35"/>
  <c r="AT9" i="35" s="1"/>
  <c r="AJ75" i="35"/>
  <c r="AJ70" i="35"/>
  <c r="AE82" i="90"/>
  <c r="AJ47" i="35"/>
  <c r="W83" i="90"/>
  <c r="AF78" i="94"/>
  <c r="AO78" i="94" s="1"/>
  <c r="AK31" i="35"/>
  <c r="AT31" i="35" s="1"/>
  <c r="AK67" i="35"/>
  <c r="AT67" i="35" s="1"/>
  <c r="AJ68" i="35"/>
  <c r="AJ39" i="35"/>
  <c r="AK40" i="35"/>
  <c r="AT40" i="35" s="1"/>
  <c r="AK59" i="35"/>
  <c r="AT59" i="35" s="1"/>
  <c r="AJ36" i="35"/>
  <c r="AJ54" i="35"/>
  <c r="AJ49" i="35"/>
  <c r="AJ14" i="35"/>
  <c r="AL42" i="27"/>
  <c r="AU42" i="27" s="1"/>
  <c r="AJ58" i="35"/>
  <c r="AS58" i="35" s="1"/>
  <c r="AJ20" i="35"/>
  <c r="AK21" i="35"/>
  <c r="AT21" i="35" s="1"/>
  <c r="W83" i="82"/>
  <c r="AJ10" i="35"/>
  <c r="AF82" i="82"/>
  <c r="AO82" i="82" s="1"/>
  <c r="AJ16" i="35"/>
  <c r="AS16" i="35" s="1"/>
  <c r="AI82" i="85"/>
  <c r="Z83" i="25"/>
  <c r="AG83" i="25" s="1"/>
  <c r="AP83" i="25" s="1"/>
  <c r="AE81" i="78"/>
  <c r="AJ18" i="35"/>
  <c r="AE83" i="42"/>
  <c r="Z78" i="75"/>
  <c r="AG78" i="75" s="1"/>
  <c r="AP78" i="75" s="1"/>
  <c r="AF81" i="78"/>
  <c r="AO81" i="78" s="1"/>
  <c r="AK16" i="35"/>
  <c r="AT16" i="35" s="1"/>
  <c r="AG83" i="42"/>
  <c r="AP83" i="42" s="1"/>
  <c r="AG81" i="78"/>
  <c r="AP81" i="78" s="1"/>
  <c r="Z78" i="89"/>
  <c r="AG78" i="89" s="1"/>
  <c r="AP78" i="89" s="1"/>
  <c r="AJ15" i="35"/>
  <c r="AS15" i="35" s="1"/>
  <c r="AS81" i="47"/>
  <c r="Z84" i="77"/>
  <c r="AF84" i="77" s="1"/>
  <c r="AO84" i="77" s="1"/>
  <c r="AU81" i="47"/>
  <c r="C11" i="47" s="1"/>
  <c r="AF83" i="25"/>
  <c r="AO83" i="25" s="1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X84" i="42"/>
  <c r="Z84" i="42" s="1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33" i="35"/>
  <c r="AL33" i="35"/>
  <c r="AU33" i="35" s="1"/>
  <c r="AL69" i="35"/>
  <c r="AU69" i="35" s="1"/>
  <c r="AS78" i="35"/>
  <c r="AL78" i="35"/>
  <c r="AU78" i="35" s="1"/>
  <c r="Y83" i="82"/>
  <c r="X83" i="82"/>
  <c r="AN82" i="90"/>
  <c r="AI82" i="90"/>
  <c r="AE84" i="77" l="1"/>
  <c r="AI83" i="42"/>
  <c r="AG84" i="77"/>
  <c r="AP84" i="77" s="1"/>
  <c r="AL12" i="35"/>
  <c r="AU12" i="35" s="1"/>
  <c r="AL40" i="35"/>
  <c r="AU40" i="35" s="1"/>
  <c r="W85" i="77"/>
  <c r="Y85" i="77" s="1"/>
  <c r="Z85" i="77" s="1"/>
  <c r="AL51" i="35"/>
  <c r="AU51" i="35" s="1"/>
  <c r="AL59" i="35"/>
  <c r="AU59" i="35" s="1"/>
  <c r="AE83" i="25"/>
  <c r="AN83" i="25" s="1"/>
  <c r="AL16" i="35"/>
  <c r="AU16" i="35" s="1"/>
  <c r="AN83" i="42"/>
  <c r="AL9" i="35"/>
  <c r="AU9" i="35" s="1"/>
  <c r="AU81" i="27"/>
  <c r="C11" i="27" s="1"/>
  <c r="W79" i="75"/>
  <c r="X79" i="75" s="1"/>
  <c r="AE78" i="75"/>
  <c r="AN78" i="75" s="1"/>
  <c r="AE78" i="89"/>
  <c r="AF78" i="75"/>
  <c r="AO78" i="75" s="1"/>
  <c r="AL15" i="35"/>
  <c r="AU15" i="35" s="1"/>
  <c r="Z82" i="78"/>
  <c r="W83" i="78" s="1"/>
  <c r="W79" i="89"/>
  <c r="X79" i="89" s="1"/>
  <c r="Z82" i="46"/>
  <c r="AF82" i="46" s="1"/>
  <c r="AO82" i="46" s="1"/>
  <c r="AF78" i="89"/>
  <c r="AO78" i="89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I83" i="25"/>
  <c r="AG82" i="46" l="1"/>
  <c r="AP82" i="46" s="1"/>
  <c r="Z84" i="25"/>
  <c r="AI78" i="75"/>
  <c r="Y79" i="75"/>
  <c r="Z83" i="41"/>
  <c r="W84" i="41" s="1"/>
  <c r="W83" i="46"/>
  <c r="Y83" i="46" s="1"/>
  <c r="AE82" i="46"/>
  <c r="Y79" i="89"/>
  <c r="Z80" i="74"/>
  <c r="AF82" i="78"/>
  <c r="AO82" i="78" s="1"/>
  <c r="AE82" i="78"/>
  <c r="AI82" i="78" s="1"/>
  <c r="Z79" i="75"/>
  <c r="AG79" i="75" s="1"/>
  <c r="AP79" i="75" s="1"/>
  <c r="AP81" i="75" s="1"/>
  <c r="AG82" i="78"/>
  <c r="AP82" i="78" s="1"/>
  <c r="Z83" i="93"/>
  <c r="AE83" i="93" s="1"/>
  <c r="Z84" i="30"/>
  <c r="W85" i="30" s="1"/>
  <c r="AE85" i="77"/>
  <c r="W86" i="77"/>
  <c r="AF85" i="77"/>
  <c r="AO85" i="77" s="1"/>
  <c r="AG85" i="77"/>
  <c r="AP85" i="77" s="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Y84" i="85"/>
  <c r="X84" i="85"/>
  <c r="Z84" i="85" s="1"/>
  <c r="AH84" i="30"/>
  <c r="AQ84" i="30" s="1"/>
  <c r="X83" i="78"/>
  <c r="Y83" i="78"/>
  <c r="AH81" i="45"/>
  <c r="AQ81" i="45" s="1"/>
  <c r="AR78" i="75"/>
  <c r="AF83" i="93"/>
  <c r="AO83" i="93" s="1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45" i="75"/>
  <c r="S45" i="75" s="1"/>
  <c r="AC45" i="75" s="1"/>
  <c r="AB46" i="75" s="1"/>
  <c r="AX51" i="75"/>
  <c r="S51" i="75" s="1"/>
  <c r="AC51" i="75" s="1"/>
  <c r="AB52" i="75" s="1"/>
  <c r="AX57" i="75"/>
  <c r="S57" i="75" s="1"/>
  <c r="AC57" i="75" s="1"/>
  <c r="AB58" i="75" s="1"/>
  <c r="AX63" i="75"/>
  <c r="S63" i="75" s="1"/>
  <c r="AC63" i="75" s="1"/>
  <c r="AB64" i="75" s="1"/>
  <c r="AX69" i="75"/>
  <c r="S69" i="75" s="1"/>
  <c r="AC69" i="75" s="1"/>
  <c r="AB70" i="75" s="1"/>
  <c r="AX77" i="75"/>
  <c r="S77" i="75" s="1"/>
  <c r="AC77" i="75" s="1"/>
  <c r="AB78" i="75" s="1"/>
  <c r="AR79" i="74"/>
  <c r="AI82" i="46"/>
  <c r="AN82" i="46"/>
  <c r="AE83" i="41" l="1"/>
  <c r="AX68" i="75"/>
  <c r="S68" i="75" s="1"/>
  <c r="AC68" i="75" s="1"/>
  <c r="AB69" i="75" s="1"/>
  <c r="AX44" i="75"/>
  <c r="S44" i="75" s="1"/>
  <c r="AC44" i="75" s="1"/>
  <c r="AB45" i="75" s="1"/>
  <c r="AX32" i="75"/>
  <c r="S32" i="75" s="1"/>
  <c r="AC32" i="75" s="1"/>
  <c r="AB33" i="75" s="1"/>
  <c r="AX73" i="75"/>
  <c r="S73" i="75" s="1"/>
  <c r="AC73" i="75" s="1"/>
  <c r="AB74" i="75" s="1"/>
  <c r="AX67" i="75"/>
  <c r="S67" i="75" s="1"/>
  <c r="AC67" i="75" s="1"/>
  <c r="AB68" i="75" s="1"/>
  <c r="AJ68" i="75" s="1"/>
  <c r="AX61" i="75"/>
  <c r="S61" i="75" s="1"/>
  <c r="AC61" i="75" s="1"/>
  <c r="AB62" i="75" s="1"/>
  <c r="AK62" i="75" s="1"/>
  <c r="AT62" i="75" s="1"/>
  <c r="AX55" i="75"/>
  <c r="S55" i="75" s="1"/>
  <c r="AC55" i="75" s="1"/>
  <c r="AB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J32" i="75" s="1"/>
  <c r="AX23" i="75"/>
  <c r="S23" i="75" s="1"/>
  <c r="AC23" i="75" s="1"/>
  <c r="AB24" i="75" s="1"/>
  <c r="AK24" i="75" s="1"/>
  <c r="AT24" i="75" s="1"/>
  <c r="AF83" i="41"/>
  <c r="AO83" i="41" s="1"/>
  <c r="AX25" i="75"/>
  <c r="S25" i="75" s="1"/>
  <c r="AC25" i="75" s="1"/>
  <c r="AB26" i="75" s="1"/>
  <c r="AX76" i="75"/>
  <c r="S76" i="75" s="1"/>
  <c r="AC76" i="75" s="1"/>
  <c r="AB77" i="75" s="1"/>
  <c r="AX50" i="75"/>
  <c r="S50" i="75" s="1"/>
  <c r="AC50" i="75" s="1"/>
  <c r="AB51" i="75" s="1"/>
  <c r="AX24" i="75"/>
  <c r="S24" i="75" s="1"/>
  <c r="AC24" i="75" s="1"/>
  <c r="AB25" i="75" s="1"/>
  <c r="AJ25" i="75" s="1"/>
  <c r="AX75" i="75"/>
  <c r="S75" i="75" s="1"/>
  <c r="AC75" i="75" s="1"/>
  <c r="AB76" i="75" s="1"/>
  <c r="AX72" i="75"/>
  <c r="S72" i="75" s="1"/>
  <c r="AC72" i="75" s="1"/>
  <c r="AB73" i="75" s="1"/>
  <c r="AX66" i="75"/>
  <c r="S66" i="75" s="1"/>
  <c r="AC66" i="75" s="1"/>
  <c r="AB67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K49" i="75" s="1"/>
  <c r="AT49" i="75" s="1"/>
  <c r="AX42" i="75"/>
  <c r="S42" i="75" s="1"/>
  <c r="AC42" i="75" s="1"/>
  <c r="AB43" i="75" s="1"/>
  <c r="AJ43" i="75" s="1"/>
  <c r="AX36" i="75"/>
  <c r="S36" i="75" s="1"/>
  <c r="AC36" i="75" s="1"/>
  <c r="AB37" i="75" s="1"/>
  <c r="AX30" i="75"/>
  <c r="S30" i="75" s="1"/>
  <c r="AC30" i="75" s="1"/>
  <c r="AB31" i="75" s="1"/>
  <c r="AX20" i="75"/>
  <c r="S20" i="75" s="1"/>
  <c r="AC20" i="75" s="1"/>
  <c r="AB21" i="75" s="1"/>
  <c r="AN82" i="78"/>
  <c r="AG83" i="41"/>
  <c r="AP83" i="41" s="1"/>
  <c r="AX39" i="75"/>
  <c r="S39" i="75" s="1"/>
  <c r="AC39" i="75" s="1"/>
  <c r="AB40" i="75" s="1"/>
  <c r="AX62" i="75"/>
  <c r="S62" i="75" s="1"/>
  <c r="AC62" i="75" s="1"/>
  <c r="AB63" i="75" s="1"/>
  <c r="AX38" i="75"/>
  <c r="S38" i="75" s="1"/>
  <c r="AC38" i="75" s="1"/>
  <c r="AB39" i="75" s="1"/>
  <c r="AX74" i="75"/>
  <c r="S74" i="75" s="1"/>
  <c r="AC74" i="75" s="1"/>
  <c r="AB75" i="75" s="1"/>
  <c r="AX71" i="75"/>
  <c r="S71" i="75" s="1"/>
  <c r="AC71" i="75" s="1"/>
  <c r="AB72" i="75" s="1"/>
  <c r="AX65" i="75"/>
  <c r="S65" i="75" s="1"/>
  <c r="AC65" i="75" s="1"/>
  <c r="AB66" i="75" s="1"/>
  <c r="AJ66" i="75" s="1"/>
  <c r="AX59" i="75"/>
  <c r="S59" i="75" s="1"/>
  <c r="AC59" i="75" s="1"/>
  <c r="AB60" i="75" s="1"/>
  <c r="AK60" i="75" s="1"/>
  <c r="AT60" i="75" s="1"/>
  <c r="AX53" i="75"/>
  <c r="S53" i="75" s="1"/>
  <c r="AC53" i="75" s="1"/>
  <c r="AB54" i="75" s="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J30" i="75" s="1"/>
  <c r="AX19" i="75"/>
  <c r="S19" i="75" s="1"/>
  <c r="AC19" i="75" s="1"/>
  <c r="AB20" i="75" s="1"/>
  <c r="AJ20" i="75" s="1"/>
  <c r="X83" i="46"/>
  <c r="AE79" i="75"/>
  <c r="AX33" i="75"/>
  <c r="S33" i="75" s="1"/>
  <c r="AC33" i="75" s="1"/>
  <c r="AB34" i="75" s="1"/>
  <c r="AX56" i="75"/>
  <c r="S56" i="75" s="1"/>
  <c r="AC56" i="75" s="1"/>
  <c r="AB57" i="75" s="1"/>
  <c r="AX78" i="75"/>
  <c r="S78" i="75" s="1"/>
  <c r="AC78" i="75" s="1"/>
  <c r="AB79" i="75" s="1"/>
  <c r="AJ79" i="75" s="1"/>
  <c r="AS79" i="75" s="1"/>
  <c r="AX70" i="75"/>
  <c r="S70" i="75" s="1"/>
  <c r="AC70" i="75" s="1"/>
  <c r="AB71" i="75" s="1"/>
  <c r="AK71" i="75" s="1"/>
  <c r="AT71" i="75" s="1"/>
  <c r="AX64" i="75"/>
  <c r="S64" i="75" s="1"/>
  <c r="AC64" i="75" s="1"/>
  <c r="AB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J41" i="75" s="1"/>
  <c r="AX34" i="75"/>
  <c r="S34" i="75" s="1"/>
  <c r="AC34" i="75" s="1"/>
  <c r="AB35" i="75" s="1"/>
  <c r="AK35" i="75" s="1"/>
  <c r="AT35" i="75" s="1"/>
  <c r="AX26" i="75"/>
  <c r="S26" i="75" s="1"/>
  <c r="AC26" i="75" s="1"/>
  <c r="AB27" i="75" s="1"/>
  <c r="AX4" i="75"/>
  <c r="S4" i="75" s="1"/>
  <c r="AC4" i="75" s="1"/>
  <c r="AB5" i="75" s="1"/>
  <c r="AF79" i="75"/>
  <c r="AO79" i="75" s="1"/>
  <c r="AO81" i="75" s="1"/>
  <c r="AX18" i="75"/>
  <c r="S18" i="75" s="1"/>
  <c r="AC18" i="75" s="1"/>
  <c r="AB19" i="75" s="1"/>
  <c r="AX15" i="75"/>
  <c r="S15" i="75" s="1"/>
  <c r="AC15" i="75" s="1"/>
  <c r="AB16" i="75" s="1"/>
  <c r="AJ16" i="75" s="1"/>
  <c r="AX28" i="75"/>
  <c r="S28" i="75" s="1"/>
  <c r="AC28" i="75" s="1"/>
  <c r="AB29" i="75" s="1"/>
  <c r="AJ29" i="75" s="1"/>
  <c r="AX22" i="75"/>
  <c r="S22" i="75" s="1"/>
  <c r="AC22" i="75" s="1"/>
  <c r="AB23" i="75" s="1"/>
  <c r="AX14" i="75"/>
  <c r="S14" i="75" s="1"/>
  <c r="AC14" i="75" s="1"/>
  <c r="AB15" i="75" s="1"/>
  <c r="AG83" i="93"/>
  <c r="AP83" i="93" s="1"/>
  <c r="AX27" i="75"/>
  <c r="S27" i="75" s="1"/>
  <c r="AC27" i="75" s="1"/>
  <c r="AB28" i="75" s="1"/>
  <c r="AX21" i="75"/>
  <c r="S21" i="75" s="1"/>
  <c r="AC21" i="75" s="1"/>
  <c r="AB22" i="75" s="1"/>
  <c r="AJ22" i="75" s="1"/>
  <c r="AX7" i="75"/>
  <c r="S7" i="75" s="1"/>
  <c r="AC7" i="75" s="1"/>
  <c r="AB8" i="75" s="1"/>
  <c r="AG84" i="30"/>
  <c r="AP84" i="30" s="1"/>
  <c r="AX3" i="75"/>
  <c r="S3" i="75" s="1"/>
  <c r="AC3" i="75" s="1"/>
  <c r="AJ3" i="75" s="1"/>
  <c r="AX13" i="75"/>
  <c r="S13" i="75" s="1"/>
  <c r="AC13" i="75" s="1"/>
  <c r="AB14" i="75" s="1"/>
  <c r="AF84" i="30"/>
  <c r="AO84" i="30" s="1"/>
  <c r="AX10" i="75"/>
  <c r="S10" i="75" s="1"/>
  <c r="AC10" i="75" s="1"/>
  <c r="AB11" i="75" s="1"/>
  <c r="AK11" i="75" s="1"/>
  <c r="AT11" i="75" s="1"/>
  <c r="AE84" i="30"/>
  <c r="AI84" i="30" s="1"/>
  <c r="Z81" i="29"/>
  <c r="Z85" i="42"/>
  <c r="Z84" i="81"/>
  <c r="AF84" i="81" s="1"/>
  <c r="AO84" i="81" s="1"/>
  <c r="Z83" i="46"/>
  <c r="AX17" i="75"/>
  <c r="S17" i="75" s="1"/>
  <c r="AC17" i="75" s="1"/>
  <c r="AB18" i="75" s="1"/>
  <c r="AJ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K40" i="75"/>
  <c r="AT40" i="75" s="1"/>
  <c r="AK34" i="75"/>
  <c r="AT34" i="75" s="1"/>
  <c r="AK28" i="75"/>
  <c r="AT28" i="75" s="1"/>
  <c r="AK22" i="75"/>
  <c r="AT22" i="75" s="1"/>
  <c r="AI83" i="82"/>
  <c r="AN83" i="82"/>
  <c r="AH83" i="46"/>
  <c r="AQ83" i="46" s="1"/>
  <c r="W85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26" i="75"/>
  <c r="AK26" i="75"/>
  <c r="AT26" i="75" s="1"/>
  <c r="AJ14" i="75"/>
  <c r="AK14" i="75"/>
  <c r="AT14" i="75" s="1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J77" i="75"/>
  <c r="AK77" i="75"/>
  <c r="AT77" i="75" s="1"/>
  <c r="AJ33" i="75"/>
  <c r="AK33" i="75"/>
  <c r="AT33" i="75" s="1"/>
  <c r="AB4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J73" i="75"/>
  <c r="AK73" i="75"/>
  <c r="AT73" i="75" s="1"/>
  <c r="AJ67" i="75"/>
  <c r="AK67" i="75"/>
  <c r="AT67" i="75" s="1"/>
  <c r="AK61" i="75"/>
  <c r="AT61" i="75" s="1"/>
  <c r="AJ55" i="75"/>
  <c r="AK55" i="75"/>
  <c r="AT55" i="75" s="1"/>
  <c r="AJ49" i="75"/>
  <c r="AJ37" i="75"/>
  <c r="AK37" i="75"/>
  <c r="AT37" i="75" s="1"/>
  <c r="AJ31" i="75"/>
  <c r="AK31" i="75"/>
  <c r="AT31" i="75" s="1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N83" i="41"/>
  <c r="AJ63" i="75"/>
  <c r="AK63" i="75"/>
  <c r="AT63" i="75" s="1"/>
  <c r="AK39" i="75"/>
  <c r="AT39" i="75" s="1"/>
  <c r="AK9" i="75"/>
  <c r="AT9" i="75" s="1"/>
  <c r="AK68" i="75"/>
  <c r="AT68" i="75" s="1"/>
  <c r="AJ75" i="75"/>
  <c r="AK75" i="75"/>
  <c r="AT75" i="75" s="1"/>
  <c r="AJ72" i="75"/>
  <c r="AK72" i="75"/>
  <c r="AT72" i="75" s="1"/>
  <c r="AK66" i="75"/>
  <c r="AT66" i="75" s="1"/>
  <c r="AJ60" i="75"/>
  <c r="AJ54" i="75"/>
  <c r="AK54" i="75"/>
  <c r="AT54" i="75" s="1"/>
  <c r="AK48" i="75"/>
  <c r="AT48" i="75" s="1"/>
  <c r="AJ42" i="75"/>
  <c r="AK42" i="75"/>
  <c r="AT42" i="75" s="1"/>
  <c r="AJ36" i="75"/>
  <c r="AK36" i="75"/>
  <c r="AT36" i="75" s="1"/>
  <c r="AK30" i="75"/>
  <c r="AT30" i="75" s="1"/>
  <c r="AJ24" i="75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K21" i="75"/>
  <c r="AT21" i="75" s="1"/>
  <c r="AH84" i="86"/>
  <c r="AQ84" i="86" s="1"/>
  <c r="AK79" i="75"/>
  <c r="AT79" i="75" s="1"/>
  <c r="AJ71" i="75"/>
  <c r="AK65" i="75"/>
  <c r="AT65" i="75" s="1"/>
  <c r="AK59" i="75"/>
  <c r="AT59" i="75" s="1"/>
  <c r="AJ53" i="75"/>
  <c r="AK53" i="75"/>
  <c r="AT53" i="75" s="1"/>
  <c r="AJ47" i="75"/>
  <c r="AK47" i="75"/>
  <c r="AT47" i="75" s="1"/>
  <c r="AK41" i="75"/>
  <c r="AT41" i="75" s="1"/>
  <c r="AJ35" i="75"/>
  <c r="AK23" i="75"/>
  <c r="AT23" i="75" s="1"/>
  <c r="AJ17" i="75"/>
  <c r="AK17" i="75"/>
  <c r="AT17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5" i="75" l="1"/>
  <c r="AE84" i="81"/>
  <c r="AJ8" i="75"/>
  <c r="AJ40" i="75"/>
  <c r="AJ76" i="75"/>
  <c r="AJ23" i="75"/>
  <c r="AS23" i="75" s="1"/>
  <c r="AJ59" i="75"/>
  <c r="AJ48" i="75"/>
  <c r="AJ19" i="75"/>
  <c r="AK32" i="75"/>
  <c r="AT32" i="75" s="1"/>
  <c r="AK29" i="75"/>
  <c r="AT29" i="75" s="1"/>
  <c r="AK18" i="75"/>
  <c r="AT18" i="75" s="1"/>
  <c r="AI83" i="41"/>
  <c r="AK25" i="75"/>
  <c r="AT25" i="75" s="1"/>
  <c r="AK43" i="75"/>
  <c r="AT43" i="75" s="1"/>
  <c r="AK76" i="75"/>
  <c r="AT76" i="75" s="1"/>
  <c r="AJ28" i="75"/>
  <c r="AS28" i="75" s="1"/>
  <c r="AJ65" i="75"/>
  <c r="AS65" i="75" s="1"/>
  <c r="AJ61" i="75"/>
  <c r="AK20" i="75"/>
  <c r="AT20" i="75" s="1"/>
  <c r="AK16" i="75"/>
  <c r="AT16" i="75" s="1"/>
  <c r="AJ21" i="75"/>
  <c r="AS21" i="75" s="1"/>
  <c r="AJ39" i="75"/>
  <c r="AS39" i="75" s="1"/>
  <c r="AJ34" i="75"/>
  <c r="AJ70" i="75"/>
  <c r="AJ9" i="75"/>
  <c r="AN84" i="30"/>
  <c r="Z84" i="90"/>
  <c r="AF84" i="90" s="1"/>
  <c r="AO84" i="90" s="1"/>
  <c r="AJ10" i="75"/>
  <c r="AL10" i="75" s="1"/>
  <c r="AU10" i="75" s="1"/>
  <c r="Z80" i="94"/>
  <c r="AG80" i="94" s="1"/>
  <c r="AP80" i="94" s="1"/>
  <c r="AJ11" i="75"/>
  <c r="AS11" i="75" s="1"/>
  <c r="Z86" i="77"/>
  <c r="AF86" i="77" s="1"/>
  <c r="AO86" i="77" s="1"/>
  <c r="Z84" i="82"/>
  <c r="AG84" i="82" s="1"/>
  <c r="AP84" i="82" s="1"/>
  <c r="AF84" i="82"/>
  <c r="AO84" i="82" s="1"/>
  <c r="W85" i="82"/>
  <c r="AS18" i="75"/>
  <c r="AS9" i="75"/>
  <c r="AL9" i="75"/>
  <c r="AU9" i="75" s="1"/>
  <c r="AS73" i="75"/>
  <c r="AL73" i="75"/>
  <c r="AU73" i="75" s="1"/>
  <c r="AS64" i="75"/>
  <c r="AL64" i="75"/>
  <c r="AU64" i="75" s="1"/>
  <c r="AL65" i="75"/>
  <c r="AU65" i="75" s="1"/>
  <c r="AR84" i="25"/>
  <c r="AR79" i="94"/>
  <c r="AS5" i="75"/>
  <c r="AL5" i="75"/>
  <c r="AU5" i="75" s="1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25" i="75"/>
  <c r="AL25" i="75"/>
  <c r="AU25" i="75" s="1"/>
  <c r="AS43" i="75"/>
  <c r="AL43" i="75"/>
  <c r="AU43" i="75" s="1"/>
  <c r="AS61" i="75"/>
  <c r="AL61" i="75"/>
  <c r="AU61" i="75" s="1"/>
  <c r="AS76" i="75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L18" i="75" l="1"/>
  <c r="AU18" i="75" s="1"/>
  <c r="AL29" i="75"/>
  <c r="AU29" i="75" s="1"/>
  <c r="AL28" i="75"/>
  <c r="AU28" i="75" s="1"/>
  <c r="AS10" i="75"/>
  <c r="AL21" i="75"/>
  <c r="AU21" i="75" s="1"/>
  <c r="AL39" i="75"/>
  <c r="AU39" i="75" s="1"/>
  <c r="AL32" i="75"/>
  <c r="AU32" i="75" s="1"/>
  <c r="W85" i="90"/>
  <c r="AL76" i="75"/>
  <c r="AU76" i="75" s="1"/>
  <c r="AG84" i="90"/>
  <c r="AP84" i="90" s="1"/>
  <c r="Z80" i="89"/>
  <c r="AG80" i="89" s="1"/>
  <c r="AP80" i="89" s="1"/>
  <c r="AE84" i="90"/>
  <c r="AE80" i="94"/>
  <c r="W81" i="94"/>
  <c r="Z84" i="34"/>
  <c r="Z85" i="26"/>
  <c r="Z84" i="46"/>
  <c r="W85" i="46" s="1"/>
  <c r="W87" i="77"/>
  <c r="Y87" i="77" s="1"/>
  <c r="AE86" i="77"/>
  <c r="AN86" i="77" s="1"/>
  <c r="Z85" i="81"/>
  <c r="AF85" i="81" s="1"/>
  <c r="AO85" i="81" s="1"/>
  <c r="AL11" i="75"/>
  <c r="AU11" i="75" s="1"/>
  <c r="AG86" i="77"/>
  <c r="AP86" i="77" s="1"/>
  <c r="AF80" i="94"/>
  <c r="AO80" i="94" s="1"/>
  <c r="Z85" i="85"/>
  <c r="AE85" i="85" s="1"/>
  <c r="AE84" i="82"/>
  <c r="AN84" i="82" s="1"/>
  <c r="AT81" i="75"/>
  <c r="AH85" i="86"/>
  <c r="AQ85" i="86" s="1"/>
  <c r="AI85" i="38"/>
  <c r="AN85" i="38"/>
  <c r="AR81" i="29"/>
  <c r="AS12" i="75"/>
  <c r="AL12" i="75"/>
  <c r="AU12" i="75" s="1"/>
  <c r="AR84" i="85"/>
  <c r="AI83" i="78"/>
  <c r="AN83" i="78"/>
  <c r="AE85" i="81"/>
  <c r="W85" i="93"/>
  <c r="AG84" i="93"/>
  <c r="AP84" i="93" s="1"/>
  <c r="AE84" i="93"/>
  <c r="AF84" i="93"/>
  <c r="AO84" i="93" s="1"/>
  <c r="AS7" i="75"/>
  <c r="AL7" i="75"/>
  <c r="AU7" i="75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F80" i="89" l="1"/>
  <c r="AO80" i="89" s="1"/>
  <c r="AI84" i="82"/>
  <c r="AF84" i="46"/>
  <c r="AO84" i="46" s="1"/>
  <c r="X87" i="77"/>
  <c r="AI86" i="77"/>
  <c r="AR86" i="77" s="1"/>
  <c r="AE84" i="46"/>
  <c r="AI84" i="46" s="1"/>
  <c r="AG84" i="46"/>
  <c r="AP84" i="46" s="1"/>
  <c r="AG85" i="85"/>
  <c r="AP85" i="85" s="1"/>
  <c r="W86" i="85"/>
  <c r="AI80" i="94"/>
  <c r="AG85" i="81"/>
  <c r="AP85" i="81" s="1"/>
  <c r="W86" i="81"/>
  <c r="X86" i="81" s="1"/>
  <c r="AF85" i="85"/>
  <c r="AO85" i="85" s="1"/>
  <c r="Z81" i="94"/>
  <c r="Z84" i="78"/>
  <c r="AG84" i="78" s="1"/>
  <c r="AP84" i="78" s="1"/>
  <c r="Z87" i="77"/>
  <c r="W88" i="77" s="1"/>
  <c r="Z82" i="74"/>
  <c r="W83" i="74" s="1"/>
  <c r="AS81" i="75"/>
  <c r="AU81" i="75"/>
  <c r="C11" i="75" s="1"/>
  <c r="F28" i="97" s="1"/>
  <c r="W83" i="45"/>
  <c r="AG82" i="45"/>
  <c r="AP82" i="45" s="1"/>
  <c r="AF82" i="45"/>
  <c r="AO82" i="45" s="1"/>
  <c r="AE82" i="45"/>
  <c r="AR84" i="90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AI84" i="93"/>
  <c r="AN84" i="93"/>
  <c r="AN85" i="85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AN84" i="46" l="1"/>
  <c r="AF82" i="74"/>
  <c r="AO82" i="74" s="1"/>
  <c r="AI85" i="85"/>
  <c r="W85" i="78"/>
  <c r="AG82" i="74"/>
  <c r="AP82" i="74" s="1"/>
  <c r="Z85" i="46"/>
  <c r="W86" i="46" s="1"/>
  <c r="AE84" i="78"/>
  <c r="Z81" i="89"/>
  <c r="AE81" i="89" s="1"/>
  <c r="Y86" i="81"/>
  <c r="Z86" i="81" s="1"/>
  <c r="AF84" i="78"/>
  <c r="AO84" i="78" s="1"/>
  <c r="Z85" i="93"/>
  <c r="AG85" i="93" s="1"/>
  <c r="AP85" i="93" s="1"/>
  <c r="AE87" i="77"/>
  <c r="AN87" i="77" s="1"/>
  <c r="AF87" i="77"/>
  <c r="AO87" i="77" s="1"/>
  <c r="Z85" i="41"/>
  <c r="AE85" i="41" s="1"/>
  <c r="AG87" i="77"/>
  <c r="AP87" i="77" s="1"/>
  <c r="AE82" i="74"/>
  <c r="Z86" i="73"/>
  <c r="AF86" i="73" s="1"/>
  <c r="AO86" i="73" s="1"/>
  <c r="AG81" i="89"/>
  <c r="AP81" i="89" s="1"/>
  <c r="AF85" i="41"/>
  <c r="AO85" i="41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N82" i="74"/>
  <c r="AN84" i="78"/>
  <c r="AI84" i="78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F85" i="93" l="1"/>
  <c r="AO85" i="93" s="1"/>
  <c r="AE85" i="46"/>
  <c r="W86" i="93"/>
  <c r="Z87" i="42"/>
  <c r="AG85" i="41"/>
  <c r="AP85" i="41" s="1"/>
  <c r="W87" i="73"/>
  <c r="Y87" i="73" s="1"/>
  <c r="AE85" i="93"/>
  <c r="AF85" i="46"/>
  <c r="AO85" i="46" s="1"/>
  <c r="AG85" i="46"/>
  <c r="AP85" i="46" s="1"/>
  <c r="AI82" i="74"/>
  <c r="Z88" i="77"/>
  <c r="AF88" i="77" s="1"/>
  <c r="AO88" i="77" s="1"/>
  <c r="AF81" i="89"/>
  <c r="AO81" i="89" s="1"/>
  <c r="Z83" i="45"/>
  <c r="W82" i="89"/>
  <c r="AI87" i="77"/>
  <c r="Z83" i="29"/>
  <c r="W84" i="29" s="1"/>
  <c r="W87" i="81"/>
  <c r="Y87" i="81" s="1"/>
  <c r="AE86" i="81"/>
  <c r="AN86" i="81" s="1"/>
  <c r="AG86" i="81"/>
  <c r="AP86" i="81" s="1"/>
  <c r="AF86" i="81"/>
  <c r="AO86" i="81" s="1"/>
  <c r="AG86" i="73"/>
  <c r="AP86" i="73" s="1"/>
  <c r="AE86" i="73"/>
  <c r="AI86" i="73" s="1"/>
  <c r="W86" i="41"/>
  <c r="Y86" i="41" s="1"/>
  <c r="Z85" i="78"/>
  <c r="W86" i="78" s="1"/>
  <c r="Z82" i="94"/>
  <c r="AF82" i="94" s="1"/>
  <c r="AO82" i="94" s="1"/>
  <c r="Z86" i="86"/>
  <c r="AF86" i="86" s="1"/>
  <c r="AO86" i="86" s="1"/>
  <c r="AE83" i="29"/>
  <c r="AE82" i="94"/>
  <c r="AG82" i="94"/>
  <c r="AP82" i="94" s="1"/>
  <c r="W83" i="94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X86" i="33"/>
  <c r="Y86" i="3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X87" i="81"/>
  <c r="Y86" i="46"/>
  <c r="X86" i="46"/>
  <c r="AI85" i="46"/>
  <c r="AN85" i="46"/>
  <c r="AR87" i="77"/>
  <c r="AH83" i="29"/>
  <c r="AQ83" i="29" s="1"/>
  <c r="AI85" i="90"/>
  <c r="AN85" i="90"/>
  <c r="Z83" i="74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X87" i="73"/>
  <c r="Y82" i="89"/>
  <c r="X82" i="89"/>
  <c r="AF85" i="78" l="1"/>
  <c r="AO85" i="78" s="1"/>
  <c r="Z87" i="73"/>
  <c r="AI86" i="81"/>
  <c r="AE85" i="78"/>
  <c r="AI81" i="89"/>
  <c r="AE88" i="77"/>
  <c r="AF83" i="29"/>
  <c r="AO83" i="29" s="1"/>
  <c r="X86" i="41"/>
  <c r="AG83" i="29"/>
  <c r="AP83" i="29" s="1"/>
  <c r="Z87" i="81"/>
  <c r="AE87" i="81" s="1"/>
  <c r="W89" i="77"/>
  <c r="X89" i="77" s="1"/>
  <c r="AG88" i="77"/>
  <c r="AP88" i="77" s="1"/>
  <c r="AN86" i="73"/>
  <c r="AE86" i="86"/>
  <c r="Z86" i="41"/>
  <c r="AF86" i="41" s="1"/>
  <c r="AO86" i="41" s="1"/>
  <c r="W87" i="86"/>
  <c r="Y87" i="86" s="1"/>
  <c r="AG85" i="78"/>
  <c r="AP85" i="78" s="1"/>
  <c r="AG86" i="86"/>
  <c r="AP86" i="86" s="1"/>
  <c r="Z86" i="46"/>
  <c r="W87" i="46" s="1"/>
  <c r="Z86" i="93"/>
  <c r="W87" i="93" s="1"/>
  <c r="Z86" i="33"/>
  <c r="AG86" i="33" s="1"/>
  <c r="AP86" i="33" s="1"/>
  <c r="AG86" i="93"/>
  <c r="AP86" i="93" s="1"/>
  <c r="AF86" i="93"/>
  <c r="AO86" i="93" s="1"/>
  <c r="AG86" i="46"/>
  <c r="AP86" i="46" s="1"/>
  <c r="AF86" i="46"/>
  <c r="AO86" i="46" s="1"/>
  <c r="AE86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R85" i="46"/>
  <c r="AF87" i="81"/>
  <c r="AO87" i="81" s="1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N88" i="77"/>
  <c r="AG87" i="73"/>
  <c r="AP87" i="73" s="1"/>
  <c r="AF87" i="73"/>
  <c r="AO87" i="73" s="1"/>
  <c r="AE87" i="73"/>
  <c r="W88" i="73"/>
  <c r="Y87" i="30"/>
  <c r="X87" i="30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8" i="77" l="1"/>
  <c r="AG87" i="81"/>
  <c r="AP87" i="81" s="1"/>
  <c r="W88" i="81"/>
  <c r="X87" i="86"/>
  <c r="Y89" i="77"/>
  <c r="Z89" i="77" s="1"/>
  <c r="AI85" i="78"/>
  <c r="AR85" i="78" s="1"/>
  <c r="AE86" i="41"/>
  <c r="AI86" i="41" s="1"/>
  <c r="AG86" i="41"/>
  <c r="AP86" i="41" s="1"/>
  <c r="AE86" i="93"/>
  <c r="AE86" i="33"/>
  <c r="Z84" i="29"/>
  <c r="W85" i="29" s="1"/>
  <c r="Z86" i="34"/>
  <c r="AG86" i="34" s="1"/>
  <c r="AP86" i="34" s="1"/>
  <c r="AI86" i="86"/>
  <c r="W87" i="33"/>
  <c r="Z87" i="86"/>
  <c r="AG87" i="86" s="1"/>
  <c r="AP87" i="86" s="1"/>
  <c r="Z86" i="78"/>
  <c r="AF86" i="78" s="1"/>
  <c r="AO86" i="78" s="1"/>
  <c r="Z87" i="30"/>
  <c r="W88" i="30" s="1"/>
  <c r="Z88" i="42"/>
  <c r="AG88" i="42" s="1"/>
  <c r="AP88" i="42" s="1"/>
  <c r="Z84" i="45"/>
  <c r="AF84" i="45" s="1"/>
  <c r="AO84" i="45" s="1"/>
  <c r="Z87" i="85"/>
  <c r="Z87" i="25"/>
  <c r="AF86" i="33"/>
  <c r="AO86" i="33" s="1"/>
  <c r="AF86" i="34"/>
  <c r="AO86" i="34" s="1"/>
  <c r="AH83" i="94"/>
  <c r="AQ83" i="94" s="1"/>
  <c r="AR85" i="34"/>
  <c r="AG87" i="38"/>
  <c r="AP87" i="38" s="1"/>
  <c r="AE87" i="38"/>
  <c r="W88" i="38"/>
  <c r="AF87" i="38"/>
  <c r="AO87" i="38" s="1"/>
  <c r="W88" i="86"/>
  <c r="AG84" i="45"/>
  <c r="AP84" i="45" s="1"/>
  <c r="AE84" i="45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E87" i="30" l="1"/>
  <c r="AF84" i="29"/>
  <c r="AO84" i="29" s="1"/>
  <c r="AE84" i="29"/>
  <c r="AG89" i="77"/>
  <c r="AP89" i="77" s="1"/>
  <c r="AF89" i="77"/>
  <c r="AO89" i="77" s="1"/>
  <c r="AE89" i="77"/>
  <c r="W90" i="77"/>
  <c r="AE86" i="34"/>
  <c r="AI86" i="34" s="1"/>
  <c r="AF87" i="30"/>
  <c r="AO87" i="30" s="1"/>
  <c r="AG84" i="29"/>
  <c r="AP84" i="29" s="1"/>
  <c r="AN86" i="41"/>
  <c r="AG87" i="30"/>
  <c r="AP87" i="30" s="1"/>
  <c r="AF88" i="42"/>
  <c r="AO88" i="42" s="1"/>
  <c r="AG86" i="78"/>
  <c r="AP86" i="78" s="1"/>
  <c r="AE87" i="86"/>
  <c r="W87" i="34"/>
  <c r="W85" i="45"/>
  <c r="W89" i="42"/>
  <c r="AE88" i="42"/>
  <c r="W87" i="78"/>
  <c r="Y87" i="78" s="1"/>
  <c r="AE86" i="78"/>
  <c r="AI86" i="78" s="1"/>
  <c r="AF87" i="86"/>
  <c r="AO87" i="86" s="1"/>
  <c r="Z87" i="46"/>
  <c r="AE87" i="46" s="1"/>
  <c r="Z87" i="82"/>
  <c r="W88" i="82" s="1"/>
  <c r="AI86" i="33"/>
  <c r="Z88" i="81"/>
  <c r="AF88" i="81" s="1"/>
  <c r="AO88" i="81" s="1"/>
  <c r="Z87" i="93"/>
  <c r="W88" i="93" s="1"/>
  <c r="Z88" i="73"/>
  <c r="W89" i="73" s="1"/>
  <c r="Z87" i="41"/>
  <c r="W88" i="41" s="1"/>
  <c r="W88" i="46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X87" i="34"/>
  <c r="Y87" i="34"/>
  <c r="AG87" i="37"/>
  <c r="AP87" i="37" s="1"/>
  <c r="AF87" i="37"/>
  <c r="AO87" i="37" s="1"/>
  <c r="AE87" i="37"/>
  <c r="W88" i="37"/>
  <c r="Z87" i="33"/>
  <c r="AN84" i="45"/>
  <c r="AI84" i="45"/>
  <c r="X85" i="29"/>
  <c r="Y85" i="29"/>
  <c r="Y90" i="77"/>
  <c r="X90" i="77"/>
  <c r="AR86" i="82"/>
  <c r="AG87" i="82"/>
  <c r="AP87" i="82" s="1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X88" i="38"/>
  <c r="Y88" i="38"/>
  <c r="AN89" i="77"/>
  <c r="AI89" i="77"/>
  <c r="AN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AI87" i="86" l="1"/>
  <c r="AE88" i="81"/>
  <c r="AE87" i="93"/>
  <c r="AI87" i="30"/>
  <c r="AF87" i="93"/>
  <c r="AO87" i="93" s="1"/>
  <c r="X87" i="78"/>
  <c r="AN86" i="78"/>
  <c r="AG88" i="81"/>
  <c r="AP88" i="81" s="1"/>
  <c r="AF88" i="73"/>
  <c r="AO88" i="73" s="1"/>
  <c r="AG87" i="93"/>
  <c r="AP87" i="93" s="1"/>
  <c r="AE88" i="73"/>
  <c r="W89" i="81"/>
  <c r="AG88" i="73"/>
  <c r="AP88" i="73" s="1"/>
  <c r="Z90" i="77"/>
  <c r="W91" i="77" s="1"/>
  <c r="AF87" i="82"/>
  <c r="AO87" i="82" s="1"/>
  <c r="AG87" i="46"/>
  <c r="AP87" i="46" s="1"/>
  <c r="Z88" i="30"/>
  <c r="AE87" i="82"/>
  <c r="AG87" i="41"/>
  <c r="AP87" i="41" s="1"/>
  <c r="AF87" i="46"/>
  <c r="AO87" i="46" s="1"/>
  <c r="AE87" i="41"/>
  <c r="AN87" i="41" s="1"/>
  <c r="AF87" i="41"/>
  <c r="AO87" i="41" s="1"/>
  <c r="Z85" i="29"/>
  <c r="Z87" i="78"/>
  <c r="AG87" i="78" s="1"/>
  <c r="AP87" i="78" s="1"/>
  <c r="W86" i="45"/>
  <c r="AG85" i="45"/>
  <c r="AP85" i="45" s="1"/>
  <c r="AE85" i="45"/>
  <c r="AF85" i="45"/>
  <c r="AO85" i="45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R87" i="38"/>
  <c r="AR89" i="77"/>
  <c r="Y88" i="82"/>
  <c r="X88" i="82"/>
  <c r="AR86" i="78"/>
  <c r="AN87" i="37"/>
  <c r="AI87" i="37"/>
  <c r="AH87" i="78"/>
  <c r="AQ87" i="78" s="1"/>
  <c r="Y88" i="26"/>
  <c r="X88" i="26"/>
  <c r="Z88" i="26" s="1"/>
  <c r="X84" i="94"/>
  <c r="Z84" i="94" s="1"/>
  <c r="Y84" i="94"/>
  <c r="X89" i="81"/>
  <c r="Y89" i="8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N87" i="46"/>
  <c r="AH89" i="42"/>
  <c r="AQ89" i="42" s="1"/>
  <c r="AQ91" i="42" s="1"/>
  <c r="AZ3" i="42"/>
  <c r="AX4" i="42" s="1"/>
  <c r="S4" i="42" s="1"/>
  <c r="AC4" i="42" s="1"/>
  <c r="AB5" i="42" s="1"/>
  <c r="AX27" i="42"/>
  <c r="S27" i="42" s="1"/>
  <c r="AC27" i="42" s="1"/>
  <c r="AB28" i="42" s="1"/>
  <c r="AX63" i="42"/>
  <c r="S63" i="42" s="1"/>
  <c r="AC63" i="42" s="1"/>
  <c r="AB64" i="42" s="1"/>
  <c r="AX69" i="42"/>
  <c r="S69" i="42" s="1"/>
  <c r="AC69" i="42" s="1"/>
  <c r="AB70" i="42" s="1"/>
  <c r="AX75" i="42"/>
  <c r="S75" i="42" s="1"/>
  <c r="AC75" i="42" s="1"/>
  <c r="AB76" i="42" s="1"/>
  <c r="AX80" i="42"/>
  <c r="S80" i="42" s="1"/>
  <c r="AC80" i="42" s="1"/>
  <c r="AB81" i="42" s="1"/>
  <c r="AX85" i="42"/>
  <c r="S85" i="42" s="1"/>
  <c r="AC85" i="42" s="1"/>
  <c r="AB86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N88" i="73"/>
  <c r="Y88" i="46"/>
  <c r="X88" i="46"/>
  <c r="AX42" i="42" l="1"/>
  <c r="S42" i="42" s="1"/>
  <c r="AC42" i="42" s="1"/>
  <c r="AB43" i="42" s="1"/>
  <c r="AX87" i="42"/>
  <c r="S87" i="42" s="1"/>
  <c r="AC87" i="42" s="1"/>
  <c r="AB88" i="42" s="1"/>
  <c r="AX57" i="42"/>
  <c r="S57" i="42" s="1"/>
  <c r="AC57" i="42" s="1"/>
  <c r="AB58" i="42" s="1"/>
  <c r="AX81" i="42"/>
  <c r="S81" i="42" s="1"/>
  <c r="AC81" i="42" s="1"/>
  <c r="AB82" i="42" s="1"/>
  <c r="AX51" i="42"/>
  <c r="S51" i="42" s="1"/>
  <c r="AC51" i="42" s="1"/>
  <c r="AB52" i="42" s="1"/>
  <c r="AX86" i="42"/>
  <c r="S86" i="42" s="1"/>
  <c r="AC86" i="42" s="1"/>
  <c r="AB87" i="42" s="1"/>
  <c r="AX79" i="42"/>
  <c r="S79" i="42" s="1"/>
  <c r="AC79" i="42" s="1"/>
  <c r="AB80" i="42" s="1"/>
  <c r="AX73" i="42"/>
  <c r="S73" i="42" s="1"/>
  <c r="AC73" i="42" s="1"/>
  <c r="AB74" i="42" s="1"/>
  <c r="AX67" i="42"/>
  <c r="S67" i="42" s="1"/>
  <c r="AC67" i="42" s="1"/>
  <c r="AB68" i="42" s="1"/>
  <c r="AX61" i="42"/>
  <c r="S61" i="42" s="1"/>
  <c r="AC61" i="42" s="1"/>
  <c r="AB62" i="42" s="1"/>
  <c r="AJ62" i="42" s="1"/>
  <c r="AX55" i="42"/>
  <c r="S55" i="42" s="1"/>
  <c r="AC55" i="42" s="1"/>
  <c r="AB56" i="42" s="1"/>
  <c r="AX49" i="42"/>
  <c r="S49" i="42" s="1"/>
  <c r="AC49" i="42" s="1"/>
  <c r="AB50" i="42" s="1"/>
  <c r="AX39" i="42"/>
  <c r="S39" i="42" s="1"/>
  <c r="AC39" i="42" s="1"/>
  <c r="AB40" i="42" s="1"/>
  <c r="AX62" i="42"/>
  <c r="S62" i="42" s="1"/>
  <c r="AC62" i="42" s="1"/>
  <c r="AB63" i="42" s="1"/>
  <c r="AX41" i="42"/>
  <c r="S41" i="42" s="1"/>
  <c r="AC41" i="42" s="1"/>
  <c r="AB42" i="42" s="1"/>
  <c r="AX88" i="42"/>
  <c r="S88" i="42" s="1"/>
  <c r="AC88" i="42" s="1"/>
  <c r="AB89" i="42" s="1"/>
  <c r="AX78" i="42"/>
  <c r="S78" i="42" s="1"/>
  <c r="AC78" i="42" s="1"/>
  <c r="AB79" i="42" s="1"/>
  <c r="AJ79" i="42" s="1"/>
  <c r="AX72" i="42"/>
  <c r="S72" i="42" s="1"/>
  <c r="AC72" i="42" s="1"/>
  <c r="AB73" i="42" s="1"/>
  <c r="AX66" i="42"/>
  <c r="S66" i="42" s="1"/>
  <c r="AC66" i="42" s="1"/>
  <c r="AB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K49" i="42" s="1"/>
  <c r="AT49" i="42" s="1"/>
  <c r="AX38" i="42"/>
  <c r="S38" i="42" s="1"/>
  <c r="AC38" i="42" s="1"/>
  <c r="AB39" i="42" s="1"/>
  <c r="AJ39" i="42" s="1"/>
  <c r="AF87" i="78"/>
  <c r="AO87" i="78" s="1"/>
  <c r="AX74" i="42"/>
  <c r="S74" i="42" s="1"/>
  <c r="AC74" i="42" s="1"/>
  <c r="AB75" i="42" s="1"/>
  <c r="AX50" i="42"/>
  <c r="S50" i="42" s="1"/>
  <c r="AC50" i="42" s="1"/>
  <c r="AB51" i="42" s="1"/>
  <c r="AF90" i="77"/>
  <c r="AO90" i="77" s="1"/>
  <c r="AI88" i="73"/>
  <c r="AR88" i="73" s="1"/>
  <c r="AG90" i="77"/>
  <c r="AP90" i="77" s="1"/>
  <c r="AI88" i="81"/>
  <c r="AX83" i="42"/>
  <c r="S83" i="42" s="1"/>
  <c r="AC83" i="42" s="1"/>
  <c r="AB84" i="42" s="1"/>
  <c r="AX77" i="42"/>
  <c r="S77" i="42" s="1"/>
  <c r="AC77" i="42" s="1"/>
  <c r="AB78" i="42" s="1"/>
  <c r="AX71" i="42"/>
  <c r="S71" i="42" s="1"/>
  <c r="AC71" i="42" s="1"/>
  <c r="AB72" i="42" s="1"/>
  <c r="AX65" i="42"/>
  <c r="S65" i="42" s="1"/>
  <c r="AC65" i="42" s="1"/>
  <c r="AB66" i="42" s="1"/>
  <c r="AJ66" i="42" s="1"/>
  <c r="AX59" i="42"/>
  <c r="S59" i="42" s="1"/>
  <c r="AC59" i="42" s="1"/>
  <c r="AB60" i="42" s="1"/>
  <c r="AJ60" i="42" s="1"/>
  <c r="AX53" i="42"/>
  <c r="S53" i="42" s="1"/>
  <c r="AC53" i="42" s="1"/>
  <c r="AB54" i="42" s="1"/>
  <c r="AX47" i="42"/>
  <c r="S47" i="42" s="1"/>
  <c r="AC47" i="42" s="1"/>
  <c r="AB48" i="42" s="1"/>
  <c r="AX35" i="42"/>
  <c r="S35" i="42" s="1"/>
  <c r="AC35" i="42" s="1"/>
  <c r="AB36" i="42" s="1"/>
  <c r="AI87" i="46"/>
  <c r="AX68" i="42"/>
  <c r="S68" i="42" s="1"/>
  <c r="AC68" i="42" s="1"/>
  <c r="AB69" i="42" s="1"/>
  <c r="AX56" i="42"/>
  <c r="S56" i="42" s="1"/>
  <c r="AC56" i="42" s="1"/>
  <c r="AB57" i="42" s="1"/>
  <c r="AJ57" i="42" s="1"/>
  <c r="Z88" i="46"/>
  <c r="AE90" i="77"/>
  <c r="AX84" i="42"/>
  <c r="S84" i="42" s="1"/>
  <c r="AC84" i="42" s="1"/>
  <c r="AB85" i="42" s="1"/>
  <c r="AX82" i="42"/>
  <c r="S82" i="42" s="1"/>
  <c r="AC82" i="42" s="1"/>
  <c r="AB83" i="42" s="1"/>
  <c r="AX76" i="42"/>
  <c r="S76" i="42" s="1"/>
  <c r="AC76" i="42" s="1"/>
  <c r="AB77" i="42" s="1"/>
  <c r="AJ77" i="42" s="1"/>
  <c r="AX70" i="42"/>
  <c r="S70" i="42" s="1"/>
  <c r="AC70" i="42" s="1"/>
  <c r="AB71" i="42" s="1"/>
  <c r="AJ71" i="42" s="1"/>
  <c r="AX64" i="42"/>
  <c r="S64" i="42" s="1"/>
  <c r="AC64" i="42" s="1"/>
  <c r="AB65" i="42" s="1"/>
  <c r="AX58" i="42"/>
  <c r="S58" i="42" s="1"/>
  <c r="AC58" i="42" s="1"/>
  <c r="AB59" i="42" s="1"/>
  <c r="AX52" i="42"/>
  <c r="S52" i="42" s="1"/>
  <c r="AC52" i="42" s="1"/>
  <c r="AB53" i="42" s="1"/>
  <c r="AX45" i="42"/>
  <c r="S45" i="42" s="1"/>
  <c r="AC45" i="42" s="1"/>
  <c r="AB46" i="42" s="1"/>
  <c r="AX33" i="42"/>
  <c r="S33" i="42" s="1"/>
  <c r="AC33" i="42" s="1"/>
  <c r="AB34" i="42" s="1"/>
  <c r="Z88" i="93"/>
  <c r="AE88" i="93" s="1"/>
  <c r="AX25" i="42"/>
  <c r="S25" i="42" s="1"/>
  <c r="AC25" i="42" s="1"/>
  <c r="AB26" i="42" s="1"/>
  <c r="AX32" i="42"/>
  <c r="S32" i="42" s="1"/>
  <c r="AC32" i="42" s="1"/>
  <c r="AB33" i="42" s="1"/>
  <c r="AX23" i="42"/>
  <c r="S23" i="42" s="1"/>
  <c r="AC23" i="42" s="1"/>
  <c r="AB24" i="42" s="1"/>
  <c r="Z88" i="82"/>
  <c r="AX31" i="42"/>
  <c r="S31" i="42" s="1"/>
  <c r="AC31" i="42" s="1"/>
  <c r="AB32" i="42" s="1"/>
  <c r="AJ32" i="42" s="1"/>
  <c r="AX21" i="42"/>
  <c r="S21" i="42" s="1"/>
  <c r="AC21" i="42" s="1"/>
  <c r="AB22" i="42" s="1"/>
  <c r="AX44" i="42"/>
  <c r="S44" i="42" s="1"/>
  <c r="AC44" i="42" s="1"/>
  <c r="AB45" i="42" s="1"/>
  <c r="AX37" i="42"/>
  <c r="S37" i="42" s="1"/>
  <c r="AC37" i="42" s="1"/>
  <c r="AB38" i="42" s="1"/>
  <c r="AX30" i="42"/>
  <c r="S30" i="42" s="1"/>
  <c r="AC30" i="42" s="1"/>
  <c r="AB31" i="42" s="1"/>
  <c r="AX19" i="42"/>
  <c r="S19" i="42" s="1"/>
  <c r="AC19" i="42" s="1"/>
  <c r="AB20" i="42" s="1"/>
  <c r="AX43" i="42"/>
  <c r="S43" i="42" s="1"/>
  <c r="AC43" i="42" s="1"/>
  <c r="AB44" i="42" s="1"/>
  <c r="AJ44" i="42" s="1"/>
  <c r="AX36" i="42"/>
  <c r="S36" i="42" s="1"/>
  <c r="AC36" i="42" s="1"/>
  <c r="AB37" i="42" s="1"/>
  <c r="AK37" i="42" s="1"/>
  <c r="AT37" i="42" s="1"/>
  <c r="AX29" i="42"/>
  <c r="S29" i="42" s="1"/>
  <c r="AC29" i="42" s="1"/>
  <c r="AB30" i="42" s="1"/>
  <c r="AX14" i="42"/>
  <c r="S14" i="42" s="1"/>
  <c r="AC14" i="42" s="1"/>
  <c r="AB15" i="42" s="1"/>
  <c r="Z88" i="37"/>
  <c r="AX26" i="42"/>
  <c r="S26" i="42" s="1"/>
  <c r="AC26" i="42" s="1"/>
  <c r="AB27" i="42" s="1"/>
  <c r="AX20" i="42"/>
  <c r="S20" i="42" s="1"/>
  <c r="AC20" i="42" s="1"/>
  <c r="AB21" i="42" s="1"/>
  <c r="AJ21" i="42" s="1"/>
  <c r="AI87" i="41"/>
  <c r="AR87" i="41" s="1"/>
  <c r="AX24" i="42"/>
  <c r="S24" i="42" s="1"/>
  <c r="AC24" i="42" s="1"/>
  <c r="AB25" i="42" s="1"/>
  <c r="AX18" i="42"/>
  <c r="S18" i="42" s="1"/>
  <c r="AC18" i="42" s="1"/>
  <c r="AB19" i="42" s="1"/>
  <c r="Z89" i="81"/>
  <c r="AX46" i="42"/>
  <c r="S46" i="42" s="1"/>
  <c r="AC46" i="42" s="1"/>
  <c r="AB47" i="42" s="1"/>
  <c r="AX40" i="42"/>
  <c r="S40" i="42" s="1"/>
  <c r="AC40" i="42" s="1"/>
  <c r="AB41" i="42" s="1"/>
  <c r="AJ41" i="42" s="1"/>
  <c r="AX34" i="42"/>
  <c r="S34" i="42" s="1"/>
  <c r="AC34" i="42" s="1"/>
  <c r="AB35" i="42" s="1"/>
  <c r="AJ35" i="42" s="1"/>
  <c r="AX28" i="42"/>
  <c r="S28" i="42" s="1"/>
  <c r="AC28" i="42" s="1"/>
  <c r="AB29" i="42" s="1"/>
  <c r="AX22" i="42"/>
  <c r="S22" i="42" s="1"/>
  <c r="AC22" i="42" s="1"/>
  <c r="AB23" i="42" s="1"/>
  <c r="AX13" i="42"/>
  <c r="S13" i="42" s="1"/>
  <c r="AC13" i="42" s="1"/>
  <c r="AB14" i="42" s="1"/>
  <c r="AX12" i="42"/>
  <c r="S12" i="42" s="1"/>
  <c r="AC12" i="42" s="1"/>
  <c r="AB13" i="42" s="1"/>
  <c r="Z89" i="73"/>
  <c r="W90" i="73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J17" i="42" s="1"/>
  <c r="AX8" i="42"/>
  <c r="S8" i="42" s="1"/>
  <c r="AC8" i="42" s="1"/>
  <c r="AB9" i="42" s="1"/>
  <c r="AK9" i="42" s="1"/>
  <c r="AT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1" i="42"/>
  <c r="AK51" i="42"/>
  <c r="AT51" i="42" s="1"/>
  <c r="AJ45" i="42"/>
  <c r="AK45" i="42"/>
  <c r="AT45" i="42" s="1"/>
  <c r="AJ33" i="42"/>
  <c r="AK33" i="42"/>
  <c r="AT33" i="42" s="1"/>
  <c r="AJ27" i="42"/>
  <c r="AK27" i="42"/>
  <c r="AT27" i="42" s="1"/>
  <c r="AK15" i="42"/>
  <c r="AT15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K38" i="42"/>
  <c r="AT38" i="42" s="1"/>
  <c r="AJ26" i="42"/>
  <c r="AK26" i="42"/>
  <c r="AT26" i="42" s="1"/>
  <c r="AJ20" i="42"/>
  <c r="AK20" i="42"/>
  <c r="AT20" i="42" s="1"/>
  <c r="AJ14" i="42"/>
  <c r="AK14" i="42"/>
  <c r="AT14" i="42" s="1"/>
  <c r="AF89" i="73"/>
  <c r="AO89" i="73" s="1"/>
  <c r="AE89" i="73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I88" i="25"/>
  <c r="AN88" i="25"/>
  <c r="AJ87" i="42"/>
  <c r="AK87" i="42"/>
  <c r="AT87" i="42" s="1"/>
  <c r="AJ73" i="42"/>
  <c r="AK73" i="42"/>
  <c r="AT73" i="42" s="1"/>
  <c r="AJ67" i="42"/>
  <c r="AK67" i="42"/>
  <c r="AT67" i="42" s="1"/>
  <c r="AK61" i="42"/>
  <c r="AT61" i="42" s="1"/>
  <c r="AK55" i="42"/>
  <c r="AT55" i="42" s="1"/>
  <c r="AJ49" i="42"/>
  <c r="AK43" i="42"/>
  <c r="AT43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K78" i="42"/>
  <c r="AT78" i="42" s="1"/>
  <c r="AJ72" i="42"/>
  <c r="AK72" i="42"/>
  <c r="AT72" i="42" s="1"/>
  <c r="AJ54" i="42"/>
  <c r="AK54" i="42"/>
  <c r="AT54" i="42" s="1"/>
  <c r="AK48" i="42"/>
  <c r="AT48" i="42" s="1"/>
  <c r="AJ42" i="42"/>
  <c r="AK42" i="42"/>
  <c r="AT42" i="42" s="1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65" i="42"/>
  <c r="AK65" i="42"/>
  <c r="AT65" i="42" s="1"/>
  <c r="AK59" i="42"/>
  <c r="AT59" i="42" s="1"/>
  <c r="AJ53" i="42"/>
  <c r="AK53" i="42"/>
  <c r="AT53" i="42" s="1"/>
  <c r="AJ47" i="42"/>
  <c r="AK47" i="42"/>
  <c r="AT47" i="42" s="1"/>
  <c r="AJ29" i="42"/>
  <c r="AK29" i="42"/>
  <c r="AT29" i="42" s="1"/>
  <c r="AJ23" i="42"/>
  <c r="AK23" i="42"/>
  <c r="AT23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28" i="42"/>
  <c r="AK28" i="42"/>
  <c r="AT28" i="42" s="1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AJ8" i="42" l="1"/>
  <c r="AJ22" i="42"/>
  <c r="AJ56" i="42"/>
  <c r="AJ34" i="42"/>
  <c r="AF88" i="93"/>
  <c r="AO88" i="93" s="1"/>
  <c r="AJ38" i="42"/>
  <c r="AK17" i="42"/>
  <c r="AT17" i="42" s="1"/>
  <c r="AK35" i="42"/>
  <c r="AT35" i="42" s="1"/>
  <c r="AK71" i="42"/>
  <c r="AT71" i="42" s="1"/>
  <c r="AK60" i="42"/>
  <c r="AT60" i="42" s="1"/>
  <c r="AI90" i="77"/>
  <c r="AJ37" i="42"/>
  <c r="AJ55" i="42"/>
  <c r="W89" i="93"/>
  <c r="AK8" i="42"/>
  <c r="AT8" i="42" s="1"/>
  <c r="AK44" i="42"/>
  <c r="AT44" i="42" s="1"/>
  <c r="AK21" i="42"/>
  <c r="AT21" i="42" s="1"/>
  <c r="AK39" i="42"/>
  <c r="AT39" i="42" s="1"/>
  <c r="AK57" i="42"/>
  <c r="AT57" i="42" s="1"/>
  <c r="AK56" i="42"/>
  <c r="AT56" i="42" s="1"/>
  <c r="AJ78" i="42"/>
  <c r="AK79" i="42"/>
  <c r="AT79" i="42" s="1"/>
  <c r="AJ36" i="42"/>
  <c r="AK41" i="42"/>
  <c r="AT41" i="42" s="1"/>
  <c r="AK77" i="42"/>
  <c r="AT77" i="42" s="1"/>
  <c r="AK66" i="42"/>
  <c r="AT66" i="42" s="1"/>
  <c r="AJ43" i="42"/>
  <c r="AJ61" i="42"/>
  <c r="AS61" i="42" s="1"/>
  <c r="AG89" i="73"/>
  <c r="AP89" i="73" s="1"/>
  <c r="AK32" i="42"/>
  <c r="AT32" i="42" s="1"/>
  <c r="AK34" i="42"/>
  <c r="AT34" i="42" s="1"/>
  <c r="AK62" i="42"/>
  <c r="AT62" i="42" s="1"/>
  <c r="AJ70" i="42"/>
  <c r="AS70" i="42" s="1"/>
  <c r="AJ59" i="42"/>
  <c r="AS59" i="42" s="1"/>
  <c r="AJ48" i="42"/>
  <c r="Z89" i="30"/>
  <c r="Z86" i="45"/>
  <c r="AE86" i="45" s="1"/>
  <c r="Z85" i="74"/>
  <c r="Z88" i="78"/>
  <c r="W89" i="78" s="1"/>
  <c r="AE88" i="78"/>
  <c r="AJ16" i="42"/>
  <c r="AK16" i="42"/>
  <c r="AT16" i="42" s="1"/>
  <c r="AS11" i="42"/>
  <c r="AL11" i="42"/>
  <c r="AU11" i="42" s="1"/>
  <c r="AS36" i="42"/>
  <c r="AL36" i="42"/>
  <c r="AU36" i="42" s="1"/>
  <c r="AF86" i="45"/>
  <c r="AO86" i="45" s="1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H91" i="77"/>
  <c r="AQ91" i="77" s="1"/>
  <c r="AI89" i="42"/>
  <c r="AN89" i="42"/>
  <c r="AN91" i="42" s="1"/>
  <c r="Y89" i="85"/>
  <c r="X89" i="85"/>
  <c r="X89" i="82"/>
  <c r="Y89" i="82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Z89" i="41" l="1"/>
  <c r="AL70" i="42"/>
  <c r="AU70" i="42" s="1"/>
  <c r="AX73" i="30"/>
  <c r="S73" i="30" s="1"/>
  <c r="AC73" i="30" s="1"/>
  <c r="AB74" i="30" s="1"/>
  <c r="AX85" i="30"/>
  <c r="S85" i="30" s="1"/>
  <c r="AC85" i="30" s="1"/>
  <c r="AB86" i="30" s="1"/>
  <c r="AX78" i="30"/>
  <c r="S78" i="30" s="1"/>
  <c r="AC78" i="30" s="1"/>
  <c r="AB79" i="30" s="1"/>
  <c r="AX69" i="30"/>
  <c r="S69" i="30" s="1"/>
  <c r="AC69" i="30" s="1"/>
  <c r="AB70" i="30" s="1"/>
  <c r="AX50" i="30"/>
  <c r="S50" i="30" s="1"/>
  <c r="AC50" i="30" s="1"/>
  <c r="AB51" i="30" s="1"/>
  <c r="AX33" i="30"/>
  <c r="S33" i="30" s="1"/>
  <c r="AC33" i="30" s="1"/>
  <c r="AB34" i="30" s="1"/>
  <c r="AL61" i="42"/>
  <c r="AU61" i="42" s="1"/>
  <c r="AX88" i="30"/>
  <c r="S88" i="30" s="1"/>
  <c r="AC88" i="30" s="1"/>
  <c r="AB89" i="30" s="1"/>
  <c r="AX79" i="30"/>
  <c r="S79" i="30" s="1"/>
  <c r="AC79" i="30" s="1"/>
  <c r="AB80" i="30" s="1"/>
  <c r="AX68" i="30"/>
  <c r="S68" i="30" s="1"/>
  <c r="AC68" i="30" s="1"/>
  <c r="AB69" i="30" s="1"/>
  <c r="AX49" i="30"/>
  <c r="S49" i="30" s="1"/>
  <c r="AC49" i="30" s="1"/>
  <c r="AB50" i="30" s="1"/>
  <c r="AX32" i="30"/>
  <c r="S32" i="30" s="1"/>
  <c r="AC32" i="30" s="1"/>
  <c r="AB33" i="30" s="1"/>
  <c r="AJ33" i="30" s="1"/>
  <c r="AX37" i="30"/>
  <c r="S37" i="30" s="1"/>
  <c r="AC37" i="30" s="1"/>
  <c r="AB38" i="30" s="1"/>
  <c r="AX62" i="30"/>
  <c r="S62" i="30" s="1"/>
  <c r="AC62" i="30" s="1"/>
  <c r="AB63" i="30" s="1"/>
  <c r="AX25" i="30"/>
  <c r="S25" i="30" s="1"/>
  <c r="AC25" i="30" s="1"/>
  <c r="AB26" i="30" s="1"/>
  <c r="AL79" i="42"/>
  <c r="AU79" i="42" s="1"/>
  <c r="AL59" i="42"/>
  <c r="AU59" i="42" s="1"/>
  <c r="AX77" i="30"/>
  <c r="S77" i="30" s="1"/>
  <c r="AC77" i="30" s="1"/>
  <c r="AB78" i="30" s="1"/>
  <c r="AJ78" i="30" s="1"/>
  <c r="AX87" i="30"/>
  <c r="S87" i="30" s="1"/>
  <c r="AC87" i="30" s="1"/>
  <c r="AB88" i="30" s="1"/>
  <c r="AX45" i="30"/>
  <c r="S45" i="30" s="1"/>
  <c r="AC45" i="30" s="1"/>
  <c r="AB46" i="30" s="1"/>
  <c r="AX84" i="30"/>
  <c r="S84" i="30" s="1"/>
  <c r="AC84" i="30" s="1"/>
  <c r="AB85" i="30" s="1"/>
  <c r="AX81" i="30"/>
  <c r="S81" i="30" s="1"/>
  <c r="AC81" i="30" s="1"/>
  <c r="AB82" i="30" s="1"/>
  <c r="AX75" i="30"/>
  <c r="S75" i="30" s="1"/>
  <c r="AC75" i="30" s="1"/>
  <c r="AB76" i="30" s="1"/>
  <c r="AX61" i="30"/>
  <c r="S61" i="30" s="1"/>
  <c r="AC61" i="30" s="1"/>
  <c r="AB62" i="30" s="1"/>
  <c r="AJ62" i="30" s="1"/>
  <c r="AX44" i="30"/>
  <c r="S44" i="30" s="1"/>
  <c r="AC44" i="30" s="1"/>
  <c r="AB45" i="30" s="1"/>
  <c r="AX24" i="30"/>
  <c r="S24" i="30" s="1"/>
  <c r="AC24" i="30" s="1"/>
  <c r="AB25" i="30" s="1"/>
  <c r="AL60" i="42"/>
  <c r="AU60" i="42" s="1"/>
  <c r="W87" i="45"/>
  <c r="AX56" i="30"/>
  <c r="S56" i="30" s="1"/>
  <c r="AC56" i="30" s="1"/>
  <c r="AB57" i="30" s="1"/>
  <c r="AX83" i="30"/>
  <c r="S83" i="30" s="1"/>
  <c r="AC83" i="30" s="1"/>
  <c r="AB84" i="30" s="1"/>
  <c r="AJ84" i="30" s="1"/>
  <c r="AX82" i="30"/>
  <c r="S82" i="30" s="1"/>
  <c r="AC82" i="30" s="1"/>
  <c r="AB83" i="30" s="1"/>
  <c r="AX76" i="30"/>
  <c r="S76" i="30" s="1"/>
  <c r="AC76" i="30" s="1"/>
  <c r="AB77" i="30" s="1"/>
  <c r="AX86" i="30"/>
  <c r="S86" i="30" s="1"/>
  <c r="AC86" i="30" s="1"/>
  <c r="AB87" i="30" s="1"/>
  <c r="AX80" i="30"/>
  <c r="S80" i="30" s="1"/>
  <c r="AC80" i="30" s="1"/>
  <c r="AB81" i="30" s="1"/>
  <c r="AX74" i="30"/>
  <c r="S74" i="30" s="1"/>
  <c r="AC74" i="30" s="1"/>
  <c r="AB75" i="30" s="1"/>
  <c r="AX57" i="30"/>
  <c r="S57" i="30" s="1"/>
  <c r="AC57" i="30" s="1"/>
  <c r="AB58" i="30" s="1"/>
  <c r="AX38" i="30"/>
  <c r="S38" i="30" s="1"/>
  <c r="AC38" i="30" s="1"/>
  <c r="AB39" i="30" s="1"/>
  <c r="AX8" i="30"/>
  <c r="S8" i="30" s="1"/>
  <c r="AC8" i="30" s="1"/>
  <c r="AB9" i="30" s="1"/>
  <c r="AF88" i="78"/>
  <c r="AO88" i="78" s="1"/>
  <c r="AX19" i="30"/>
  <c r="S19" i="30" s="1"/>
  <c r="AC19" i="30" s="1"/>
  <c r="AB20" i="30" s="1"/>
  <c r="AX18" i="30"/>
  <c r="S18" i="30" s="1"/>
  <c r="AC18" i="30" s="1"/>
  <c r="AB19" i="30" s="1"/>
  <c r="AX67" i="30"/>
  <c r="S67" i="30" s="1"/>
  <c r="AC67" i="30" s="1"/>
  <c r="AB68" i="30" s="1"/>
  <c r="AJ68" i="30" s="1"/>
  <c r="AX55" i="30"/>
  <c r="S55" i="30" s="1"/>
  <c r="AC55" i="30" s="1"/>
  <c r="AB56" i="30" s="1"/>
  <c r="AX43" i="30"/>
  <c r="S43" i="30" s="1"/>
  <c r="AC43" i="30" s="1"/>
  <c r="AB44" i="30" s="1"/>
  <c r="AX31" i="30"/>
  <c r="S31" i="30" s="1"/>
  <c r="AC31" i="30" s="1"/>
  <c r="AB32" i="30" s="1"/>
  <c r="AX17" i="30"/>
  <c r="S17" i="30" s="1"/>
  <c r="AC17" i="30" s="1"/>
  <c r="AB18" i="30" s="1"/>
  <c r="Z89" i="85"/>
  <c r="AX63" i="30"/>
  <c r="S63" i="30" s="1"/>
  <c r="AC63" i="30" s="1"/>
  <c r="AB64" i="30" s="1"/>
  <c r="AK64" i="30" s="1"/>
  <c r="AT64" i="30" s="1"/>
  <c r="AX51" i="30"/>
  <c r="S51" i="30" s="1"/>
  <c r="AC51" i="30" s="1"/>
  <c r="AB52" i="30" s="1"/>
  <c r="AX39" i="30"/>
  <c r="S39" i="30" s="1"/>
  <c r="AC39" i="30" s="1"/>
  <c r="AB40" i="30" s="1"/>
  <c r="AX27" i="30"/>
  <c r="S27" i="30" s="1"/>
  <c r="AC27" i="30" s="1"/>
  <c r="AB28" i="30" s="1"/>
  <c r="AX10" i="30"/>
  <c r="S10" i="30" s="1"/>
  <c r="AC10" i="30" s="1"/>
  <c r="AB11" i="30" s="1"/>
  <c r="Z89" i="26"/>
  <c r="AX72" i="30"/>
  <c r="S72" i="30" s="1"/>
  <c r="AC72" i="30" s="1"/>
  <c r="AB73" i="30" s="1"/>
  <c r="AK73" i="30" s="1"/>
  <c r="AT73" i="30" s="1"/>
  <c r="AX66" i="30"/>
  <c r="S66" i="30" s="1"/>
  <c r="AC66" i="30" s="1"/>
  <c r="AB67" i="30" s="1"/>
  <c r="AX60" i="30"/>
  <c r="S60" i="30" s="1"/>
  <c r="AC60" i="30" s="1"/>
  <c r="AB61" i="30" s="1"/>
  <c r="AX54" i="30"/>
  <c r="S54" i="30" s="1"/>
  <c r="AC54" i="30" s="1"/>
  <c r="AB55" i="30" s="1"/>
  <c r="AX48" i="30"/>
  <c r="S48" i="30" s="1"/>
  <c r="AC48" i="30" s="1"/>
  <c r="AB49" i="30" s="1"/>
  <c r="AK49" i="30" s="1"/>
  <c r="AT49" i="30" s="1"/>
  <c r="AX42" i="30"/>
  <c r="S42" i="30" s="1"/>
  <c r="AC42" i="30" s="1"/>
  <c r="AB43" i="30" s="1"/>
  <c r="AX36" i="30"/>
  <c r="S36" i="30" s="1"/>
  <c r="AC36" i="30" s="1"/>
  <c r="AB37" i="30" s="1"/>
  <c r="AK37" i="30" s="1"/>
  <c r="AT37" i="30" s="1"/>
  <c r="AX30" i="30"/>
  <c r="S30" i="30" s="1"/>
  <c r="AC30" i="30" s="1"/>
  <c r="AB31" i="30" s="1"/>
  <c r="AX23" i="30"/>
  <c r="S23" i="30" s="1"/>
  <c r="AC23" i="30" s="1"/>
  <c r="AB24" i="30" s="1"/>
  <c r="AX16" i="30"/>
  <c r="S16" i="30" s="1"/>
  <c r="AC16" i="30" s="1"/>
  <c r="AB17" i="30" s="1"/>
  <c r="AG88" i="78"/>
  <c r="AP88" i="78" s="1"/>
  <c r="Z89" i="82"/>
  <c r="AX71" i="30"/>
  <c r="S71" i="30" s="1"/>
  <c r="AC71" i="30" s="1"/>
  <c r="AB72" i="30" s="1"/>
  <c r="AK72" i="30" s="1"/>
  <c r="AT72" i="30" s="1"/>
  <c r="AX65" i="30"/>
  <c r="S65" i="30" s="1"/>
  <c r="AC65" i="30" s="1"/>
  <c r="AB66" i="30" s="1"/>
  <c r="AX59" i="30"/>
  <c r="S59" i="30" s="1"/>
  <c r="AC59" i="30" s="1"/>
  <c r="AB60" i="30" s="1"/>
  <c r="AX53" i="30"/>
  <c r="S53" i="30" s="1"/>
  <c r="AC53" i="30" s="1"/>
  <c r="AB54" i="30" s="1"/>
  <c r="AX47" i="30"/>
  <c r="S47" i="30" s="1"/>
  <c r="AC47" i="30" s="1"/>
  <c r="AB48" i="30" s="1"/>
  <c r="AJ48" i="30" s="1"/>
  <c r="AX41" i="30"/>
  <c r="S41" i="30" s="1"/>
  <c r="AC41" i="30" s="1"/>
  <c r="AB42" i="30" s="1"/>
  <c r="AX35" i="30"/>
  <c r="S35" i="30" s="1"/>
  <c r="AC35" i="30" s="1"/>
  <c r="AB36" i="30" s="1"/>
  <c r="AK36" i="30" s="1"/>
  <c r="AT36" i="30" s="1"/>
  <c r="AX29" i="30"/>
  <c r="S29" i="30" s="1"/>
  <c r="AC29" i="30" s="1"/>
  <c r="AB30" i="30" s="1"/>
  <c r="AX22" i="30"/>
  <c r="S22" i="30" s="1"/>
  <c r="AC22" i="30" s="1"/>
  <c r="AB23" i="30" s="1"/>
  <c r="AX15" i="30"/>
  <c r="S15" i="30" s="1"/>
  <c r="AC15" i="30" s="1"/>
  <c r="AB16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K59" i="30" s="1"/>
  <c r="AT59" i="30" s="1"/>
  <c r="AX52" i="30"/>
  <c r="S52" i="30" s="1"/>
  <c r="AC52" i="30" s="1"/>
  <c r="AB53" i="30" s="1"/>
  <c r="AX46" i="30"/>
  <c r="S46" i="30" s="1"/>
  <c r="AC46" i="30" s="1"/>
  <c r="AB47" i="30" s="1"/>
  <c r="AX40" i="30"/>
  <c r="S40" i="30" s="1"/>
  <c r="AC40" i="30" s="1"/>
  <c r="AB41" i="30" s="1"/>
  <c r="AX34" i="30"/>
  <c r="S34" i="30" s="1"/>
  <c r="AC34" i="30" s="1"/>
  <c r="AB35" i="30" s="1"/>
  <c r="AX28" i="30"/>
  <c r="S28" i="30" s="1"/>
  <c r="AC28" i="30" s="1"/>
  <c r="AB29" i="30" s="1"/>
  <c r="AX21" i="30"/>
  <c r="S21" i="30" s="1"/>
  <c r="AC21" i="30" s="1"/>
  <c r="AB22" i="30" s="1"/>
  <c r="AK22" i="30" s="1"/>
  <c r="AT22" i="30" s="1"/>
  <c r="AX11" i="30"/>
  <c r="S11" i="30" s="1"/>
  <c r="AC11" i="30" s="1"/>
  <c r="AB12" i="30" s="1"/>
  <c r="AX12" i="30"/>
  <c r="S12" i="30" s="1"/>
  <c r="AC12" i="30" s="1"/>
  <c r="AB13" i="30" s="1"/>
  <c r="AX5" i="30"/>
  <c r="S5" i="30" s="1"/>
  <c r="AC5" i="30" s="1"/>
  <c r="AB6" i="30" s="1"/>
  <c r="AX3" i="30"/>
  <c r="S3" i="30" s="1"/>
  <c r="AC3" i="30" s="1"/>
  <c r="AB4" i="30" s="1"/>
  <c r="Z89" i="86"/>
  <c r="AX9" i="30"/>
  <c r="S9" i="30" s="1"/>
  <c r="AC9" i="30" s="1"/>
  <c r="AB10" i="30" s="1"/>
  <c r="AJ10" i="30" s="1"/>
  <c r="Z90" i="81"/>
  <c r="AX26" i="30"/>
  <c r="S26" i="30" s="1"/>
  <c r="AC26" i="30" s="1"/>
  <c r="AB27" i="30" s="1"/>
  <c r="AX20" i="30"/>
  <c r="S20" i="30" s="1"/>
  <c r="AC20" i="30" s="1"/>
  <c r="AB21" i="30" s="1"/>
  <c r="AX14" i="30"/>
  <c r="S14" i="30" s="1"/>
  <c r="AC14" i="30" s="1"/>
  <c r="AB15" i="30" s="1"/>
  <c r="AK15" i="30" s="1"/>
  <c r="AT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J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J73" i="30"/>
  <c r="AK67" i="30"/>
  <c r="AT67" i="30" s="1"/>
  <c r="AK61" i="30"/>
  <c r="AT61" i="30" s="1"/>
  <c r="AK55" i="30"/>
  <c r="AT55" i="30" s="1"/>
  <c r="AJ55" i="30"/>
  <c r="AK43" i="30"/>
  <c r="AT43" i="30" s="1"/>
  <c r="AJ43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27" i="46"/>
  <c r="S27" i="46" s="1"/>
  <c r="AC27" i="46" s="1"/>
  <c r="AB28" i="46" s="1"/>
  <c r="AX31" i="46"/>
  <c r="S31" i="46" s="1"/>
  <c r="AC31" i="46" s="1"/>
  <c r="AB32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K77" i="30"/>
  <c r="AT77" i="30" s="1"/>
  <c r="AJ65" i="30"/>
  <c r="AK65" i="30"/>
  <c r="AT65" i="30" s="1"/>
  <c r="AJ59" i="30"/>
  <c r="AJ53" i="30"/>
  <c r="AK53" i="30"/>
  <c r="AT53" i="30" s="1"/>
  <c r="AK47" i="30"/>
  <c r="AT47" i="30" s="1"/>
  <c r="AJ41" i="30"/>
  <c r="AK41" i="30"/>
  <c r="AT41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85" i="30"/>
  <c r="AT85" i="30" s="1"/>
  <c r="AJ85" i="30"/>
  <c r="AK76" i="30"/>
  <c r="AT76" i="30" s="1"/>
  <c r="AJ76" i="30"/>
  <c r="AK58" i="30"/>
  <c r="AT58" i="30" s="1"/>
  <c r="AK40" i="30"/>
  <c r="AT40" i="30" s="1"/>
  <c r="AJ40" i="30"/>
  <c r="AK16" i="30"/>
  <c r="AT16" i="30" s="1"/>
  <c r="AJ16" i="30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74" i="38"/>
  <c r="S74" i="38" s="1"/>
  <c r="AC74" i="38" s="1"/>
  <c r="AB75" i="38" s="1"/>
  <c r="AR88" i="86"/>
  <c r="AH90" i="73"/>
  <c r="AQ90" i="73" s="1"/>
  <c r="AH89" i="93"/>
  <c r="AQ89" i="93" s="1"/>
  <c r="AH84" i="89"/>
  <c r="AQ84" i="89" s="1"/>
  <c r="AR84" i="94"/>
  <c r="Z88" i="90"/>
  <c r="AJ24" i="30"/>
  <c r="AK24" i="30"/>
  <c r="AT24" i="30" s="1"/>
  <c r="AK70" i="30"/>
  <c r="AT70" i="30" s="1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K63" i="30"/>
  <c r="AT63" i="30" s="1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K33" i="30"/>
  <c r="AT33" i="30" s="1"/>
  <c r="AJ27" i="30"/>
  <c r="AK27" i="30"/>
  <c r="AT27" i="30" s="1"/>
  <c r="AK21" i="30"/>
  <c r="AT21" i="30" s="1"/>
  <c r="AJ15" i="30"/>
  <c r="AK9" i="30"/>
  <c r="AT9" i="30" s="1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46" i="30"/>
  <c r="AT46" i="30" s="1"/>
  <c r="AJ46" i="30"/>
  <c r="AK34" i="30"/>
  <c r="AT34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23" i="46" l="1"/>
  <c r="S23" i="46" s="1"/>
  <c r="AC23" i="46" s="1"/>
  <c r="AB24" i="46" s="1"/>
  <c r="AX30" i="46"/>
  <c r="S30" i="46" s="1"/>
  <c r="AC30" i="46" s="1"/>
  <c r="AB31" i="46" s="1"/>
  <c r="AX22" i="46"/>
  <c r="S22" i="46" s="1"/>
  <c r="AC22" i="46" s="1"/>
  <c r="AB23" i="46" s="1"/>
  <c r="AX29" i="46"/>
  <c r="S29" i="46" s="1"/>
  <c r="AC29" i="46" s="1"/>
  <c r="AB30" i="46" s="1"/>
  <c r="AX21" i="46"/>
  <c r="S21" i="46" s="1"/>
  <c r="AC21" i="46" s="1"/>
  <c r="AB22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14" i="46"/>
  <c r="S14" i="46" s="1"/>
  <c r="AC14" i="46" s="1"/>
  <c r="AB15" i="46" s="1"/>
  <c r="AJ58" i="30"/>
  <c r="AX79" i="82"/>
  <c r="S79" i="82" s="1"/>
  <c r="AC79" i="82" s="1"/>
  <c r="AB80" i="82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4" i="46"/>
  <c r="S24" i="46" s="1"/>
  <c r="AC24" i="46" s="1"/>
  <c r="AB25" i="46" s="1"/>
  <c r="AK62" i="30"/>
  <c r="AT62" i="30" s="1"/>
  <c r="AX67" i="38"/>
  <c r="S67" i="38" s="1"/>
  <c r="AC67" i="38" s="1"/>
  <c r="AB68" i="38" s="1"/>
  <c r="AJ22" i="30"/>
  <c r="AX69" i="82"/>
  <c r="S69" i="82" s="1"/>
  <c r="AC69" i="82" s="1"/>
  <c r="AB70" i="82" s="1"/>
  <c r="AK84" i="30"/>
  <c r="AT84" i="30" s="1"/>
  <c r="AX66" i="38"/>
  <c r="S66" i="38" s="1"/>
  <c r="AC66" i="38" s="1"/>
  <c r="AB67" i="38" s="1"/>
  <c r="AX67" i="82"/>
  <c r="S67" i="82" s="1"/>
  <c r="AC67" i="82" s="1"/>
  <c r="AB68" i="82" s="1"/>
  <c r="AJ37" i="30"/>
  <c r="AJ61" i="30"/>
  <c r="AJ35" i="30"/>
  <c r="AJ71" i="30"/>
  <c r="AK68" i="30"/>
  <c r="AT68" i="30" s="1"/>
  <c r="AJ64" i="30"/>
  <c r="AJ21" i="30"/>
  <c r="AJ57" i="30"/>
  <c r="AK5" i="30"/>
  <c r="AT5" i="30" s="1"/>
  <c r="AJ32" i="30"/>
  <c r="AK10" i="30"/>
  <c r="AT10" i="30" s="1"/>
  <c r="AX86" i="38"/>
  <c r="S86" i="38" s="1"/>
  <c r="AC86" i="38" s="1"/>
  <c r="AB87" i="38" s="1"/>
  <c r="AJ77" i="30"/>
  <c r="AK78" i="30"/>
  <c r="AT78" i="30" s="1"/>
  <c r="AX18" i="46"/>
  <c r="S18" i="46" s="1"/>
  <c r="AC18" i="46" s="1"/>
  <c r="AB19" i="46" s="1"/>
  <c r="AJ67" i="30"/>
  <c r="AX22" i="26"/>
  <c r="S22" i="26" s="1"/>
  <c r="AC22" i="26" s="1"/>
  <c r="AB23" i="26" s="1"/>
  <c r="AJ9" i="30"/>
  <c r="AJ63" i="30"/>
  <c r="AX82" i="38"/>
  <c r="S82" i="38" s="1"/>
  <c r="AC82" i="38" s="1"/>
  <c r="AB83" i="38" s="1"/>
  <c r="AX86" i="82"/>
  <c r="S86" i="82" s="1"/>
  <c r="AC86" i="82" s="1"/>
  <c r="AB87" i="82" s="1"/>
  <c r="AX26" i="46"/>
  <c r="S26" i="46" s="1"/>
  <c r="AC26" i="46" s="1"/>
  <c r="AB27" i="46" s="1"/>
  <c r="AX17" i="46"/>
  <c r="S17" i="46" s="1"/>
  <c r="AC17" i="46" s="1"/>
  <c r="AB18" i="46" s="1"/>
  <c r="AX80" i="38"/>
  <c r="S80" i="38" s="1"/>
  <c r="AC80" i="38" s="1"/>
  <c r="AB81" i="38" s="1"/>
  <c r="AX58" i="38"/>
  <c r="S58" i="38" s="1"/>
  <c r="AC58" i="38" s="1"/>
  <c r="AB59" i="38" s="1"/>
  <c r="AX76" i="26"/>
  <c r="S76" i="26" s="1"/>
  <c r="AC76" i="26" s="1"/>
  <c r="AB77" i="26" s="1"/>
  <c r="AX79" i="38"/>
  <c r="S79" i="38" s="1"/>
  <c r="AC79" i="38" s="1"/>
  <c r="AB80" i="38" s="1"/>
  <c r="AX57" i="38"/>
  <c r="S57" i="38" s="1"/>
  <c r="AC57" i="38" s="1"/>
  <c r="AB58" i="38" s="1"/>
  <c r="AX88" i="82"/>
  <c r="S88" i="82" s="1"/>
  <c r="AC88" i="82" s="1"/>
  <c r="AB89" i="82" s="1"/>
  <c r="AX64" i="82"/>
  <c r="S64" i="82" s="1"/>
  <c r="AC64" i="82" s="1"/>
  <c r="AB65" i="82" s="1"/>
  <c r="AX70" i="26"/>
  <c r="S70" i="26" s="1"/>
  <c r="AC70" i="26" s="1"/>
  <c r="AB71" i="26" s="1"/>
  <c r="AX45" i="38"/>
  <c r="S45" i="38" s="1"/>
  <c r="AC45" i="38" s="1"/>
  <c r="AB46" i="38" s="1"/>
  <c r="AX53" i="82"/>
  <c r="S53" i="82" s="1"/>
  <c r="AC53" i="82" s="1"/>
  <c r="AB54" i="82" s="1"/>
  <c r="AX28" i="26"/>
  <c r="S28" i="26" s="1"/>
  <c r="AC28" i="26" s="1"/>
  <c r="AB29" i="26" s="1"/>
  <c r="AX88" i="38"/>
  <c r="S88" i="38" s="1"/>
  <c r="AC88" i="38" s="1"/>
  <c r="AB89" i="38" s="1"/>
  <c r="AX73" i="38"/>
  <c r="S73" i="38" s="1"/>
  <c r="AC73" i="38" s="1"/>
  <c r="AB74" i="38" s="1"/>
  <c r="AX44" i="38"/>
  <c r="S44" i="38" s="1"/>
  <c r="AC44" i="38" s="1"/>
  <c r="AB45" i="38" s="1"/>
  <c r="AX77" i="82"/>
  <c r="S77" i="82" s="1"/>
  <c r="AC77" i="82" s="1"/>
  <c r="AB78" i="82" s="1"/>
  <c r="AX46" i="82"/>
  <c r="S46" i="82" s="1"/>
  <c r="AC46" i="82" s="1"/>
  <c r="AB47" i="82" s="1"/>
  <c r="AX76" i="82"/>
  <c r="S76" i="82" s="1"/>
  <c r="AC76" i="82" s="1"/>
  <c r="AB77" i="82" s="1"/>
  <c r="AX45" i="82"/>
  <c r="S45" i="82" s="1"/>
  <c r="AC45" i="82" s="1"/>
  <c r="AB46" i="82" s="1"/>
  <c r="AJ3" i="30"/>
  <c r="AX65" i="38"/>
  <c r="S65" i="38" s="1"/>
  <c r="AC65" i="38" s="1"/>
  <c r="AB66" i="38" s="1"/>
  <c r="AX42" i="38"/>
  <c r="S42" i="38" s="1"/>
  <c r="AC42" i="38" s="1"/>
  <c r="AB43" i="38" s="1"/>
  <c r="AJ47" i="30"/>
  <c r="AJ34" i="30"/>
  <c r="AX72" i="38"/>
  <c r="S72" i="38" s="1"/>
  <c r="AC72" i="38" s="1"/>
  <c r="AB73" i="38" s="1"/>
  <c r="AK73" i="38" s="1"/>
  <c r="AT73" i="38" s="1"/>
  <c r="AX53" i="38"/>
  <c r="S53" i="38" s="1"/>
  <c r="AC53" i="38" s="1"/>
  <c r="AB54" i="38" s="1"/>
  <c r="AX58" i="26"/>
  <c r="S58" i="26" s="1"/>
  <c r="AC58" i="26" s="1"/>
  <c r="AB59" i="26" s="1"/>
  <c r="AK48" i="30"/>
  <c r="AT48" i="30" s="1"/>
  <c r="AX84" i="38"/>
  <c r="S84" i="38" s="1"/>
  <c r="AC84" i="38" s="1"/>
  <c r="AB85" i="38" s="1"/>
  <c r="AX78" i="38"/>
  <c r="S78" i="38" s="1"/>
  <c r="AC78" i="38" s="1"/>
  <c r="AB79" i="38" s="1"/>
  <c r="AX71" i="38"/>
  <c r="S71" i="38" s="1"/>
  <c r="AC71" i="38" s="1"/>
  <c r="AB72" i="38" s="1"/>
  <c r="AJ72" i="38" s="1"/>
  <c r="AX64" i="38"/>
  <c r="S64" i="38" s="1"/>
  <c r="AC64" i="38" s="1"/>
  <c r="AB65" i="38" s="1"/>
  <c r="AX52" i="38"/>
  <c r="S52" i="38" s="1"/>
  <c r="AC52" i="38" s="1"/>
  <c r="AB53" i="38" s="1"/>
  <c r="AX38" i="38"/>
  <c r="S38" i="38" s="1"/>
  <c r="AC38" i="38" s="1"/>
  <c r="AB39" i="38" s="1"/>
  <c r="AK35" i="30"/>
  <c r="AT35" i="30" s="1"/>
  <c r="AK71" i="30"/>
  <c r="AT71" i="30" s="1"/>
  <c r="AX87" i="82"/>
  <c r="S87" i="82" s="1"/>
  <c r="AC87" i="82" s="1"/>
  <c r="AB88" i="82" s="1"/>
  <c r="AJ88" i="82" s="1"/>
  <c r="AX73" i="82"/>
  <c r="S73" i="82" s="1"/>
  <c r="AC73" i="82" s="1"/>
  <c r="AB74" i="82" s="1"/>
  <c r="AX59" i="82"/>
  <c r="S59" i="82" s="1"/>
  <c r="AC59" i="82" s="1"/>
  <c r="AB60" i="82" s="1"/>
  <c r="AX41" i="82"/>
  <c r="S41" i="82" s="1"/>
  <c r="AC41" i="82" s="1"/>
  <c r="AB42" i="82" s="1"/>
  <c r="AJ49" i="30"/>
  <c r="AX64" i="86"/>
  <c r="S64" i="86" s="1"/>
  <c r="AC64" i="86" s="1"/>
  <c r="AB65" i="86" s="1"/>
  <c r="AX40" i="26"/>
  <c r="S40" i="26" s="1"/>
  <c r="AC40" i="26" s="1"/>
  <c r="AB41" i="26" s="1"/>
  <c r="AX87" i="38"/>
  <c r="S87" i="38" s="1"/>
  <c r="AC87" i="38" s="1"/>
  <c r="AB88" i="38" s="1"/>
  <c r="AX77" i="38"/>
  <c r="S77" i="38" s="1"/>
  <c r="AC77" i="38" s="1"/>
  <c r="AB78" i="38" s="1"/>
  <c r="AX70" i="38"/>
  <c r="S70" i="38" s="1"/>
  <c r="AC70" i="38" s="1"/>
  <c r="AB71" i="38" s="1"/>
  <c r="AX61" i="38"/>
  <c r="S61" i="38" s="1"/>
  <c r="AC61" i="38" s="1"/>
  <c r="AB62" i="38" s="1"/>
  <c r="AX51" i="38"/>
  <c r="S51" i="38" s="1"/>
  <c r="AC51" i="38" s="1"/>
  <c r="AB52" i="38" s="1"/>
  <c r="AX30" i="38"/>
  <c r="S30" i="38" s="1"/>
  <c r="AC30" i="38" s="1"/>
  <c r="AB31" i="38" s="1"/>
  <c r="AX82" i="82"/>
  <c r="S82" i="82" s="1"/>
  <c r="AC82" i="82" s="1"/>
  <c r="AB83" i="82" s="1"/>
  <c r="AX71" i="82"/>
  <c r="S71" i="82" s="1"/>
  <c r="AC71" i="82" s="1"/>
  <c r="AB72" i="82" s="1"/>
  <c r="AX58" i="82"/>
  <c r="S58" i="82" s="1"/>
  <c r="AC58" i="82" s="1"/>
  <c r="AB59" i="82" s="1"/>
  <c r="AX39" i="82"/>
  <c r="S39" i="82" s="1"/>
  <c r="AC39" i="82" s="1"/>
  <c r="AB40" i="82" s="1"/>
  <c r="AX64" i="26"/>
  <c r="S64" i="26" s="1"/>
  <c r="AC64" i="26" s="1"/>
  <c r="AB65" i="26" s="1"/>
  <c r="AX22" i="86"/>
  <c r="S22" i="86" s="1"/>
  <c r="AC22" i="86" s="1"/>
  <c r="AB23" i="86" s="1"/>
  <c r="AX82" i="26"/>
  <c r="S82" i="26" s="1"/>
  <c r="AC82" i="26" s="1"/>
  <c r="AB83" i="26" s="1"/>
  <c r="AX34" i="26"/>
  <c r="S34" i="26" s="1"/>
  <c r="AC34" i="26" s="1"/>
  <c r="AB35" i="26" s="1"/>
  <c r="Z86" i="74"/>
  <c r="AJ70" i="30"/>
  <c r="AX83" i="38"/>
  <c r="S83" i="38" s="1"/>
  <c r="AC83" i="38" s="1"/>
  <c r="AB84" i="38" s="1"/>
  <c r="AX76" i="38"/>
  <c r="S76" i="38" s="1"/>
  <c r="AC76" i="38" s="1"/>
  <c r="AB77" i="38" s="1"/>
  <c r="AK77" i="38" s="1"/>
  <c r="AT77" i="38" s="1"/>
  <c r="AX68" i="38"/>
  <c r="S68" i="38" s="1"/>
  <c r="AC68" i="38" s="1"/>
  <c r="AB69" i="38" s="1"/>
  <c r="AX59" i="38"/>
  <c r="S59" i="38" s="1"/>
  <c r="AC59" i="38" s="1"/>
  <c r="AB60" i="38" s="1"/>
  <c r="AX50" i="38"/>
  <c r="S50" i="38" s="1"/>
  <c r="AC50" i="38" s="1"/>
  <c r="AB51" i="38" s="1"/>
  <c r="AX20" i="38"/>
  <c r="S20" i="38" s="1"/>
  <c r="AC20" i="38" s="1"/>
  <c r="AB21" i="38" s="1"/>
  <c r="AX81" i="82"/>
  <c r="S81" i="82" s="1"/>
  <c r="AC81" i="82" s="1"/>
  <c r="AB82" i="82" s="1"/>
  <c r="AX70" i="82"/>
  <c r="S70" i="82" s="1"/>
  <c r="AC70" i="82" s="1"/>
  <c r="AB71" i="82" s="1"/>
  <c r="AJ71" i="82" s="1"/>
  <c r="AX57" i="82"/>
  <c r="S57" i="82" s="1"/>
  <c r="AC57" i="82" s="1"/>
  <c r="AB58" i="82" s="1"/>
  <c r="AX21" i="82"/>
  <c r="S21" i="82" s="1"/>
  <c r="AC21" i="82" s="1"/>
  <c r="AB22" i="82" s="1"/>
  <c r="Z92" i="77"/>
  <c r="AX52" i="86"/>
  <c r="S52" i="86" s="1"/>
  <c r="AC52" i="86" s="1"/>
  <c r="AB53" i="86" s="1"/>
  <c r="AX70" i="86"/>
  <c r="S70" i="86" s="1"/>
  <c r="AC70" i="86" s="1"/>
  <c r="AB71" i="86" s="1"/>
  <c r="AX28" i="86"/>
  <c r="S28" i="86" s="1"/>
  <c r="AC28" i="86" s="1"/>
  <c r="AB29" i="86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X15" i="38"/>
  <c r="S15" i="38" s="1"/>
  <c r="AC15" i="38" s="1"/>
  <c r="AB16" i="38" s="1"/>
  <c r="AX47" i="82"/>
  <c r="S47" i="82" s="1"/>
  <c r="AC47" i="82" s="1"/>
  <c r="AB48" i="82" s="1"/>
  <c r="AK48" i="82" s="1"/>
  <c r="AT48" i="82" s="1"/>
  <c r="AX27" i="82"/>
  <c r="S27" i="82" s="1"/>
  <c r="AC27" i="82" s="1"/>
  <c r="AB28" i="82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J11" i="46" s="1"/>
  <c r="AX16" i="86"/>
  <c r="S16" i="86" s="1"/>
  <c r="AC16" i="86" s="1"/>
  <c r="AB17" i="86" s="1"/>
  <c r="AX28" i="38"/>
  <c r="S28" i="38" s="1"/>
  <c r="AC28" i="38" s="1"/>
  <c r="AB29" i="38" s="1"/>
  <c r="AX9" i="46"/>
  <c r="S9" i="46" s="1"/>
  <c r="AC9" i="46" s="1"/>
  <c r="AB10" i="46" s="1"/>
  <c r="AX27" i="38"/>
  <c r="S27" i="38" s="1"/>
  <c r="AC27" i="38" s="1"/>
  <c r="AB28" i="38" s="1"/>
  <c r="AX16" i="46"/>
  <c r="S16" i="46" s="1"/>
  <c r="AC16" i="46" s="1"/>
  <c r="AB17" i="46" s="1"/>
  <c r="AX5" i="46"/>
  <c r="S5" i="46" s="1"/>
  <c r="AC5" i="46" s="1"/>
  <c r="AB6" i="46" s="1"/>
  <c r="AK6" i="46" s="1"/>
  <c r="AT6" i="46" s="1"/>
  <c r="AX88" i="86"/>
  <c r="S88" i="86" s="1"/>
  <c r="AC88" i="86" s="1"/>
  <c r="AB89" i="86" s="1"/>
  <c r="AX58" i="86"/>
  <c r="S58" i="86" s="1"/>
  <c r="AC58" i="86" s="1"/>
  <c r="AB59" i="86" s="1"/>
  <c r="AX40" i="86"/>
  <c r="S40" i="86" s="1"/>
  <c r="AC40" i="86" s="1"/>
  <c r="AB41" i="86" s="1"/>
  <c r="AX76" i="86"/>
  <c r="S76" i="86" s="1"/>
  <c r="AC76" i="86" s="1"/>
  <c r="AB77" i="86" s="1"/>
  <c r="AX34" i="86"/>
  <c r="S34" i="86" s="1"/>
  <c r="AC34" i="86" s="1"/>
  <c r="AB35" i="86" s="1"/>
  <c r="AX85" i="38"/>
  <c r="S85" i="38" s="1"/>
  <c r="AC85" i="38" s="1"/>
  <c r="AB86" i="38" s="1"/>
  <c r="AJ86" i="38" s="1"/>
  <c r="AX81" i="38"/>
  <c r="S81" i="38" s="1"/>
  <c r="AC81" i="38" s="1"/>
  <c r="AB82" i="38" s="1"/>
  <c r="AX75" i="38"/>
  <c r="S75" i="38" s="1"/>
  <c r="AC75" i="38" s="1"/>
  <c r="AB76" i="38" s="1"/>
  <c r="AX69" i="38"/>
  <c r="S69" i="38" s="1"/>
  <c r="AC69" i="38" s="1"/>
  <c r="AB70" i="38" s="1"/>
  <c r="AX63" i="38"/>
  <c r="S63" i="38" s="1"/>
  <c r="AC63" i="38" s="1"/>
  <c r="AB64" i="38" s="1"/>
  <c r="AX56" i="38"/>
  <c r="S56" i="38" s="1"/>
  <c r="AC56" i="38" s="1"/>
  <c r="AB57" i="38" s="1"/>
  <c r="AX49" i="38"/>
  <c r="S49" i="38" s="1"/>
  <c r="AC49" i="38" s="1"/>
  <c r="AB50" i="38" s="1"/>
  <c r="AJ50" i="38" s="1"/>
  <c r="AX36" i="38"/>
  <c r="S36" i="38" s="1"/>
  <c r="AC36" i="38" s="1"/>
  <c r="AB37" i="38" s="1"/>
  <c r="AX16" i="38"/>
  <c r="S16" i="38" s="1"/>
  <c r="AC16" i="38" s="1"/>
  <c r="AB17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52" i="82"/>
  <c r="S52" i="82" s="1"/>
  <c r="AC52" i="82" s="1"/>
  <c r="AB53" i="82" s="1"/>
  <c r="AJ53" i="82" s="1"/>
  <c r="AX29" i="82"/>
  <c r="S29" i="82" s="1"/>
  <c r="AC29" i="82" s="1"/>
  <c r="AB30" i="82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J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J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AK9" i="46" s="1"/>
  <c r="AT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J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66" i="38"/>
  <c r="AK66" i="38"/>
  <c r="AT66" i="38" s="1"/>
  <c r="AJ60" i="38"/>
  <c r="AK60" i="38"/>
  <c r="AT60" i="38" s="1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K83" i="26"/>
  <c r="AT83" i="26" s="1"/>
  <c r="AJ53" i="26"/>
  <c r="AK53" i="26"/>
  <c r="AT53" i="26" s="1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K29" i="38"/>
  <c r="AT29" i="38" s="1"/>
  <c r="AJ23" i="38"/>
  <c r="AK23" i="38"/>
  <c r="AT23" i="38" s="1"/>
  <c r="AJ17" i="38"/>
  <c r="AK17" i="38"/>
  <c r="AT17" i="38" s="1"/>
  <c r="AK11" i="38"/>
  <c r="AT11" i="38" s="1"/>
  <c r="AK5" i="38"/>
  <c r="AT5" i="38" s="1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0" i="82"/>
  <c r="AK60" i="82"/>
  <c r="AT60" i="82" s="1"/>
  <c r="AK54" i="82"/>
  <c r="AT54" i="82" s="1"/>
  <c r="AJ54" i="82"/>
  <c r="AK42" i="82"/>
  <c r="AT42" i="82" s="1"/>
  <c r="AJ42" i="82"/>
  <c r="AK36" i="82"/>
  <c r="AT36" i="82" s="1"/>
  <c r="AK30" i="82"/>
  <c r="AT30" i="82" s="1"/>
  <c r="AK24" i="82"/>
  <c r="AT24" i="82" s="1"/>
  <c r="AK18" i="82"/>
  <c r="AT18" i="82" s="1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K10" i="46"/>
  <c r="AT10" i="46" s="1"/>
  <c r="AK5" i="46"/>
  <c r="AT5" i="46" s="1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68" i="78"/>
  <c r="S68" i="78" s="1"/>
  <c r="AC68" i="78" s="1"/>
  <c r="AB69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2" i="38"/>
  <c r="AK82" i="38"/>
  <c r="AT82" i="38" s="1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9" i="46" s="1"/>
  <c r="AS89" i="46" s="1"/>
  <c r="AK87" i="82"/>
  <c r="AT87" i="82" s="1"/>
  <c r="AJ83" i="82"/>
  <c r="AK83" i="82"/>
  <c r="AT83" i="82" s="1"/>
  <c r="AJ77" i="82"/>
  <c r="AK77" i="82"/>
  <c r="AT77" i="82" s="1"/>
  <c r="AJ65" i="82"/>
  <c r="AK65" i="82"/>
  <c r="AT65" i="82" s="1"/>
  <c r="AJ59" i="82"/>
  <c r="AK59" i="82"/>
  <c r="AT59" i="82" s="1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K70" i="82"/>
  <c r="AT70" i="82" s="1"/>
  <c r="AJ64" i="82"/>
  <c r="AK64" i="82"/>
  <c r="AT64" i="82" s="1"/>
  <c r="AK58" i="82"/>
  <c r="AT58" i="82" s="1"/>
  <c r="AJ58" i="82"/>
  <c r="AK52" i="82"/>
  <c r="AT52" i="82" s="1"/>
  <c r="AJ46" i="82"/>
  <c r="AK46" i="82"/>
  <c r="AT46" i="82" s="1"/>
  <c r="AK40" i="82"/>
  <c r="AT40" i="82" s="1"/>
  <c r="AK34" i="82"/>
  <c r="AT34" i="82" s="1"/>
  <c r="AK28" i="82"/>
  <c r="AT28" i="82" s="1"/>
  <c r="AK22" i="82"/>
  <c r="AT22" i="82" s="1"/>
  <c r="AJ22" i="82"/>
  <c r="AJ16" i="82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K47" i="86"/>
  <c r="AT47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67" i="38"/>
  <c r="AK67" i="38"/>
  <c r="AT67" i="38" s="1"/>
  <c r="AJ61" i="38"/>
  <c r="AK61" i="38"/>
  <c r="AT61" i="38" s="1"/>
  <c r="AJ49" i="38"/>
  <c r="AK49" i="38"/>
  <c r="AT49" i="38" s="1"/>
  <c r="AK43" i="38"/>
  <c r="AT43" i="38" s="1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0" i="82"/>
  <c r="AK80" i="82"/>
  <c r="AT80" i="82" s="1"/>
  <c r="AJ74" i="82"/>
  <c r="AK74" i="82"/>
  <c r="AT74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N89" i="25"/>
  <c r="AI89" i="25"/>
  <c r="AS60" i="30"/>
  <c r="AL60" i="30"/>
  <c r="AU60" i="30" s="1"/>
  <c r="AN89" i="82"/>
  <c r="AN91" i="82" s="1"/>
  <c r="AI89" i="82"/>
  <c r="AJ18" i="82" l="1"/>
  <c r="AJ12" i="82"/>
  <c r="AJ24" i="82"/>
  <c r="AJ68" i="82"/>
  <c r="AJ11" i="38"/>
  <c r="AJ47" i="86"/>
  <c r="AJ5" i="38"/>
  <c r="AJ33" i="38"/>
  <c r="AJ29" i="86"/>
  <c r="AJ23" i="86"/>
  <c r="AJ31" i="38"/>
  <c r="AJ41" i="26"/>
  <c r="AJ10" i="82"/>
  <c r="AX87" i="78"/>
  <c r="S87" i="78" s="1"/>
  <c r="AC87" i="78" s="1"/>
  <c r="AB88" i="78" s="1"/>
  <c r="AX80" i="78"/>
  <c r="S80" i="78" s="1"/>
  <c r="AC80" i="78" s="1"/>
  <c r="AB81" i="78" s="1"/>
  <c r="Z90" i="85"/>
  <c r="AX74" i="78"/>
  <c r="S74" i="78" s="1"/>
  <c r="AC74" i="78" s="1"/>
  <c r="AB75" i="78" s="1"/>
  <c r="AX62" i="78"/>
  <c r="S62" i="78" s="1"/>
  <c r="AC62" i="78" s="1"/>
  <c r="AB63" i="78" s="1"/>
  <c r="AX44" i="78"/>
  <c r="S44" i="78" s="1"/>
  <c r="AC44" i="78" s="1"/>
  <c r="AB45" i="78" s="1"/>
  <c r="AK50" i="38"/>
  <c r="AT50" i="38" s="1"/>
  <c r="AJ8" i="46"/>
  <c r="AJ76" i="38"/>
  <c r="AX88" i="78"/>
  <c r="S88" i="78" s="1"/>
  <c r="AC88" i="78" s="1"/>
  <c r="AB89" i="78" s="1"/>
  <c r="AJ89" i="78" s="1"/>
  <c r="AS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25" i="78"/>
  <c r="S25" i="78" s="1"/>
  <c r="AC25" i="78" s="1"/>
  <c r="AB26" i="78" s="1"/>
  <c r="AJ5" i="46"/>
  <c r="AK72" i="38"/>
  <c r="AT72" i="38" s="1"/>
  <c r="AX50" i="78"/>
  <c r="S50" i="78" s="1"/>
  <c r="AC50" i="78" s="1"/>
  <c r="AB51" i="78" s="1"/>
  <c r="AK51" i="78" s="1"/>
  <c r="AT51" i="78" s="1"/>
  <c r="AX28" i="78"/>
  <c r="S28" i="78" s="1"/>
  <c r="AC28" i="78" s="1"/>
  <c r="AB29" i="78" s="1"/>
  <c r="AK55" i="38"/>
  <c r="AT55" i="38" s="1"/>
  <c r="AJ73" i="38"/>
  <c r="AJ85" i="38"/>
  <c r="AK33" i="38"/>
  <c r="AT33" i="38" s="1"/>
  <c r="AX84" i="78"/>
  <c r="S84" i="78" s="1"/>
  <c r="AC84" i="78" s="1"/>
  <c r="AB85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J49" i="78" s="1"/>
  <c r="AX42" i="78"/>
  <c r="S42" i="78" s="1"/>
  <c r="AC42" i="78" s="1"/>
  <c r="AB43" i="78" s="1"/>
  <c r="AX35" i="78"/>
  <c r="S35" i="78" s="1"/>
  <c r="AC35" i="78" s="1"/>
  <c r="AB36" i="78" s="1"/>
  <c r="AX24" i="78"/>
  <c r="S24" i="78" s="1"/>
  <c r="AC24" i="78" s="1"/>
  <c r="AB25" i="78" s="1"/>
  <c r="AJ48" i="82"/>
  <c r="AJ66" i="82"/>
  <c r="AJ29" i="38"/>
  <c r="AS29" i="38" s="1"/>
  <c r="AJ54" i="38"/>
  <c r="AX56" i="78"/>
  <c r="S56" i="78" s="1"/>
  <c r="AC56" i="78" s="1"/>
  <c r="AB57" i="78" s="1"/>
  <c r="AX38" i="78"/>
  <c r="S38" i="78" s="1"/>
  <c r="AC38" i="78" s="1"/>
  <c r="AB39" i="78" s="1"/>
  <c r="AJ6" i="46"/>
  <c r="AJ37" i="38"/>
  <c r="AJ28" i="82"/>
  <c r="AS28" i="82" s="1"/>
  <c r="AJ52" i="82"/>
  <c r="AJ70" i="82"/>
  <c r="AJ47" i="82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K72" i="78" s="1"/>
  <c r="AT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3" i="78"/>
  <c r="S33" i="78" s="1"/>
  <c r="AC33" i="78" s="1"/>
  <c r="AB34" i="78" s="1"/>
  <c r="AX23" i="78"/>
  <c r="S23" i="78" s="1"/>
  <c r="AC23" i="78" s="1"/>
  <c r="AB24" i="78" s="1"/>
  <c r="AJ30" i="82"/>
  <c r="AK88" i="82"/>
  <c r="AT88" i="82" s="1"/>
  <c r="AK23" i="86"/>
  <c r="AT23" i="86" s="1"/>
  <c r="AK29" i="86"/>
  <c r="AT29" i="86" s="1"/>
  <c r="AB4" i="38"/>
  <c r="AJ4" i="38" s="1"/>
  <c r="AK53" i="82"/>
  <c r="AT53" i="82" s="1"/>
  <c r="AK71" i="82"/>
  <c r="AT71" i="82" s="1"/>
  <c r="AK34" i="38"/>
  <c r="AT34" i="38" s="1"/>
  <c r="AK86" i="38"/>
  <c r="AT86" i="38" s="1"/>
  <c r="AX85" i="78"/>
  <c r="S85" i="78" s="1"/>
  <c r="AC85" i="78" s="1"/>
  <c r="AB86" i="78" s="1"/>
  <c r="AX82" i="78"/>
  <c r="S82" i="78" s="1"/>
  <c r="AC82" i="78" s="1"/>
  <c r="AB83" i="78" s="1"/>
  <c r="AJ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J47" i="78" s="1"/>
  <c r="AX40" i="78"/>
  <c r="S40" i="78" s="1"/>
  <c r="AC40" i="78" s="1"/>
  <c r="AB41" i="78" s="1"/>
  <c r="AX31" i="78"/>
  <c r="S31" i="78" s="1"/>
  <c r="AC31" i="78" s="1"/>
  <c r="AB32" i="78" s="1"/>
  <c r="AX19" i="78"/>
  <c r="S19" i="78" s="1"/>
  <c r="AC19" i="78" s="1"/>
  <c r="AB20" i="78" s="1"/>
  <c r="AJ10" i="46"/>
  <c r="AJ36" i="82"/>
  <c r="AJ71" i="38"/>
  <c r="AL71" i="38" s="1"/>
  <c r="AU71" i="38" s="1"/>
  <c r="AK89" i="38"/>
  <c r="AT89" i="38" s="1"/>
  <c r="AJ87" i="82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J70" i="78" s="1"/>
  <c r="AX63" i="78"/>
  <c r="S63" i="78" s="1"/>
  <c r="AC63" i="78" s="1"/>
  <c r="AB64" i="78" s="1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0" i="78"/>
  <c r="S30" i="78" s="1"/>
  <c r="AC30" i="78" s="1"/>
  <c r="AB31" i="78" s="1"/>
  <c r="AJ31" i="78" s="1"/>
  <c r="AX15" i="78"/>
  <c r="S15" i="78" s="1"/>
  <c r="AC15" i="78" s="1"/>
  <c r="AB16" i="78" s="1"/>
  <c r="AJ47" i="26"/>
  <c r="AJ11" i="26"/>
  <c r="AJ83" i="26"/>
  <c r="AX8" i="78"/>
  <c r="S8" i="78" s="1"/>
  <c r="AC8" i="78" s="1"/>
  <c r="AB9" i="78" s="1"/>
  <c r="AJ7" i="46"/>
  <c r="AS7" i="46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43" i="38"/>
  <c r="AX34" i="78"/>
  <c r="S34" i="78" s="1"/>
  <c r="AC34" i="78" s="1"/>
  <c r="AB35" i="78" s="1"/>
  <c r="AX27" i="78"/>
  <c r="S27" i="78" s="1"/>
  <c r="AC27" i="78" s="1"/>
  <c r="AB28" i="78" s="1"/>
  <c r="AK28" i="78" s="1"/>
  <c r="AT28" i="78" s="1"/>
  <c r="AX18" i="78"/>
  <c r="S18" i="78" s="1"/>
  <c r="AC18" i="78" s="1"/>
  <c r="AB19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AJ14" i="78" s="1"/>
  <c r="Z87" i="29"/>
  <c r="W88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G87" i="29"/>
  <c r="AP87" i="29" s="1"/>
  <c r="AE87" i="29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77" i="78"/>
  <c r="AK77" i="78"/>
  <c r="AT77" i="78" s="1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28" i="78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K88" i="78"/>
  <c r="AT88" i="78" s="1"/>
  <c r="AK81" i="78"/>
  <c r="AT81" i="78" s="1"/>
  <c r="AJ81" i="78"/>
  <c r="AK75" i="78"/>
  <c r="AT75" i="78" s="1"/>
  <c r="AJ75" i="78"/>
  <c r="AK69" i="78"/>
  <c r="AT69" i="78" s="1"/>
  <c r="AK63" i="78"/>
  <c r="AT63" i="78" s="1"/>
  <c r="AJ63" i="78"/>
  <c r="AK57" i="78"/>
  <c r="AT57" i="78" s="1"/>
  <c r="AJ57" i="78"/>
  <c r="AK45" i="78"/>
  <c r="AT45" i="78" s="1"/>
  <c r="AJ45" i="78"/>
  <c r="AK39" i="78"/>
  <c r="AT39" i="78" s="1"/>
  <c r="AJ39" i="78"/>
  <c r="AK33" i="78"/>
  <c r="AT33" i="78" s="1"/>
  <c r="AK27" i="78"/>
  <c r="AT27" i="78" s="1"/>
  <c r="AK21" i="78"/>
  <c r="AT21" i="78" s="1"/>
  <c r="AJ21" i="78"/>
  <c r="AK15" i="78"/>
  <c r="AT15" i="78" s="1"/>
  <c r="AJ15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3" i="78"/>
  <c r="AK43" i="78"/>
  <c r="AT43" i="78" s="1"/>
  <c r="AJ37" i="78"/>
  <c r="AK37" i="78"/>
  <c r="AT37" i="78" s="1"/>
  <c r="AJ25" i="78"/>
  <c r="AK25" i="78"/>
  <c r="AT25" i="78" s="1"/>
  <c r="AJ19" i="78"/>
  <c r="AK19" i="78"/>
  <c r="AT19" i="78" s="1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K78" i="78"/>
  <c r="AT78" i="78" s="1"/>
  <c r="AJ78" i="78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K42" i="78"/>
  <c r="AT42" i="78" s="1"/>
  <c r="AJ42" i="78"/>
  <c r="AK36" i="78"/>
  <c r="AT36" i="78" s="1"/>
  <c r="AJ36" i="78"/>
  <c r="AK30" i="78"/>
  <c r="AT30" i="78" s="1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J34" i="78" l="1"/>
  <c r="AJ85" i="78"/>
  <c r="AJ50" i="78"/>
  <c r="Z93" i="77"/>
  <c r="AK14" i="78"/>
  <c r="AT14" i="78" s="1"/>
  <c r="AK50" i="78"/>
  <c r="AT50" i="78" s="1"/>
  <c r="AK89" i="78"/>
  <c r="AT89" i="78" s="1"/>
  <c r="AK34" i="78"/>
  <c r="AT34" i="78" s="1"/>
  <c r="AK70" i="78"/>
  <c r="AT70" i="78" s="1"/>
  <c r="AK4" i="38"/>
  <c r="AT4" i="38" s="1"/>
  <c r="AT91" i="38" s="1"/>
  <c r="AS91" i="30"/>
  <c r="AK31" i="78"/>
  <c r="AT31" i="78" s="1"/>
  <c r="AK49" i="78"/>
  <c r="AT49" i="78" s="1"/>
  <c r="AK85" i="78"/>
  <c r="AT85" i="78" s="1"/>
  <c r="AJ27" i="78"/>
  <c r="AJ16" i="78"/>
  <c r="AS16" i="78" s="1"/>
  <c r="AK47" i="78"/>
  <c r="AT47" i="78" s="1"/>
  <c r="AK83" i="78"/>
  <c r="AT83" i="78" s="1"/>
  <c r="AJ13" i="78"/>
  <c r="AJ9" i="78"/>
  <c r="AL28" i="82"/>
  <c r="AU28" i="82" s="1"/>
  <c r="AJ30" i="78"/>
  <c r="AL30" i="78" s="1"/>
  <c r="AU30" i="78" s="1"/>
  <c r="AJ48" i="78"/>
  <c r="AS48" i="78" s="1"/>
  <c r="AJ84" i="78"/>
  <c r="AL7" i="46"/>
  <c r="AU7" i="46" s="1"/>
  <c r="AL29" i="38"/>
  <c r="AU29" i="38" s="1"/>
  <c r="AJ33" i="78"/>
  <c r="AJ51" i="78"/>
  <c r="AS51" i="78" s="1"/>
  <c r="AJ69" i="78"/>
  <c r="AF87" i="29"/>
  <c r="AO87" i="29" s="1"/>
  <c r="AJ88" i="78"/>
  <c r="Z87" i="74"/>
  <c r="AJ71" i="78"/>
  <c r="Z90" i="37"/>
  <c r="W91" i="37" s="1"/>
  <c r="Z86" i="94"/>
  <c r="AE86" i="94" s="1"/>
  <c r="AL89" i="26"/>
  <c r="AU89" i="26" s="1"/>
  <c r="Z90" i="93"/>
  <c r="AE90" i="93" s="1"/>
  <c r="AU91" i="30"/>
  <c r="C11" i="30" s="1"/>
  <c r="W91" i="93"/>
  <c r="AG86" i="94"/>
  <c r="AP86" i="94" s="1"/>
  <c r="AF86" i="94"/>
  <c r="AO86" i="94" s="1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E90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X59" i="90" l="1"/>
  <c r="S59" i="90" s="1"/>
  <c r="AC59" i="90" s="1"/>
  <c r="AB60" i="90" s="1"/>
  <c r="AX56" i="90"/>
  <c r="S56" i="90" s="1"/>
  <c r="AC56" i="90" s="1"/>
  <c r="AB57" i="90" s="1"/>
  <c r="W87" i="94"/>
  <c r="AX83" i="90"/>
  <c r="S83" i="90" s="1"/>
  <c r="AC83" i="90" s="1"/>
  <c r="AB84" i="90" s="1"/>
  <c r="AX47" i="90"/>
  <c r="S47" i="90" s="1"/>
  <c r="AC47" i="90" s="1"/>
  <c r="AB48" i="90" s="1"/>
  <c r="AX80" i="90"/>
  <c r="S80" i="90" s="1"/>
  <c r="AC80" i="90" s="1"/>
  <c r="AB81" i="90" s="1"/>
  <c r="AX35" i="90"/>
  <c r="S35" i="90" s="1"/>
  <c r="AC35" i="90" s="1"/>
  <c r="AB36" i="90" s="1"/>
  <c r="AX77" i="90"/>
  <c r="S77" i="90" s="1"/>
  <c r="AC77" i="90" s="1"/>
  <c r="AB78" i="90" s="1"/>
  <c r="AX74" i="90"/>
  <c r="S74" i="90" s="1"/>
  <c r="AC74" i="90" s="1"/>
  <c r="AB75" i="90" s="1"/>
  <c r="AX77" i="34"/>
  <c r="S77" i="34" s="1"/>
  <c r="AC77" i="34" s="1"/>
  <c r="AB78" i="34" s="1"/>
  <c r="AX58" i="34"/>
  <c r="S58" i="34" s="1"/>
  <c r="AC58" i="34" s="1"/>
  <c r="AB59" i="34" s="1"/>
  <c r="AL4" i="38"/>
  <c r="AU4" i="38" s="1"/>
  <c r="AS30" i="78"/>
  <c r="AF90" i="37"/>
  <c r="AO90" i="37" s="1"/>
  <c r="AX88" i="34"/>
  <c r="S88" i="34" s="1"/>
  <c r="AC88" i="34" s="1"/>
  <c r="AB89" i="34" s="1"/>
  <c r="AX82" i="34"/>
  <c r="S82" i="34" s="1"/>
  <c r="AC82" i="34" s="1"/>
  <c r="AB83" i="34" s="1"/>
  <c r="AX76" i="34"/>
  <c r="S76" i="34" s="1"/>
  <c r="AC76" i="34" s="1"/>
  <c r="AB77" i="34" s="1"/>
  <c r="AX70" i="34"/>
  <c r="S70" i="34" s="1"/>
  <c r="AC70" i="34" s="1"/>
  <c r="AB71" i="34" s="1"/>
  <c r="AX64" i="34"/>
  <c r="S64" i="34" s="1"/>
  <c r="AC64" i="34" s="1"/>
  <c r="AB65" i="34" s="1"/>
  <c r="AX54" i="34"/>
  <c r="S54" i="34" s="1"/>
  <c r="AC54" i="34" s="1"/>
  <c r="AB55" i="34" s="1"/>
  <c r="AX42" i="34"/>
  <c r="S42" i="34" s="1"/>
  <c r="AC42" i="34" s="1"/>
  <c r="AB43" i="34" s="1"/>
  <c r="AK43" i="34" s="1"/>
  <c r="AT43" i="34" s="1"/>
  <c r="AX71" i="34"/>
  <c r="S71" i="34" s="1"/>
  <c r="AC71" i="34" s="1"/>
  <c r="AB72" i="34" s="1"/>
  <c r="AX65" i="90"/>
  <c r="S65" i="90" s="1"/>
  <c r="AC65" i="90" s="1"/>
  <c r="AB66" i="90" s="1"/>
  <c r="AX26" i="90"/>
  <c r="S26" i="90" s="1"/>
  <c r="AC26" i="90" s="1"/>
  <c r="AB27" i="90" s="1"/>
  <c r="AL16" i="78"/>
  <c r="AU16" i="78" s="1"/>
  <c r="AL51" i="78"/>
  <c r="AU51" i="78" s="1"/>
  <c r="AG90" i="37"/>
  <c r="AP90" i="37" s="1"/>
  <c r="Z91" i="85"/>
  <c r="AX87" i="34"/>
  <c r="S87" i="34" s="1"/>
  <c r="AC87" i="34" s="1"/>
  <c r="AB88" i="34" s="1"/>
  <c r="AX81" i="34"/>
  <c r="S81" i="34" s="1"/>
  <c r="AC81" i="34" s="1"/>
  <c r="AB82" i="34" s="1"/>
  <c r="AX75" i="34"/>
  <c r="S75" i="34" s="1"/>
  <c r="AC75" i="34" s="1"/>
  <c r="AB76" i="34" s="1"/>
  <c r="AX69" i="34"/>
  <c r="S69" i="34" s="1"/>
  <c r="AC69" i="34" s="1"/>
  <c r="AB70" i="34" s="1"/>
  <c r="AX63" i="34"/>
  <c r="S63" i="34" s="1"/>
  <c r="AC63" i="34" s="1"/>
  <c r="AB64" i="34" s="1"/>
  <c r="AX53" i="34"/>
  <c r="S53" i="34" s="1"/>
  <c r="AC53" i="34" s="1"/>
  <c r="AB54" i="34" s="1"/>
  <c r="AX41" i="34"/>
  <c r="S41" i="34" s="1"/>
  <c r="AC41" i="34" s="1"/>
  <c r="AB42" i="34" s="1"/>
  <c r="Z90" i="33"/>
  <c r="Z88" i="29"/>
  <c r="AX62" i="90"/>
  <c r="S62" i="90" s="1"/>
  <c r="AC62" i="90" s="1"/>
  <c r="AB63" i="90" s="1"/>
  <c r="AX14" i="90"/>
  <c r="S14" i="90" s="1"/>
  <c r="AC14" i="90" s="1"/>
  <c r="AB15" i="90" s="1"/>
  <c r="AK15" i="90" s="1"/>
  <c r="AT15" i="90" s="1"/>
  <c r="AX84" i="34"/>
  <c r="S84" i="34" s="1"/>
  <c r="AC84" i="34" s="1"/>
  <c r="AB85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2" i="34"/>
  <c r="S52" i="34" s="1"/>
  <c r="AC52" i="34" s="1"/>
  <c r="AB53" i="34" s="1"/>
  <c r="AJ53" i="34" s="1"/>
  <c r="AX33" i="34"/>
  <c r="S33" i="34" s="1"/>
  <c r="AC33" i="34" s="1"/>
  <c r="AB34" i="34" s="1"/>
  <c r="AX65" i="34"/>
  <c r="S65" i="34" s="1"/>
  <c r="AC65" i="34" s="1"/>
  <c r="AB66" i="34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K68" i="34" s="1"/>
  <c r="AT68" i="34" s="1"/>
  <c r="AX60" i="34"/>
  <c r="S60" i="34" s="1"/>
  <c r="AC60" i="34" s="1"/>
  <c r="AB61" i="34" s="1"/>
  <c r="AX51" i="34"/>
  <c r="S51" i="34" s="1"/>
  <c r="AC51" i="34" s="1"/>
  <c r="AB52" i="34" s="1"/>
  <c r="AX27" i="34"/>
  <c r="S27" i="34" s="1"/>
  <c r="AC27" i="34" s="1"/>
  <c r="AB28" i="34" s="1"/>
  <c r="AX83" i="34"/>
  <c r="S83" i="34" s="1"/>
  <c r="AC83" i="34" s="1"/>
  <c r="AB84" i="34" s="1"/>
  <c r="AX45" i="34"/>
  <c r="S45" i="34" s="1"/>
  <c r="AC45" i="34" s="1"/>
  <c r="AB46" i="34" s="1"/>
  <c r="AX85" i="34"/>
  <c r="S85" i="34" s="1"/>
  <c r="AC85" i="34" s="1"/>
  <c r="AB86" i="34" s="1"/>
  <c r="AJ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59" i="34"/>
  <c r="S59" i="34" s="1"/>
  <c r="AC59" i="34" s="1"/>
  <c r="AB60" i="34" s="1"/>
  <c r="AX46" i="34"/>
  <c r="S46" i="34" s="1"/>
  <c r="AC46" i="34" s="1"/>
  <c r="AB47" i="34" s="1"/>
  <c r="AX15" i="34"/>
  <c r="S15" i="34" s="1"/>
  <c r="AC15" i="34" s="1"/>
  <c r="AB16" i="34" s="1"/>
  <c r="AK16" i="34" s="1"/>
  <c r="AT16" i="34" s="1"/>
  <c r="AX44" i="90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Z92" i="81"/>
  <c r="AX71" i="90"/>
  <c r="S71" i="90" s="1"/>
  <c r="AC71" i="90" s="1"/>
  <c r="AB72" i="90" s="1"/>
  <c r="AK72" i="90" s="1"/>
  <c r="AT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J41" i="34" s="1"/>
  <c r="AF90" i="93"/>
  <c r="AO90" i="93" s="1"/>
  <c r="AX85" i="90"/>
  <c r="S85" i="90" s="1"/>
  <c r="AC85" i="90" s="1"/>
  <c r="AB86" i="90" s="1"/>
  <c r="AX68" i="90"/>
  <c r="S68" i="90" s="1"/>
  <c r="AC68" i="90" s="1"/>
  <c r="AB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K6" i="90" s="1"/>
  <c r="AT6" i="90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G90" i="93"/>
  <c r="AP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58" i="34"/>
  <c r="AK58" i="34"/>
  <c r="AT58" i="34" s="1"/>
  <c r="AK52" i="34"/>
  <c r="AT52" i="34" s="1"/>
  <c r="AJ46" i="34"/>
  <c r="AK46" i="34"/>
  <c r="AT46" i="34" s="1"/>
  <c r="AK40" i="34"/>
  <c r="AT40" i="34" s="1"/>
  <c r="AK34" i="34"/>
  <c r="AT34" i="34" s="1"/>
  <c r="AJ34" i="34"/>
  <c r="AJ28" i="34"/>
  <c r="AK28" i="34"/>
  <c r="AT28" i="34" s="1"/>
  <c r="AK22" i="34"/>
  <c r="AT22" i="34" s="1"/>
  <c r="AK10" i="34"/>
  <c r="AT10" i="34" s="1"/>
  <c r="AG91" i="41"/>
  <c r="AP91" i="41" s="1"/>
  <c r="AF91" i="41"/>
  <c r="AO91" i="41" s="1"/>
  <c r="AE91" i="41"/>
  <c r="W92" i="41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J87" i="34"/>
  <c r="AK87" i="34"/>
  <c r="AT87" i="34" s="1"/>
  <c r="AJ80" i="34"/>
  <c r="AK80" i="34"/>
  <c r="AT80" i="34" s="1"/>
  <c r="AJ74" i="34"/>
  <c r="AK74" i="34"/>
  <c r="AT74" i="34" s="1"/>
  <c r="AJ68" i="34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79" i="34"/>
  <c r="AK79" i="34"/>
  <c r="AT79" i="34" s="1"/>
  <c r="AJ73" i="34"/>
  <c r="AK73" i="34"/>
  <c r="AT73" i="34" s="1"/>
  <c r="AK67" i="34"/>
  <c r="AT67" i="34" s="1"/>
  <c r="AJ61" i="34"/>
  <c r="AK61" i="34"/>
  <c r="AT61" i="34" s="1"/>
  <c r="AJ55" i="34"/>
  <c r="AK55" i="34"/>
  <c r="AT55" i="34" s="1"/>
  <c r="AK49" i="34"/>
  <c r="AT49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75" i="90"/>
  <c r="AT75" i="90" s="1"/>
  <c r="AJ63" i="90"/>
  <c r="AK63" i="90"/>
  <c r="AT63" i="90" s="1"/>
  <c r="AK45" i="90"/>
  <c r="AT45" i="90" s="1"/>
  <c r="AK33" i="90"/>
  <c r="AT33" i="90" s="1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K36" i="90"/>
  <c r="AT36" i="90" s="1"/>
  <c r="AJ3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K53" i="34"/>
  <c r="AT53" i="34" s="1"/>
  <c r="AJ47" i="34"/>
  <c r="AK47" i="34"/>
  <c r="AT47" i="34" s="1"/>
  <c r="AJ35" i="34"/>
  <c r="AK35" i="34"/>
  <c r="AT35" i="34" s="1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K89" i="34" l="1"/>
  <c r="AT89" i="34" s="1"/>
  <c r="AJ31" i="34"/>
  <c r="AJ64" i="34"/>
  <c r="AJ33" i="90"/>
  <c r="AJ60" i="90"/>
  <c r="AK86" i="34"/>
  <c r="AT86" i="34" s="1"/>
  <c r="AI90" i="37"/>
  <c r="AK41" i="34"/>
  <c r="AT41" i="34" s="1"/>
  <c r="AJ42" i="34"/>
  <c r="AJ66" i="90"/>
  <c r="AJ67" i="34"/>
  <c r="AL67" i="34" s="1"/>
  <c r="AU67" i="34" s="1"/>
  <c r="AK64" i="34"/>
  <c r="AT64" i="34" s="1"/>
  <c r="AK15" i="34"/>
  <c r="AT15" i="34" s="1"/>
  <c r="AK31" i="34"/>
  <c r="AT31" i="34" s="1"/>
  <c r="AJ72" i="90"/>
  <c r="AJ63" i="34"/>
  <c r="AJ29" i="34"/>
  <c r="AS29" i="34" s="1"/>
  <c r="AJ52" i="34"/>
  <c r="AS52" i="34" s="1"/>
  <c r="AJ88" i="34"/>
  <c r="AJ85" i="34"/>
  <c r="AJ40" i="34"/>
  <c r="AJ49" i="34"/>
  <c r="AK8" i="34"/>
  <c r="AT8" i="34" s="1"/>
  <c r="AJ27" i="90"/>
  <c r="AS27" i="90" s="1"/>
  <c r="AJ6" i="90"/>
  <c r="AK30" i="34"/>
  <c r="AT30" i="34" s="1"/>
  <c r="AJ75" i="90"/>
  <c r="Z94" i="77"/>
  <c r="AE94" i="77" s="1"/>
  <c r="AK50" i="34"/>
  <c r="AT50" i="34" s="1"/>
  <c r="AJ21" i="90"/>
  <c r="AS21" i="90" s="1"/>
  <c r="Z91" i="93"/>
  <c r="W92" i="93" s="1"/>
  <c r="AJ14" i="34"/>
  <c r="Z91" i="37"/>
  <c r="AJ84" i="90"/>
  <c r="AJ22" i="34"/>
  <c r="AL22" i="34" s="1"/>
  <c r="AU22" i="34" s="1"/>
  <c r="Z88" i="74"/>
  <c r="AE88" i="74" s="1"/>
  <c r="AK25" i="34"/>
  <c r="AT25" i="34" s="1"/>
  <c r="AJ25" i="34"/>
  <c r="AS38" i="34"/>
  <c r="AL38" i="34"/>
  <c r="AU38" i="34" s="1"/>
  <c r="AE91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X93" i="8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92" i="41" l="1"/>
  <c r="AL52" i="34"/>
  <c r="AU52" i="34" s="1"/>
  <c r="Z93" i="81"/>
  <c r="AL21" i="90"/>
  <c r="AU21" i="90" s="1"/>
  <c r="AL27" i="90"/>
  <c r="AU27" i="90" s="1"/>
  <c r="AL64" i="34"/>
  <c r="AU64" i="34" s="1"/>
  <c r="W89" i="74"/>
  <c r="Z89" i="45"/>
  <c r="AG91" i="93"/>
  <c r="AP91" i="93" s="1"/>
  <c r="AG88" i="74"/>
  <c r="AP88" i="74" s="1"/>
  <c r="Z92" i="73"/>
  <c r="W93" i="73" s="1"/>
  <c r="AL8" i="34"/>
  <c r="AU8" i="34" s="1"/>
  <c r="AG94" i="77"/>
  <c r="AP94" i="77" s="1"/>
  <c r="AF94" i="77"/>
  <c r="AO94" i="77" s="1"/>
  <c r="AL29" i="34"/>
  <c r="AU29" i="34" s="1"/>
  <c r="W95" i="77"/>
  <c r="Y95" i="77" s="1"/>
  <c r="AL50" i="34"/>
  <c r="AU50" i="34" s="1"/>
  <c r="AF91" i="93"/>
  <c r="AO91" i="93" s="1"/>
  <c r="AL30" i="34"/>
  <c r="AU30" i="34" s="1"/>
  <c r="AF88" i="74"/>
  <c r="AO88" i="74" s="1"/>
  <c r="Z92" i="85"/>
  <c r="AE92" i="85" s="1"/>
  <c r="Z91" i="33"/>
  <c r="AG91" i="33" s="1"/>
  <c r="AP91" i="33" s="1"/>
  <c r="AF92" i="73"/>
  <c r="AO92" i="73" s="1"/>
  <c r="AE92" i="73"/>
  <c r="W93" i="41"/>
  <c r="AG92" i="41"/>
  <c r="AP92" i="41" s="1"/>
  <c r="AF92" i="41"/>
  <c r="AO92" i="41" s="1"/>
  <c r="AE92" i="4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Z92" i="93" l="1"/>
  <c r="AG92" i="85"/>
  <c r="AP92" i="85" s="1"/>
  <c r="AG92" i="73"/>
  <c r="AP92" i="73" s="1"/>
  <c r="AF92" i="85"/>
  <c r="AO92" i="85" s="1"/>
  <c r="AI94" i="77"/>
  <c r="AI88" i="74"/>
  <c r="AF91" i="33"/>
  <c r="AO91" i="33" s="1"/>
  <c r="Z95" i="77"/>
  <c r="AG95" i="77" s="1"/>
  <c r="AP95" i="77" s="1"/>
  <c r="AE91" i="33"/>
  <c r="AN91" i="33" s="1"/>
  <c r="W93" i="85"/>
  <c r="Y93" i="85" s="1"/>
  <c r="W92" i="33"/>
  <c r="Z92" i="37"/>
  <c r="AG92" i="37" s="1"/>
  <c r="AP92" i="37" s="1"/>
  <c r="AS91" i="34"/>
  <c r="AU91" i="34"/>
  <c r="C11" i="34" s="1"/>
  <c r="X93" i="41"/>
  <c r="Y93" i="41"/>
  <c r="Z93" i="41" s="1"/>
  <c r="Y92" i="25"/>
  <c r="X92" i="25"/>
  <c r="AF95" i="77"/>
  <c r="AO95" i="77" s="1"/>
  <c r="AE95" i="77"/>
  <c r="W96" i="77"/>
  <c r="AR88" i="74"/>
  <c r="X94" i="81"/>
  <c r="Y94" i="8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X93" i="85" l="1"/>
  <c r="Z93" i="73"/>
  <c r="Z92" i="25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K85" i="74" s="1"/>
  <c r="AT85" i="74" s="1"/>
  <c r="AX46" i="74"/>
  <c r="S46" i="74" s="1"/>
  <c r="AC46" i="74" s="1"/>
  <c r="AB47" i="74" s="1"/>
  <c r="Z93" i="85"/>
  <c r="AX64" i="74"/>
  <c r="S64" i="74" s="1"/>
  <c r="AC64" i="74" s="1"/>
  <c r="AB65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K71" i="74" s="1"/>
  <c r="AT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J47" i="74"/>
  <c r="AK47" i="74"/>
  <c r="AT47" i="74" s="1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77" i="74" l="1"/>
  <c r="AJ17" i="74"/>
  <c r="AK77" i="74"/>
  <c r="AT77" i="74" s="1"/>
  <c r="AJ11" i="74"/>
  <c r="Z96" i="77"/>
  <c r="AG96" i="77" s="1"/>
  <c r="AP96" i="77" s="1"/>
  <c r="AJ65" i="74"/>
  <c r="Z93" i="37"/>
  <c r="W94" i="37" s="1"/>
  <c r="AJ41" i="74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E96" i="77" l="1"/>
  <c r="Z94" i="85"/>
  <c r="AG93" i="37"/>
  <c r="AP93" i="37" s="1"/>
  <c r="AF96" i="77"/>
  <c r="AO96" i="77" s="1"/>
  <c r="AF93" i="37"/>
  <c r="AO93" i="37" s="1"/>
  <c r="W97" i="77"/>
  <c r="Z94" i="41"/>
  <c r="W95" i="41" s="1"/>
  <c r="AE93" i="37"/>
  <c r="AN93" i="37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F94" i="41"/>
  <c r="AO94" i="41" s="1"/>
  <c r="AE94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8" i="94" l="1"/>
  <c r="S18" i="94" s="1"/>
  <c r="AC18" i="94" s="1"/>
  <c r="AB19" i="94" s="1"/>
  <c r="AX17" i="94"/>
  <c r="S17" i="94" s="1"/>
  <c r="AC17" i="94" s="1"/>
  <c r="AB18" i="94" s="1"/>
  <c r="Z91" i="45"/>
  <c r="AX16" i="94"/>
  <c r="S16" i="94" s="1"/>
  <c r="AC16" i="94" s="1"/>
  <c r="AB17" i="94" s="1"/>
  <c r="AJ17" i="94" s="1"/>
  <c r="AX15" i="94"/>
  <c r="S15" i="94" s="1"/>
  <c r="AC15" i="94" s="1"/>
  <c r="AB16" i="94" s="1"/>
  <c r="AG94" i="41"/>
  <c r="AP94" i="41" s="1"/>
  <c r="AX14" i="94"/>
  <c r="S14" i="94" s="1"/>
  <c r="AC14" i="94" s="1"/>
  <c r="AB15" i="94" s="1"/>
  <c r="AX11" i="94"/>
  <c r="S11" i="94" s="1"/>
  <c r="AC11" i="94" s="1"/>
  <c r="AB12" i="94" s="1"/>
  <c r="Z93" i="33"/>
  <c r="AX10" i="94"/>
  <c r="S10" i="94" s="1"/>
  <c r="AC10" i="94" s="1"/>
  <c r="AB11" i="94" s="1"/>
  <c r="AJ11" i="94" s="1"/>
  <c r="Z94" i="37"/>
  <c r="AF94" i="37" s="1"/>
  <c r="AO94" i="37" s="1"/>
  <c r="AX9" i="94"/>
  <c r="S9" i="94" s="1"/>
  <c r="AC9" i="94" s="1"/>
  <c r="AB10" i="94" s="1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W95" i="37" l="1"/>
  <c r="AG94" i="37"/>
  <c r="AP94" i="37" s="1"/>
  <c r="Z95" i="41"/>
  <c r="AG95" i="41" s="1"/>
  <c r="AP95" i="41" s="1"/>
  <c r="AE94" i="37"/>
  <c r="AN94" i="37" s="1"/>
  <c r="AK11" i="94"/>
  <c r="AT11" i="94" s="1"/>
  <c r="AJ10" i="94"/>
  <c r="AK89" i="94"/>
  <c r="AT89" i="94" s="1"/>
  <c r="Z94" i="93"/>
  <c r="AE94" i="93" s="1"/>
  <c r="Z91" i="29"/>
  <c r="W92" i="29" s="1"/>
  <c r="Z88" i="89"/>
  <c r="AF88" i="89" s="1"/>
  <c r="AO88" i="89" s="1"/>
  <c r="AS25" i="94"/>
  <c r="AL25" i="94"/>
  <c r="AU25" i="94" s="1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5" i="41" l="1"/>
  <c r="AO95" i="41" s="1"/>
  <c r="AI94" i="37"/>
  <c r="AF94" i="93"/>
  <c r="AO94" i="93" s="1"/>
  <c r="AG88" i="89"/>
  <c r="AP88" i="89" s="1"/>
  <c r="AG94" i="93"/>
  <c r="AP94" i="93" s="1"/>
  <c r="AE88" i="89"/>
  <c r="W95" i="93"/>
  <c r="W89" i="89"/>
  <c r="Z92" i="45"/>
  <c r="AF92" i="45" s="1"/>
  <c r="AO92" i="45" s="1"/>
  <c r="Z95" i="73"/>
  <c r="W96" i="73" s="1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AG95" i="73" l="1"/>
  <c r="AP95" i="73" s="1"/>
  <c r="W93" i="45"/>
  <c r="AG92" i="45"/>
  <c r="AP92" i="45" s="1"/>
  <c r="AE92" i="45"/>
  <c r="Z89" i="89"/>
  <c r="AF89" i="89" s="1"/>
  <c r="AO89" i="89" s="1"/>
  <c r="Z92" i="29"/>
  <c r="AE92" i="29" s="1"/>
  <c r="Z98" i="77"/>
  <c r="AE98" i="77" s="1"/>
  <c r="Z96" i="41"/>
  <c r="AF96" i="41" s="1"/>
  <c r="AO96" i="41" s="1"/>
  <c r="Z96" i="81"/>
  <c r="AS91" i="94"/>
  <c r="AU91" i="94"/>
  <c r="C11" i="94" s="1"/>
  <c r="F47" i="97" s="1"/>
  <c r="AG92" i="29"/>
  <c r="AP92" i="29" s="1"/>
  <c r="X93" i="45"/>
  <c r="Y93" i="45"/>
  <c r="AE96" i="41"/>
  <c r="W97" i="4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55" i="77"/>
  <c r="S55" i="77" s="1"/>
  <c r="AC55" i="77" s="1"/>
  <c r="AB56" i="77" s="1"/>
  <c r="AX58" i="77"/>
  <c r="S58" i="77" s="1"/>
  <c r="AC58" i="77" s="1"/>
  <c r="AB59" i="77" s="1"/>
  <c r="AX64" i="77"/>
  <c r="S64" i="77" s="1"/>
  <c r="AC64" i="77" s="1"/>
  <c r="AB65" i="77" s="1"/>
  <c r="AX65" i="77"/>
  <c r="S65" i="77" s="1"/>
  <c r="AC65" i="77" s="1"/>
  <c r="AB66" i="77" s="1"/>
  <c r="AX70" i="77"/>
  <c r="S70" i="77" s="1"/>
  <c r="AC70" i="77" s="1"/>
  <c r="AB71" i="77" s="1"/>
  <c r="AX71" i="77"/>
  <c r="S71" i="77" s="1"/>
  <c r="AC71" i="77" s="1"/>
  <c r="AB72" i="77" s="1"/>
  <c r="AX76" i="77"/>
  <c r="S76" i="77" s="1"/>
  <c r="AC76" i="77" s="1"/>
  <c r="AB77" i="77" s="1"/>
  <c r="AX77" i="77"/>
  <c r="S77" i="77" s="1"/>
  <c r="AC77" i="77" s="1"/>
  <c r="AB78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F98" i="77"/>
  <c r="AO98" i="77" s="1"/>
  <c r="AO100" i="77" s="1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75" i="77" l="1"/>
  <c r="S75" i="77" s="1"/>
  <c r="AC75" i="77" s="1"/>
  <c r="AB76" i="77" s="1"/>
  <c r="AX69" i="77"/>
  <c r="S69" i="77" s="1"/>
  <c r="AC69" i="77" s="1"/>
  <c r="AB70" i="77" s="1"/>
  <c r="AX63" i="77"/>
  <c r="S63" i="77" s="1"/>
  <c r="AC63" i="77" s="1"/>
  <c r="AB64" i="77" s="1"/>
  <c r="AX54" i="77"/>
  <c r="S54" i="77" s="1"/>
  <c r="AC54" i="77" s="1"/>
  <c r="AB55" i="77" s="1"/>
  <c r="AX74" i="77"/>
  <c r="S74" i="77" s="1"/>
  <c r="AC74" i="77" s="1"/>
  <c r="AB75" i="77" s="1"/>
  <c r="AX68" i="77"/>
  <c r="S68" i="77" s="1"/>
  <c r="AC68" i="77" s="1"/>
  <c r="AB69" i="77" s="1"/>
  <c r="AX61" i="77"/>
  <c r="S61" i="77" s="1"/>
  <c r="AC61" i="77" s="1"/>
  <c r="AB62" i="77" s="1"/>
  <c r="AX52" i="77"/>
  <c r="S52" i="77" s="1"/>
  <c r="AC52" i="77" s="1"/>
  <c r="AB53" i="77" s="1"/>
  <c r="AX91" i="77"/>
  <c r="S91" i="77" s="1"/>
  <c r="AC91" i="77" s="1"/>
  <c r="AB92" i="77" s="1"/>
  <c r="AX85" i="77"/>
  <c r="S85" i="77" s="1"/>
  <c r="AC85" i="77" s="1"/>
  <c r="AB86" i="77" s="1"/>
  <c r="AX79" i="77"/>
  <c r="S79" i="77" s="1"/>
  <c r="AC79" i="77" s="1"/>
  <c r="AB80" i="77" s="1"/>
  <c r="AX73" i="77"/>
  <c r="S73" i="77" s="1"/>
  <c r="AC73" i="77" s="1"/>
  <c r="AB74" i="77" s="1"/>
  <c r="AX67" i="77"/>
  <c r="S67" i="77" s="1"/>
  <c r="AC67" i="77" s="1"/>
  <c r="AB68" i="77" s="1"/>
  <c r="AX60" i="77"/>
  <c r="S60" i="77" s="1"/>
  <c r="AC60" i="77" s="1"/>
  <c r="AB61" i="77" s="1"/>
  <c r="AX49" i="77"/>
  <c r="S49" i="77" s="1"/>
  <c r="AC49" i="77" s="1"/>
  <c r="AB50" i="77" s="1"/>
  <c r="AX90" i="77"/>
  <c r="S90" i="77" s="1"/>
  <c r="AC90" i="77" s="1"/>
  <c r="AB91" i="77" s="1"/>
  <c r="AX84" i="77"/>
  <c r="S84" i="77" s="1"/>
  <c r="AC84" i="77" s="1"/>
  <c r="AB85" i="77" s="1"/>
  <c r="AX78" i="77"/>
  <c r="S78" i="77" s="1"/>
  <c r="AC78" i="77" s="1"/>
  <c r="AB79" i="77" s="1"/>
  <c r="AX72" i="77"/>
  <c r="S72" i="77" s="1"/>
  <c r="AC72" i="77" s="1"/>
  <c r="AB73" i="77" s="1"/>
  <c r="AX66" i="77"/>
  <c r="S66" i="77" s="1"/>
  <c r="AC66" i="77" s="1"/>
  <c r="AB67" i="77" s="1"/>
  <c r="AX59" i="77"/>
  <c r="S59" i="77" s="1"/>
  <c r="AC59" i="77" s="1"/>
  <c r="AB60" i="77" s="1"/>
  <c r="AX47" i="77"/>
  <c r="S47" i="77" s="1"/>
  <c r="AC47" i="77" s="1"/>
  <c r="AB48" i="77" s="1"/>
  <c r="AF92" i="29"/>
  <c r="AO92" i="29" s="1"/>
  <c r="AX48" i="77"/>
  <c r="S48" i="77" s="1"/>
  <c r="AC48" i="77" s="1"/>
  <c r="AB49" i="77" s="1"/>
  <c r="AX46" i="77"/>
  <c r="S46" i="77" s="1"/>
  <c r="AC46" i="77" s="1"/>
  <c r="AB47" i="77" s="1"/>
  <c r="AX53" i="77"/>
  <c r="S53" i="77" s="1"/>
  <c r="AC53" i="77" s="1"/>
  <c r="AB54" i="77" s="1"/>
  <c r="AX37" i="77"/>
  <c r="S37" i="77" s="1"/>
  <c r="AC37" i="77" s="1"/>
  <c r="AB38" i="77" s="1"/>
  <c r="AG89" i="89"/>
  <c r="AP89" i="89" s="1"/>
  <c r="AE89" i="89"/>
  <c r="AX42" i="77"/>
  <c r="S42" i="77" s="1"/>
  <c r="AC42" i="77" s="1"/>
  <c r="AB43" i="77" s="1"/>
  <c r="AX31" i="77"/>
  <c r="S31" i="77" s="1"/>
  <c r="AC31" i="77" s="1"/>
  <c r="AB32" i="77" s="1"/>
  <c r="AX41" i="77"/>
  <c r="S41" i="77" s="1"/>
  <c r="AC41" i="77" s="1"/>
  <c r="AB42" i="77" s="1"/>
  <c r="AX30" i="77"/>
  <c r="S30" i="77" s="1"/>
  <c r="AC30" i="77" s="1"/>
  <c r="AB31" i="77" s="1"/>
  <c r="AX40" i="77"/>
  <c r="S40" i="77" s="1"/>
  <c r="AC40" i="77" s="1"/>
  <c r="AB41" i="77" s="1"/>
  <c r="AX19" i="77"/>
  <c r="S19" i="77" s="1"/>
  <c r="AC19" i="77" s="1"/>
  <c r="AB20" i="77" s="1"/>
  <c r="AX57" i="77"/>
  <c r="S57" i="77" s="1"/>
  <c r="AC57" i="77" s="1"/>
  <c r="AB58" i="77" s="1"/>
  <c r="AX51" i="77"/>
  <c r="S51" i="77" s="1"/>
  <c r="AC51" i="77" s="1"/>
  <c r="AB52" i="77" s="1"/>
  <c r="AX44" i="77"/>
  <c r="S44" i="77" s="1"/>
  <c r="AC44" i="77" s="1"/>
  <c r="AB45" i="77" s="1"/>
  <c r="AX36" i="77"/>
  <c r="S36" i="77" s="1"/>
  <c r="AC36" i="77" s="1"/>
  <c r="AB37" i="77" s="1"/>
  <c r="W90" i="89"/>
  <c r="AX62" i="77"/>
  <c r="S62" i="77" s="1"/>
  <c r="AC62" i="77" s="1"/>
  <c r="AB63" i="77" s="1"/>
  <c r="AX56" i="77"/>
  <c r="S56" i="77" s="1"/>
  <c r="AC56" i="77" s="1"/>
  <c r="AB57" i="77" s="1"/>
  <c r="AX50" i="77"/>
  <c r="S50" i="77" s="1"/>
  <c r="AC50" i="77" s="1"/>
  <c r="AB51" i="77" s="1"/>
  <c r="AX43" i="77"/>
  <c r="S43" i="77" s="1"/>
  <c r="AC43" i="77" s="1"/>
  <c r="AB44" i="77" s="1"/>
  <c r="AX35" i="77"/>
  <c r="S35" i="77" s="1"/>
  <c r="AC35" i="77" s="1"/>
  <c r="AB36" i="77" s="1"/>
  <c r="AX28" i="77"/>
  <c r="S28" i="77" s="1"/>
  <c r="AC28" i="77" s="1"/>
  <c r="AB29" i="77" s="1"/>
  <c r="AG98" i="77"/>
  <c r="AP98" i="77" s="1"/>
  <c r="AP100" i="77" s="1"/>
  <c r="AX34" i="77"/>
  <c r="S34" i="77" s="1"/>
  <c r="AC34" i="77" s="1"/>
  <c r="AB35" i="77" s="1"/>
  <c r="AX27" i="77"/>
  <c r="S27" i="77" s="1"/>
  <c r="AC27" i="77" s="1"/>
  <c r="AB28" i="77" s="1"/>
  <c r="AC98" i="77"/>
  <c r="AX45" i="77"/>
  <c r="S45" i="77" s="1"/>
  <c r="AC45" i="77" s="1"/>
  <c r="AB46" i="77" s="1"/>
  <c r="AJ46" i="77" s="1"/>
  <c r="AX39" i="77"/>
  <c r="S39" i="77" s="1"/>
  <c r="AC39" i="77" s="1"/>
  <c r="AB40" i="77" s="1"/>
  <c r="AX33" i="77"/>
  <c r="S33" i="77" s="1"/>
  <c r="AC33" i="77" s="1"/>
  <c r="AB34" i="77" s="1"/>
  <c r="AX26" i="77"/>
  <c r="S26" i="77" s="1"/>
  <c r="AC26" i="77" s="1"/>
  <c r="AB27" i="77" s="1"/>
  <c r="W93" i="29"/>
  <c r="AX38" i="77"/>
  <c r="S38" i="77" s="1"/>
  <c r="AC38" i="77" s="1"/>
  <c r="AB39" i="77" s="1"/>
  <c r="AX32" i="77"/>
  <c r="S32" i="77" s="1"/>
  <c r="AC32" i="77" s="1"/>
  <c r="AB33" i="77" s="1"/>
  <c r="AJ33" i="77" s="1"/>
  <c r="AX25" i="77"/>
  <c r="S25" i="77" s="1"/>
  <c r="AC25" i="77" s="1"/>
  <c r="AB26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20" i="77"/>
  <c r="S20" i="77" s="1"/>
  <c r="AC20" i="77" s="1"/>
  <c r="AB21" i="77" s="1"/>
  <c r="AJ21" i="77" s="1"/>
  <c r="AX12" i="77"/>
  <c r="S12" i="77" s="1"/>
  <c r="AC12" i="77" s="1"/>
  <c r="AB13" i="77" s="1"/>
  <c r="Z93" i="45"/>
  <c r="AX24" i="77"/>
  <c r="S24" i="77" s="1"/>
  <c r="AC24" i="77" s="1"/>
  <c r="AB25" i="77" s="1"/>
  <c r="AX18" i="77"/>
  <c r="S18" i="77" s="1"/>
  <c r="AC18" i="77" s="1"/>
  <c r="AB19" i="77" s="1"/>
  <c r="AG96" i="41"/>
  <c r="AP96" i="41" s="1"/>
  <c r="Z96" i="85"/>
  <c r="W97" i="85" s="1"/>
  <c r="AX29" i="77"/>
  <c r="S29" i="77" s="1"/>
  <c r="AC29" i="77" s="1"/>
  <c r="AB30" i="77" s="1"/>
  <c r="AX23" i="77"/>
  <c r="S23" i="77" s="1"/>
  <c r="AC23" i="77" s="1"/>
  <c r="AB24" i="77" s="1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J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K45" i="77"/>
  <c r="AT45" i="77" s="1"/>
  <c r="AJ39" i="77"/>
  <c r="AK39" i="77"/>
  <c r="AT39" i="77" s="1"/>
  <c r="AK33" i="77"/>
  <c r="AT33" i="77" s="1"/>
  <c r="AK27" i="77"/>
  <c r="AT27" i="77" s="1"/>
  <c r="AJ27" i="77"/>
  <c r="AK15" i="77"/>
  <c r="AT15" i="77" s="1"/>
  <c r="AJ15" i="77"/>
  <c r="AK9" i="77"/>
  <c r="AT9" i="77" s="1"/>
  <c r="AX3" i="77"/>
  <c r="S3" i="77" s="1"/>
  <c r="AC3" i="77" s="1"/>
  <c r="Z96" i="73"/>
  <c r="AI96" i="41"/>
  <c r="AN96" i="41"/>
  <c r="AI89" i="89"/>
  <c r="AN89" i="89"/>
  <c r="AE96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K20" i="77"/>
  <c r="AT20" i="77" s="1"/>
  <c r="AJ14" i="77"/>
  <c r="AK14" i="77"/>
  <c r="AT14" i="77" s="1"/>
  <c r="X90" i="89"/>
  <c r="Y90" i="89"/>
  <c r="AJ17" i="77" l="1"/>
  <c r="AF96" i="85"/>
  <c r="AO96" i="85" s="1"/>
  <c r="AK21" i="77"/>
  <c r="AT21" i="77" s="1"/>
  <c r="AJ20" i="77"/>
  <c r="AG96" i="85"/>
  <c r="AP96" i="85" s="1"/>
  <c r="AJ9" i="77"/>
  <c r="AS9" i="77" s="1"/>
  <c r="AJ45" i="77"/>
  <c r="AL45" i="77" s="1"/>
  <c r="AU45" i="77" s="1"/>
  <c r="AK10" i="77"/>
  <c r="AT10" i="77" s="1"/>
  <c r="AK46" i="77"/>
  <c r="AT46" i="77" s="1"/>
  <c r="AJ13" i="77"/>
  <c r="Z97" i="41"/>
  <c r="AF97" i="41" s="1"/>
  <c r="AO97" i="41" s="1"/>
  <c r="AJ8" i="77"/>
  <c r="AS59" i="77"/>
  <c r="AL59" i="77"/>
  <c r="AU59" i="77" s="1"/>
  <c r="AS12" i="77"/>
  <c r="AL12" i="77"/>
  <c r="AU12" i="77" s="1"/>
  <c r="AR89" i="89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G97" i="41" l="1"/>
  <c r="AP97" i="41" s="1"/>
  <c r="Z96" i="93"/>
  <c r="AG96" i="93" s="1"/>
  <c r="AP96" i="93" s="1"/>
  <c r="AS45" i="77"/>
  <c r="AL9" i="77"/>
  <c r="AU9" i="77" s="1"/>
  <c r="W98" i="41"/>
  <c r="AE97" i="41"/>
  <c r="AI97" i="41" s="1"/>
  <c r="AR95" i="93"/>
  <c r="W97" i="93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N97" i="81"/>
  <c r="AI97" i="81"/>
  <c r="X98" i="81"/>
  <c r="Y98" i="81"/>
  <c r="Y97" i="37"/>
  <c r="X97" i="37"/>
  <c r="AI95" i="33"/>
  <c r="AN95" i="33"/>
  <c r="Z98" i="41"/>
  <c r="AX87" i="41" l="1"/>
  <c r="S87" i="41" s="1"/>
  <c r="AC87" i="41" s="1"/>
  <c r="AB88" i="41" s="1"/>
  <c r="AX69" i="41"/>
  <c r="S69" i="41" s="1"/>
  <c r="AC69" i="41" s="1"/>
  <c r="AB70" i="41" s="1"/>
  <c r="AX94" i="41"/>
  <c r="S94" i="41" s="1"/>
  <c r="AC94" i="41" s="1"/>
  <c r="AB95" i="41" s="1"/>
  <c r="AX81" i="41"/>
  <c r="S81" i="41" s="1"/>
  <c r="AC81" i="41" s="1"/>
  <c r="AB82" i="41" s="1"/>
  <c r="AX75" i="41"/>
  <c r="S75" i="41" s="1"/>
  <c r="AC75" i="41" s="1"/>
  <c r="AB76" i="41" s="1"/>
  <c r="AX63" i="41"/>
  <c r="S63" i="41" s="1"/>
  <c r="AC63" i="41" s="1"/>
  <c r="AB64" i="41" s="1"/>
  <c r="AX57" i="41"/>
  <c r="S57" i="41" s="1"/>
  <c r="AC57" i="41" s="1"/>
  <c r="AB58" i="41" s="1"/>
  <c r="AX33" i="41"/>
  <c r="S33" i="41" s="1"/>
  <c r="AC33" i="41" s="1"/>
  <c r="AB34" i="41" s="1"/>
  <c r="AX80" i="41"/>
  <c r="S80" i="41" s="1"/>
  <c r="AC80" i="41" s="1"/>
  <c r="AB81" i="41" s="1"/>
  <c r="AX56" i="41"/>
  <c r="S56" i="41" s="1"/>
  <c r="AC56" i="41" s="1"/>
  <c r="AB57" i="41" s="1"/>
  <c r="AX50" i="41"/>
  <c r="S50" i="41" s="1"/>
  <c r="AC50" i="41" s="1"/>
  <c r="AB51" i="41" s="1"/>
  <c r="AX44" i="41"/>
  <c r="S44" i="41" s="1"/>
  <c r="AC44" i="41" s="1"/>
  <c r="AB45" i="41" s="1"/>
  <c r="AK45" i="41" s="1"/>
  <c r="AT45" i="41" s="1"/>
  <c r="AX38" i="41"/>
  <c r="S38" i="41" s="1"/>
  <c r="AC38" i="41" s="1"/>
  <c r="AB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Z96" i="33"/>
  <c r="AX51" i="41"/>
  <c r="S51" i="41" s="1"/>
  <c r="AC51" i="41" s="1"/>
  <c r="AB52" i="41" s="1"/>
  <c r="AK52" i="41" s="1"/>
  <c r="AT52" i="41" s="1"/>
  <c r="AX21" i="41"/>
  <c r="S21" i="41" s="1"/>
  <c r="AC21" i="41" s="1"/>
  <c r="AB22" i="41" s="1"/>
  <c r="AX74" i="41"/>
  <c r="S74" i="41" s="1"/>
  <c r="AC74" i="41" s="1"/>
  <c r="AB75" i="41" s="1"/>
  <c r="AX96" i="41"/>
  <c r="S96" i="41" s="1"/>
  <c r="AC96" i="41" s="1"/>
  <c r="AB97" i="41" s="1"/>
  <c r="AX91" i="41"/>
  <c r="S91" i="41" s="1"/>
  <c r="AC91" i="41" s="1"/>
  <c r="AB92" i="41" s="1"/>
  <c r="AX85" i="41"/>
  <c r="S85" i="41" s="1"/>
  <c r="AC85" i="41" s="1"/>
  <c r="AB86" i="41" s="1"/>
  <c r="AX79" i="41"/>
  <c r="S79" i="41" s="1"/>
  <c r="AC79" i="41" s="1"/>
  <c r="AB80" i="41" s="1"/>
  <c r="AK80" i="41" s="1"/>
  <c r="AT80" i="41" s="1"/>
  <c r="AX73" i="41"/>
  <c r="S73" i="41" s="1"/>
  <c r="AC73" i="41" s="1"/>
  <c r="AB74" i="41" s="1"/>
  <c r="AX67" i="41"/>
  <c r="S67" i="41" s="1"/>
  <c r="AC67" i="41" s="1"/>
  <c r="AB68" i="41" s="1"/>
  <c r="AX61" i="41"/>
  <c r="S61" i="41" s="1"/>
  <c r="AC61" i="41" s="1"/>
  <c r="AB62" i="41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K44" i="41" s="1"/>
  <c r="AT44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X19" i="41"/>
  <c r="S19" i="41" s="1"/>
  <c r="AC19" i="41" s="1"/>
  <c r="AB20" i="41" s="1"/>
  <c r="AX92" i="41"/>
  <c r="S92" i="41" s="1"/>
  <c r="AC92" i="41" s="1"/>
  <c r="AB93" i="41" s="1"/>
  <c r="AX68" i="41"/>
  <c r="S68" i="41" s="1"/>
  <c r="AC68" i="41" s="1"/>
  <c r="AB69" i="41" s="1"/>
  <c r="AJ69" i="41" s="1"/>
  <c r="AX93" i="41"/>
  <c r="S93" i="41" s="1"/>
  <c r="AC93" i="41" s="1"/>
  <c r="AB94" i="41" s="1"/>
  <c r="AX90" i="41"/>
  <c r="S90" i="41" s="1"/>
  <c r="AC90" i="41" s="1"/>
  <c r="AB91" i="41" s="1"/>
  <c r="AX84" i="41"/>
  <c r="S84" i="41" s="1"/>
  <c r="AC84" i="41" s="1"/>
  <c r="AB85" i="41" s="1"/>
  <c r="AX78" i="41"/>
  <c r="S78" i="41" s="1"/>
  <c r="AC78" i="41" s="1"/>
  <c r="AB79" i="41" s="1"/>
  <c r="AX72" i="41"/>
  <c r="S72" i="41" s="1"/>
  <c r="AC72" i="41" s="1"/>
  <c r="AB73" i="41" s="1"/>
  <c r="AX66" i="41"/>
  <c r="S66" i="41" s="1"/>
  <c r="AC66" i="41" s="1"/>
  <c r="AB67" i="41" s="1"/>
  <c r="AJ67" i="41" s="1"/>
  <c r="AX60" i="41"/>
  <c r="S60" i="41" s="1"/>
  <c r="AC60" i="41" s="1"/>
  <c r="AB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30" i="41"/>
  <c r="S30" i="41" s="1"/>
  <c r="AC30" i="41" s="1"/>
  <c r="AB31" i="41" s="1"/>
  <c r="AJ31" i="41" s="1"/>
  <c r="AX24" i="41"/>
  <c r="S24" i="41" s="1"/>
  <c r="AC24" i="41" s="1"/>
  <c r="AB25" i="41" s="1"/>
  <c r="AX18" i="41"/>
  <c r="S18" i="41" s="1"/>
  <c r="AC18" i="41" s="1"/>
  <c r="AB19" i="41" s="1"/>
  <c r="AX45" i="41"/>
  <c r="S45" i="41" s="1"/>
  <c r="AC45" i="41" s="1"/>
  <c r="AB46" i="41" s="1"/>
  <c r="AX27" i="41"/>
  <c r="S27" i="41" s="1"/>
  <c r="AC27" i="41" s="1"/>
  <c r="AB28" i="41" s="1"/>
  <c r="AX86" i="41"/>
  <c r="S86" i="41" s="1"/>
  <c r="AC86" i="41" s="1"/>
  <c r="AB87" i="41" s="1"/>
  <c r="AX62" i="41"/>
  <c r="S62" i="41" s="1"/>
  <c r="AC62" i="41" s="1"/>
  <c r="AB63" i="41" s="1"/>
  <c r="AK63" i="41" s="1"/>
  <c r="AT63" i="41" s="1"/>
  <c r="AX95" i="41"/>
  <c r="S95" i="41" s="1"/>
  <c r="AC95" i="41" s="1"/>
  <c r="AB96" i="41" s="1"/>
  <c r="AX89" i="41"/>
  <c r="S89" i="41" s="1"/>
  <c r="AC89" i="41" s="1"/>
  <c r="AB90" i="41" s="1"/>
  <c r="AX83" i="41"/>
  <c r="S83" i="41" s="1"/>
  <c r="AC83" i="41" s="1"/>
  <c r="AB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J66" i="41" s="1"/>
  <c r="AX59" i="41"/>
  <c r="S59" i="41" s="1"/>
  <c r="AC59" i="41" s="1"/>
  <c r="AB60" i="41" s="1"/>
  <c r="AX53" i="41"/>
  <c r="S53" i="41" s="1"/>
  <c r="AC53" i="41" s="1"/>
  <c r="AB54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9" i="41"/>
  <c r="S29" i="41" s="1"/>
  <c r="AC29" i="41" s="1"/>
  <c r="AB30" i="41" s="1"/>
  <c r="AJ30" i="41" s="1"/>
  <c r="AX23" i="41"/>
  <c r="S23" i="41" s="1"/>
  <c r="AC23" i="41" s="1"/>
  <c r="AB24" i="41" s="1"/>
  <c r="AX17" i="41"/>
  <c r="S17" i="41" s="1"/>
  <c r="AC17" i="41" s="1"/>
  <c r="AB18" i="41" s="1"/>
  <c r="AX39" i="41"/>
  <c r="S39" i="41" s="1"/>
  <c r="AC39" i="41" s="1"/>
  <c r="AB40" i="41" s="1"/>
  <c r="AX97" i="41"/>
  <c r="S97" i="41" s="1"/>
  <c r="AC97" i="41" s="1"/>
  <c r="AB98" i="41" s="1"/>
  <c r="AX88" i="41"/>
  <c r="S88" i="41" s="1"/>
  <c r="AC88" i="41" s="1"/>
  <c r="AB89" i="41" s="1"/>
  <c r="AX82" i="41"/>
  <c r="S82" i="41" s="1"/>
  <c r="AC82" i="41" s="1"/>
  <c r="AB83" i="41" s="1"/>
  <c r="AJ83" i="41" s="1"/>
  <c r="AX76" i="41"/>
  <c r="S76" i="41" s="1"/>
  <c r="AC76" i="41" s="1"/>
  <c r="AB77" i="41" s="1"/>
  <c r="AX70" i="41"/>
  <c r="S70" i="41" s="1"/>
  <c r="AC70" i="41" s="1"/>
  <c r="AB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X46" i="41"/>
  <c r="S46" i="41" s="1"/>
  <c r="AC46" i="41" s="1"/>
  <c r="AB47" i="41" s="1"/>
  <c r="AJ47" i="41" s="1"/>
  <c r="AX40" i="41"/>
  <c r="S40" i="41" s="1"/>
  <c r="AC40" i="41" s="1"/>
  <c r="AB41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6" i="41"/>
  <c r="S16" i="41" s="1"/>
  <c r="AC16" i="41" s="1"/>
  <c r="AB17" i="41" s="1"/>
  <c r="AX15" i="41"/>
  <c r="S15" i="41" s="1"/>
  <c r="AC15" i="41" s="1"/>
  <c r="AB16" i="41" s="1"/>
  <c r="AK16" i="41" s="1"/>
  <c r="AT16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K7" i="41" s="1"/>
  <c r="AT7" i="41" s="1"/>
  <c r="AX5" i="41"/>
  <c r="S5" i="41" s="1"/>
  <c r="AC5" i="41" s="1"/>
  <c r="AB6" i="41" s="1"/>
  <c r="Z98" i="81"/>
  <c r="AG98" i="81" s="1"/>
  <c r="AP98" i="81" s="1"/>
  <c r="AP100" i="81" s="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J9" i="4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12" i="41"/>
  <c r="AK12" i="41"/>
  <c r="AT12" i="41" s="1"/>
  <c r="AJ95" i="41"/>
  <c r="AK95" i="41"/>
  <c r="AT95" i="41" s="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K79" i="41"/>
  <c r="AT79" i="41" s="1"/>
  <c r="AJ73" i="41"/>
  <c r="AK73" i="41"/>
  <c r="AT73" i="41" s="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37" i="41"/>
  <c r="AK37" i="41"/>
  <c r="AT37" i="41" s="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K83" i="41"/>
  <c r="AT83" i="41" s="1"/>
  <c r="AJ77" i="41"/>
  <c r="AK77" i="41"/>
  <c r="AT77" i="41" s="1"/>
  <c r="AJ71" i="41"/>
  <c r="AK71" i="41"/>
  <c r="AT71" i="41" s="1"/>
  <c r="AK65" i="41"/>
  <c r="AT65" i="41" s="1"/>
  <c r="AJ59" i="41"/>
  <c r="AK59" i="41"/>
  <c r="AT59" i="41" s="1"/>
  <c r="AJ53" i="41"/>
  <c r="AK53" i="41"/>
  <c r="AT53" i="41" s="1"/>
  <c r="AK47" i="41"/>
  <c r="AT47" i="41" s="1"/>
  <c r="AJ41" i="41"/>
  <c r="AK41" i="41"/>
  <c r="AT41" i="41" s="1"/>
  <c r="AJ35" i="41"/>
  <c r="AK35" i="41"/>
  <c r="AT35" i="41" s="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69" i="81"/>
  <c r="S69" i="81" s="1"/>
  <c r="AC69" i="81" s="1"/>
  <c r="AB70" i="81" s="1"/>
  <c r="AX87" i="81"/>
  <c r="S87" i="81" s="1"/>
  <c r="AC87" i="81" s="1"/>
  <c r="AB88" i="81" s="1"/>
  <c r="AX89" i="81"/>
  <c r="S89" i="81" s="1"/>
  <c r="AC89" i="81" s="1"/>
  <c r="AB90" i="81" s="1"/>
  <c r="AJ54" i="41"/>
  <c r="AK54" i="41"/>
  <c r="AT54" i="41" s="1"/>
  <c r="AR97" i="81"/>
  <c r="AJ70" i="41"/>
  <c r="AK70" i="41"/>
  <c r="AT70" i="41" s="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57" i="41"/>
  <c r="AK57" i="41"/>
  <c r="AT57" i="41" s="1"/>
  <c r="AK51" i="41"/>
  <c r="AT51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K15" i="41"/>
  <c r="AT15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74" i="41"/>
  <c r="AK74" i="41"/>
  <c r="AT74" i="41" s="1"/>
  <c r="AK68" i="41"/>
  <c r="AT68" i="41" s="1"/>
  <c r="AK62" i="41"/>
  <c r="AT62" i="41" s="1"/>
  <c r="AJ56" i="41"/>
  <c r="AK56" i="41"/>
  <c r="AT56" i="41" s="1"/>
  <c r="AJ50" i="41"/>
  <c r="AK50" i="41"/>
  <c r="AT50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88" i="81" l="1"/>
  <c r="S88" i="81" s="1"/>
  <c r="AC88" i="81" s="1"/>
  <c r="AB89" i="81" s="1"/>
  <c r="AX51" i="81"/>
  <c r="S51" i="81" s="1"/>
  <c r="AC51" i="81" s="1"/>
  <c r="AB52" i="81" s="1"/>
  <c r="AX81" i="81"/>
  <c r="S81" i="81" s="1"/>
  <c r="AC81" i="81" s="1"/>
  <c r="AB82" i="81" s="1"/>
  <c r="AX95" i="81"/>
  <c r="S95" i="81" s="1"/>
  <c r="AC95" i="81" s="1"/>
  <c r="AB96" i="81" s="1"/>
  <c r="AX77" i="81"/>
  <c r="S77" i="81" s="1"/>
  <c r="AC77" i="81" s="1"/>
  <c r="AB78" i="81" s="1"/>
  <c r="AX93" i="81"/>
  <c r="S93" i="81" s="1"/>
  <c r="AC93" i="81" s="1"/>
  <c r="AB94" i="81" s="1"/>
  <c r="AX71" i="81"/>
  <c r="S71" i="81" s="1"/>
  <c r="AC71" i="81" s="1"/>
  <c r="AB72" i="81" s="1"/>
  <c r="AX80" i="81"/>
  <c r="S80" i="81" s="1"/>
  <c r="AC80" i="81" s="1"/>
  <c r="AB81" i="81" s="1"/>
  <c r="AX70" i="81"/>
  <c r="S70" i="81" s="1"/>
  <c r="AC70" i="81" s="1"/>
  <c r="AB71" i="81" s="1"/>
  <c r="AX27" i="81"/>
  <c r="S27" i="81" s="1"/>
  <c r="AC27" i="81" s="1"/>
  <c r="AB28" i="81" s="1"/>
  <c r="AX86" i="81"/>
  <c r="S86" i="81" s="1"/>
  <c r="AC86" i="81" s="1"/>
  <c r="AB87" i="81" s="1"/>
  <c r="AX76" i="81"/>
  <c r="S76" i="81" s="1"/>
  <c r="AC76" i="81" s="1"/>
  <c r="AB77" i="81" s="1"/>
  <c r="AX65" i="81"/>
  <c r="S65" i="81" s="1"/>
  <c r="AC65" i="81" s="1"/>
  <c r="AB66" i="81" s="1"/>
  <c r="AX94" i="81"/>
  <c r="S94" i="81" s="1"/>
  <c r="AC94" i="81" s="1"/>
  <c r="AB95" i="81" s="1"/>
  <c r="AX83" i="81"/>
  <c r="S83" i="81" s="1"/>
  <c r="AC83" i="81" s="1"/>
  <c r="AB84" i="81" s="1"/>
  <c r="AX75" i="81"/>
  <c r="S75" i="81" s="1"/>
  <c r="AC75" i="81" s="1"/>
  <c r="AB76" i="81" s="1"/>
  <c r="AX63" i="81"/>
  <c r="S63" i="81" s="1"/>
  <c r="AC63" i="81" s="1"/>
  <c r="AB64" i="81" s="1"/>
  <c r="AX92" i="81"/>
  <c r="S92" i="81" s="1"/>
  <c r="AC92" i="81" s="1"/>
  <c r="AB93" i="81" s="1"/>
  <c r="AX82" i="81"/>
  <c r="S82" i="81" s="1"/>
  <c r="AC82" i="81" s="1"/>
  <c r="AB83" i="81" s="1"/>
  <c r="AX74" i="81"/>
  <c r="S74" i="81" s="1"/>
  <c r="AC74" i="81" s="1"/>
  <c r="AB75" i="81" s="1"/>
  <c r="AX55" i="81"/>
  <c r="S55" i="81" s="1"/>
  <c r="AC55" i="81" s="1"/>
  <c r="AB56" i="81" s="1"/>
  <c r="AX64" i="81"/>
  <c r="S64" i="81" s="1"/>
  <c r="AC64" i="81" s="1"/>
  <c r="AB65" i="81" s="1"/>
  <c r="AX53" i="81"/>
  <c r="S53" i="81" s="1"/>
  <c r="AC53" i="81" s="1"/>
  <c r="AB54" i="81" s="1"/>
  <c r="AX14" i="81"/>
  <c r="S14" i="81" s="1"/>
  <c r="AC14" i="81" s="1"/>
  <c r="AB15" i="81" s="1"/>
  <c r="AX68" i="81"/>
  <c r="S68" i="81" s="1"/>
  <c r="AC68" i="81" s="1"/>
  <c r="AB69" i="81" s="1"/>
  <c r="AX62" i="81"/>
  <c r="S62" i="81" s="1"/>
  <c r="AC62" i="81" s="1"/>
  <c r="AB63" i="81" s="1"/>
  <c r="AX45" i="81"/>
  <c r="S45" i="81" s="1"/>
  <c r="AC45" i="81" s="1"/>
  <c r="AB46" i="81" s="1"/>
  <c r="AX97" i="81"/>
  <c r="S97" i="81" s="1"/>
  <c r="AC97" i="81" s="1"/>
  <c r="AB98" i="81" s="1"/>
  <c r="AX91" i="81"/>
  <c r="S91" i="81" s="1"/>
  <c r="AC91" i="81" s="1"/>
  <c r="AB92" i="81" s="1"/>
  <c r="AX85" i="81"/>
  <c r="S85" i="81" s="1"/>
  <c r="AC85" i="81" s="1"/>
  <c r="AB86" i="81" s="1"/>
  <c r="AX79" i="81"/>
  <c r="S79" i="81" s="1"/>
  <c r="AC79" i="81" s="1"/>
  <c r="AB80" i="81" s="1"/>
  <c r="AX73" i="81"/>
  <c r="S73" i="81" s="1"/>
  <c r="AC73" i="81" s="1"/>
  <c r="AB74" i="81" s="1"/>
  <c r="AX67" i="81"/>
  <c r="S67" i="81" s="1"/>
  <c r="AC67" i="81" s="1"/>
  <c r="AB68" i="81" s="1"/>
  <c r="AX61" i="81"/>
  <c r="S61" i="81" s="1"/>
  <c r="AC61" i="81" s="1"/>
  <c r="AB62" i="81" s="1"/>
  <c r="AX44" i="81"/>
  <c r="S44" i="81" s="1"/>
  <c r="AC44" i="81" s="1"/>
  <c r="AB45" i="81" s="1"/>
  <c r="AX96" i="81"/>
  <c r="S96" i="81" s="1"/>
  <c r="AC96" i="81" s="1"/>
  <c r="AB97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57" i="81"/>
  <c r="S57" i="81" s="1"/>
  <c r="AC57" i="81" s="1"/>
  <c r="AB58" i="81" s="1"/>
  <c r="AX32" i="81"/>
  <c r="S32" i="81" s="1"/>
  <c r="AC32" i="81" s="1"/>
  <c r="AB33" i="81" s="1"/>
  <c r="AK9" i="41"/>
  <c r="AT9" i="41" s="1"/>
  <c r="AJ29" i="41"/>
  <c r="AJ65" i="41"/>
  <c r="AJ45" i="41"/>
  <c r="AJ63" i="41"/>
  <c r="AJ16" i="41"/>
  <c r="AS16" i="41" s="1"/>
  <c r="AJ46" i="41"/>
  <c r="AX41" i="81"/>
  <c r="S41" i="81" s="1"/>
  <c r="AC41" i="81" s="1"/>
  <c r="AB42" i="81" s="1"/>
  <c r="AX26" i="81"/>
  <c r="S26" i="81" s="1"/>
  <c r="AC26" i="81" s="1"/>
  <c r="AB27" i="81" s="1"/>
  <c r="AJ8" i="41"/>
  <c r="AJ44" i="41"/>
  <c r="AJ62" i="41"/>
  <c r="AS62" i="41" s="1"/>
  <c r="AJ80" i="41"/>
  <c r="AK66" i="41"/>
  <c r="AT66" i="41" s="1"/>
  <c r="AK69" i="41"/>
  <c r="AT69" i="41" s="1"/>
  <c r="AX59" i="81"/>
  <c r="S59" i="81" s="1"/>
  <c r="AC59" i="81" s="1"/>
  <c r="AB60" i="81" s="1"/>
  <c r="AX50" i="81"/>
  <c r="S50" i="81" s="1"/>
  <c r="AC50" i="81" s="1"/>
  <c r="AB51" i="81" s="1"/>
  <c r="AX39" i="81"/>
  <c r="S39" i="81" s="1"/>
  <c r="AC39" i="81" s="1"/>
  <c r="AB40" i="81" s="1"/>
  <c r="AX21" i="81"/>
  <c r="S21" i="81" s="1"/>
  <c r="AC21" i="81" s="1"/>
  <c r="AB22" i="81" s="1"/>
  <c r="AJ15" i="41"/>
  <c r="AJ51" i="41"/>
  <c r="AX49" i="81"/>
  <c r="S49" i="81" s="1"/>
  <c r="AC49" i="81" s="1"/>
  <c r="AB50" i="81" s="1"/>
  <c r="AX38" i="81"/>
  <c r="S38" i="81" s="1"/>
  <c r="AC38" i="81" s="1"/>
  <c r="AB39" i="81" s="1"/>
  <c r="AX20" i="81"/>
  <c r="S20" i="81" s="1"/>
  <c r="AC20" i="81" s="1"/>
  <c r="AB21" i="81" s="1"/>
  <c r="AJ21" i="81" s="1"/>
  <c r="AK30" i="41"/>
  <c r="AT30" i="41" s="1"/>
  <c r="AJ68" i="41"/>
  <c r="AX56" i="81"/>
  <c r="S56" i="81" s="1"/>
  <c r="AC56" i="81" s="1"/>
  <c r="AB57" i="81" s="1"/>
  <c r="AX47" i="81"/>
  <c r="S47" i="81" s="1"/>
  <c r="AC47" i="81" s="1"/>
  <c r="AB48" i="81" s="1"/>
  <c r="AX33" i="81"/>
  <c r="S33" i="81" s="1"/>
  <c r="AC33" i="81" s="1"/>
  <c r="AB34" i="81" s="1"/>
  <c r="AX15" i="81"/>
  <c r="S15" i="81" s="1"/>
  <c r="AC15" i="81" s="1"/>
  <c r="AB16" i="81" s="1"/>
  <c r="Z98" i="85"/>
  <c r="AJ43" i="41"/>
  <c r="AJ79" i="41"/>
  <c r="AJ82" i="41"/>
  <c r="AX43" i="81"/>
  <c r="S43" i="81" s="1"/>
  <c r="AC43" i="81" s="1"/>
  <c r="AB44" i="81" s="1"/>
  <c r="AX37" i="81"/>
  <c r="S37" i="81" s="1"/>
  <c r="AC37" i="81" s="1"/>
  <c r="AB38" i="81" s="1"/>
  <c r="AJ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X60" i="81"/>
  <c r="S60" i="81" s="1"/>
  <c r="AC60" i="81" s="1"/>
  <c r="AB61" i="81" s="1"/>
  <c r="AX54" i="81"/>
  <c r="S54" i="81" s="1"/>
  <c r="AC54" i="81" s="1"/>
  <c r="AB55" i="81" s="1"/>
  <c r="AJ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J19" i="81" s="1"/>
  <c r="AX12" i="81"/>
  <c r="S12" i="81" s="1"/>
  <c r="AC12" i="81" s="1"/>
  <c r="AB13" i="81" s="1"/>
  <c r="AX35" i="81"/>
  <c r="S35" i="81" s="1"/>
  <c r="AC35" i="81" s="1"/>
  <c r="AB36" i="81" s="1"/>
  <c r="AX29" i="81"/>
  <c r="S29" i="81" s="1"/>
  <c r="AC29" i="81" s="1"/>
  <c r="AB30" i="81" s="1"/>
  <c r="AX23" i="81"/>
  <c r="S23" i="81" s="1"/>
  <c r="AC23" i="81" s="1"/>
  <c r="AB24" i="81" s="1"/>
  <c r="AX17" i="81"/>
  <c r="S17" i="81" s="1"/>
  <c r="AC17" i="81" s="1"/>
  <c r="AB18" i="81" s="1"/>
  <c r="AX11" i="81"/>
  <c r="S11" i="81" s="1"/>
  <c r="AC11" i="81" s="1"/>
  <c r="AB12" i="81" s="1"/>
  <c r="AJ12" i="81" s="1"/>
  <c r="Z95" i="45"/>
  <c r="AE95" i="45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X40" i="81"/>
  <c r="S40" i="81" s="1"/>
  <c r="AC40" i="81" s="1"/>
  <c r="AB41" i="81" s="1"/>
  <c r="AX34" i="81"/>
  <c r="S34" i="81" s="1"/>
  <c r="AC34" i="81" s="1"/>
  <c r="AB35" i="81" s="1"/>
  <c r="AK35" i="81" s="1"/>
  <c r="AT35" i="81" s="1"/>
  <c r="AX28" i="81"/>
  <c r="S28" i="81" s="1"/>
  <c r="AC28" i="81" s="1"/>
  <c r="AB29" i="81" s="1"/>
  <c r="AX22" i="81"/>
  <c r="S22" i="81" s="1"/>
  <c r="AC22" i="81" s="1"/>
  <c r="AB23" i="81" s="1"/>
  <c r="AX16" i="81"/>
  <c r="S16" i="81" s="1"/>
  <c r="AC16" i="81" s="1"/>
  <c r="AB17" i="81" s="1"/>
  <c r="AX10" i="81"/>
  <c r="S10" i="81" s="1"/>
  <c r="AC10" i="81" s="1"/>
  <c r="AB11" i="81" s="1"/>
  <c r="AJ7" i="41"/>
  <c r="AX8" i="81"/>
  <c r="S8" i="81" s="1"/>
  <c r="AC8" i="81" s="1"/>
  <c r="AB9" i="81" s="1"/>
  <c r="AJ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K34" i="81"/>
  <c r="AT34" i="81" s="1"/>
  <c r="AJ28" i="81"/>
  <c r="AK28" i="81"/>
  <c r="AT28" i="81" s="1"/>
  <c r="AJ22" i="81"/>
  <c r="AK22" i="81"/>
  <c r="AT22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K32" i="81"/>
  <c r="AT32" i="81" s="1"/>
  <c r="AJ32" i="81"/>
  <c r="AK26" i="81"/>
  <c r="AT26" i="81" s="1"/>
  <c r="AJ26" i="81"/>
  <c r="AK20" i="81"/>
  <c r="AT20" i="81" s="1"/>
  <c r="AJ14" i="81"/>
  <c r="AK14" i="81"/>
  <c r="AT14" i="81" s="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49" i="81"/>
  <c r="AK49" i="81"/>
  <c r="AT49" i="81" s="1"/>
  <c r="AJ43" i="81"/>
  <c r="AK43" i="81"/>
  <c r="AT43" i="81" s="1"/>
  <c r="AK37" i="81"/>
  <c r="AT37" i="81" s="1"/>
  <c r="AJ31" i="81"/>
  <c r="AK31" i="81"/>
  <c r="AT31" i="81" s="1"/>
  <c r="AJ25" i="81"/>
  <c r="AK25" i="81"/>
  <c r="AT25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5" i="85"/>
  <c r="S15" i="85" s="1"/>
  <c r="AC15" i="85" s="1"/>
  <c r="AB16" i="85" s="1"/>
  <c r="AX23" i="85"/>
  <c r="S23" i="85" s="1"/>
  <c r="AC23" i="85" s="1"/>
  <c r="AB24" i="85" s="1"/>
  <c r="AX27" i="85"/>
  <c r="S27" i="85" s="1"/>
  <c r="AC27" i="85" s="1"/>
  <c r="AB28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4" i="85"/>
  <c r="S44" i="85" s="1"/>
  <c r="AC44" i="85" s="1"/>
  <c r="AB45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S8" i="41"/>
  <c r="AL8" i="41"/>
  <c r="AU8" i="41" s="1"/>
  <c r="AS26" i="41"/>
  <c r="AL26" i="41"/>
  <c r="AU26" i="41" s="1"/>
  <c r="AS44" i="41"/>
  <c r="AL44" i="41"/>
  <c r="AU44" i="41" s="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29" i="81"/>
  <c r="AT29" i="81" s="1"/>
  <c r="AJ29" i="81"/>
  <c r="AJ23" i="81"/>
  <c r="AK23" i="81"/>
  <c r="AT23" i="81" s="1"/>
  <c r="AK17" i="81"/>
  <c r="AT17" i="81" s="1"/>
  <c r="AJ17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28" i="85" l="1"/>
  <c r="S28" i="85" s="1"/>
  <c r="AC28" i="85" s="1"/>
  <c r="AB29" i="85" s="1"/>
  <c r="AX63" i="85"/>
  <c r="S63" i="85" s="1"/>
  <c r="AC63" i="85" s="1"/>
  <c r="AB64" i="85" s="1"/>
  <c r="AX57" i="85"/>
  <c r="S57" i="85" s="1"/>
  <c r="AC57" i="85" s="1"/>
  <c r="AB58" i="85" s="1"/>
  <c r="AX51" i="85"/>
  <c r="S51" i="85" s="1"/>
  <c r="AC51" i="85" s="1"/>
  <c r="AB52" i="85" s="1"/>
  <c r="AX45" i="85"/>
  <c r="S45" i="85" s="1"/>
  <c r="AC45" i="85" s="1"/>
  <c r="AB46" i="85" s="1"/>
  <c r="AX35" i="85"/>
  <c r="S35" i="85" s="1"/>
  <c r="AC35" i="85" s="1"/>
  <c r="AB36" i="85" s="1"/>
  <c r="AX24" i="85"/>
  <c r="S24" i="85" s="1"/>
  <c r="AC24" i="85" s="1"/>
  <c r="AB25" i="85" s="1"/>
  <c r="AX12" i="85"/>
  <c r="S12" i="85" s="1"/>
  <c r="AC12" i="85" s="1"/>
  <c r="AB13" i="85" s="1"/>
  <c r="AX43" i="85"/>
  <c r="S43" i="85" s="1"/>
  <c r="AC43" i="85" s="1"/>
  <c r="AB44" i="85" s="1"/>
  <c r="AX37" i="85"/>
  <c r="S37" i="85" s="1"/>
  <c r="AC37" i="85" s="1"/>
  <c r="AB38" i="85" s="1"/>
  <c r="AX30" i="85"/>
  <c r="S30" i="85" s="1"/>
  <c r="AC30" i="85" s="1"/>
  <c r="AB31" i="85" s="1"/>
  <c r="AX21" i="85"/>
  <c r="S21" i="85" s="1"/>
  <c r="AC21" i="85" s="1"/>
  <c r="AB22" i="85" s="1"/>
  <c r="Z98" i="73"/>
  <c r="AX42" i="85"/>
  <c r="S42" i="85" s="1"/>
  <c r="AC42" i="85" s="1"/>
  <c r="AB43" i="85" s="1"/>
  <c r="AX36" i="85"/>
  <c r="S36" i="85" s="1"/>
  <c r="AC36" i="85" s="1"/>
  <c r="AB37" i="85" s="1"/>
  <c r="AX29" i="85"/>
  <c r="S29" i="85" s="1"/>
  <c r="AC29" i="85" s="1"/>
  <c r="AB30" i="85" s="1"/>
  <c r="AX16" i="85"/>
  <c r="S16" i="85" s="1"/>
  <c r="AC16" i="85" s="1"/>
  <c r="AB17" i="85" s="1"/>
  <c r="AJ16" i="81"/>
  <c r="AJ40" i="81"/>
  <c r="AX22" i="85"/>
  <c r="S22" i="85" s="1"/>
  <c r="AC22" i="85" s="1"/>
  <c r="AB23" i="85" s="1"/>
  <c r="AJ8" i="81"/>
  <c r="AK21" i="81"/>
  <c r="AT21" i="81" s="1"/>
  <c r="AJ11" i="81"/>
  <c r="AL16" i="41"/>
  <c r="AU16" i="41" s="1"/>
  <c r="AK9" i="81"/>
  <c r="AT9" i="81" s="1"/>
  <c r="AX10" i="85"/>
  <c r="S10" i="85" s="1"/>
  <c r="AC10" i="85" s="1"/>
  <c r="AB11" i="85" s="1"/>
  <c r="AK11" i="85" s="1"/>
  <c r="AT11" i="85" s="1"/>
  <c r="AK19" i="81"/>
  <c r="AT19" i="81" s="1"/>
  <c r="AK55" i="81"/>
  <c r="AT55" i="81" s="1"/>
  <c r="AK16" i="81"/>
  <c r="AT16" i="81" s="1"/>
  <c r="AJ35" i="81"/>
  <c r="AK12" i="81"/>
  <c r="AT12" i="81" s="1"/>
  <c r="AJ37" i="81"/>
  <c r="AL37" i="81" s="1"/>
  <c r="AU37" i="81" s="1"/>
  <c r="AJ15" i="81"/>
  <c r="AJ34" i="81"/>
  <c r="AK38" i="81"/>
  <c r="AT38" i="81" s="1"/>
  <c r="AK40" i="81"/>
  <c r="AT40" i="81" s="1"/>
  <c r="AJ20" i="81"/>
  <c r="AX26" i="85"/>
  <c r="S26" i="85" s="1"/>
  <c r="AC26" i="85" s="1"/>
  <c r="AB27" i="85" s="1"/>
  <c r="AK27" i="85" s="1"/>
  <c r="AT27" i="85" s="1"/>
  <c r="AX20" i="85"/>
  <c r="S20" i="85" s="1"/>
  <c r="AC20" i="85" s="1"/>
  <c r="AB21" i="85" s="1"/>
  <c r="AX9" i="85"/>
  <c r="S9" i="85" s="1"/>
  <c r="AC9" i="85" s="1"/>
  <c r="AB10" i="85" s="1"/>
  <c r="Z97" i="33"/>
  <c r="AX31" i="85"/>
  <c r="S31" i="85" s="1"/>
  <c r="AC31" i="85" s="1"/>
  <c r="AB32" i="85" s="1"/>
  <c r="AX25" i="85"/>
  <c r="S25" i="85" s="1"/>
  <c r="AC25" i="85" s="1"/>
  <c r="AB26" i="85" s="1"/>
  <c r="AX18" i="85"/>
  <c r="S18" i="85" s="1"/>
  <c r="AC18" i="85" s="1"/>
  <c r="AB19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96" i="73" l="1"/>
  <c r="S96" i="73" s="1"/>
  <c r="AC96" i="73" s="1"/>
  <c r="AB97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87" i="73"/>
  <c r="S87" i="73" s="1"/>
  <c r="AC87" i="73" s="1"/>
  <c r="AB88" i="73" s="1"/>
  <c r="AX81" i="73"/>
  <c r="S81" i="73" s="1"/>
  <c r="AC81" i="73" s="1"/>
  <c r="AB82" i="73" s="1"/>
  <c r="AX57" i="73"/>
  <c r="S57" i="73" s="1"/>
  <c r="AC57" i="73" s="1"/>
  <c r="AB58" i="73" s="1"/>
  <c r="AX21" i="73"/>
  <c r="S21" i="73" s="1"/>
  <c r="AC21" i="73" s="1"/>
  <c r="AB22" i="73" s="1"/>
  <c r="AX92" i="73"/>
  <c r="S92" i="73" s="1"/>
  <c r="AC92" i="73" s="1"/>
  <c r="AB93" i="73" s="1"/>
  <c r="AX80" i="73"/>
  <c r="S80" i="73" s="1"/>
  <c r="AC80" i="73" s="1"/>
  <c r="AB81" i="73" s="1"/>
  <c r="AX68" i="73"/>
  <c r="S68" i="73" s="1"/>
  <c r="AC68" i="73" s="1"/>
  <c r="AB69" i="73" s="1"/>
  <c r="AX62" i="73"/>
  <c r="S62" i="73" s="1"/>
  <c r="AC62" i="73" s="1"/>
  <c r="AB63" i="73" s="1"/>
  <c r="AK63" i="73" s="1"/>
  <c r="AT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K27" i="73" s="1"/>
  <c r="AT27" i="73" s="1"/>
  <c r="AX20" i="73"/>
  <c r="S20" i="73" s="1"/>
  <c r="AC20" i="73" s="1"/>
  <c r="AB21" i="73" s="1"/>
  <c r="AX74" i="73"/>
  <c r="S74" i="73" s="1"/>
  <c r="AC74" i="73" s="1"/>
  <c r="AB75" i="73" s="1"/>
  <c r="AX97" i="73"/>
  <c r="S97" i="73" s="1"/>
  <c r="AC97" i="73" s="1"/>
  <c r="AB98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J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J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J27" i="85"/>
  <c r="AJ6" i="85"/>
  <c r="AS6" i="85" s="1"/>
  <c r="AX51" i="73"/>
  <c r="S51" i="73" s="1"/>
  <c r="AC51" i="73" s="1"/>
  <c r="AB52" i="73" s="1"/>
  <c r="AX86" i="73"/>
  <c r="S86" i="73" s="1"/>
  <c r="AC86" i="73" s="1"/>
  <c r="AB87" i="73" s="1"/>
  <c r="AJ7" i="85"/>
  <c r="AX93" i="73"/>
  <c r="S93" i="73" s="1"/>
  <c r="AC93" i="73" s="1"/>
  <c r="AB94" i="73" s="1"/>
  <c r="AX90" i="73"/>
  <c r="S90" i="73" s="1"/>
  <c r="AC90" i="73" s="1"/>
  <c r="AB91" i="73" s="1"/>
  <c r="AX84" i="73"/>
  <c r="S84" i="73" s="1"/>
  <c r="AC84" i="73" s="1"/>
  <c r="AB85" i="73" s="1"/>
  <c r="AJ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X48" i="73"/>
  <c r="S48" i="73" s="1"/>
  <c r="AC48" i="73" s="1"/>
  <c r="AB49" i="73" s="1"/>
  <c r="AJ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7" i="73"/>
  <c r="S17" i="73" s="1"/>
  <c r="AC17" i="73" s="1"/>
  <c r="AB18" i="73" s="1"/>
  <c r="AJ10" i="85"/>
  <c r="AS10" i="85" s="1"/>
  <c r="AX45" i="73"/>
  <c r="S45" i="73" s="1"/>
  <c r="AC45" i="73" s="1"/>
  <c r="AB46" i="73" s="1"/>
  <c r="AX27" i="73"/>
  <c r="S27" i="73" s="1"/>
  <c r="AC27" i="73" s="1"/>
  <c r="AB28" i="73" s="1"/>
  <c r="AX95" i="73"/>
  <c r="S95" i="73" s="1"/>
  <c r="AC95" i="73" s="1"/>
  <c r="AB96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K78" i="73" s="1"/>
  <c r="AT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K42" i="73" s="1"/>
  <c r="AT42" i="73" s="1"/>
  <c r="AX35" i="73"/>
  <c r="S35" i="73" s="1"/>
  <c r="AC35" i="73" s="1"/>
  <c r="AB36" i="73" s="1"/>
  <c r="AX29" i="73"/>
  <c r="S29" i="73" s="1"/>
  <c r="AC29" i="73" s="1"/>
  <c r="AB30" i="73" s="1"/>
  <c r="AX23" i="73"/>
  <c r="S23" i="73" s="1"/>
  <c r="AC23" i="73" s="1"/>
  <c r="AB24" i="73" s="1"/>
  <c r="AX16" i="73"/>
  <c r="S16" i="73" s="1"/>
  <c r="AC16" i="73" s="1"/>
  <c r="AB17" i="73" s="1"/>
  <c r="AJ26" i="85"/>
  <c r="AX39" i="73"/>
  <c r="S39" i="73" s="1"/>
  <c r="AC39" i="73" s="1"/>
  <c r="AB40" i="73" s="1"/>
  <c r="AJ40" i="73" s="1"/>
  <c r="AX33" i="73"/>
  <c r="S33" i="73" s="1"/>
  <c r="AC33" i="73" s="1"/>
  <c r="AB34" i="73" s="1"/>
  <c r="AX94" i="73"/>
  <c r="S94" i="73" s="1"/>
  <c r="AC94" i="73" s="1"/>
  <c r="AB95" i="73" s="1"/>
  <c r="AX88" i="73"/>
  <c r="S88" i="73" s="1"/>
  <c r="AC88" i="73" s="1"/>
  <c r="AB89" i="73" s="1"/>
  <c r="AX82" i="73"/>
  <c r="S82" i="73" s="1"/>
  <c r="AC82" i="73" s="1"/>
  <c r="AB83" i="73" s="1"/>
  <c r="AX76" i="73"/>
  <c r="S76" i="73" s="1"/>
  <c r="AC76" i="73" s="1"/>
  <c r="AB77" i="73" s="1"/>
  <c r="AX70" i="73"/>
  <c r="S70" i="73" s="1"/>
  <c r="AC70" i="73" s="1"/>
  <c r="AB71" i="73" s="1"/>
  <c r="AJ71" i="73" s="1"/>
  <c r="AX64" i="73"/>
  <c r="S64" i="73" s="1"/>
  <c r="AC64" i="73" s="1"/>
  <c r="AB65" i="73" s="1"/>
  <c r="AX58" i="73"/>
  <c r="S58" i="73" s="1"/>
  <c r="AC58" i="73" s="1"/>
  <c r="AB59" i="73" s="1"/>
  <c r="AX52" i="73"/>
  <c r="S52" i="73" s="1"/>
  <c r="AC52" i="73" s="1"/>
  <c r="AB53" i="73" s="1"/>
  <c r="AX46" i="73"/>
  <c r="S46" i="73" s="1"/>
  <c r="AC46" i="73" s="1"/>
  <c r="AB47" i="73" s="1"/>
  <c r="AX40" i="73"/>
  <c r="S40" i="73" s="1"/>
  <c r="AC40" i="73" s="1"/>
  <c r="AB41" i="73" s="1"/>
  <c r="AX34" i="73"/>
  <c r="S34" i="73" s="1"/>
  <c r="AC34" i="73" s="1"/>
  <c r="AB35" i="73" s="1"/>
  <c r="AJ35" i="73" s="1"/>
  <c r="AX28" i="73"/>
  <c r="S28" i="73" s="1"/>
  <c r="AC28" i="73" s="1"/>
  <c r="AB29" i="73" s="1"/>
  <c r="AX22" i="73"/>
  <c r="S22" i="73" s="1"/>
  <c r="AC22" i="73" s="1"/>
  <c r="AB23" i="73" s="1"/>
  <c r="AX13" i="73"/>
  <c r="S13" i="73" s="1"/>
  <c r="AC13" i="73" s="1"/>
  <c r="AB14" i="73" s="1"/>
  <c r="Z98" i="37"/>
  <c r="Z92" i="89"/>
  <c r="AX14" i="73"/>
  <c r="S14" i="73" s="1"/>
  <c r="AC14" i="73" s="1"/>
  <c r="AB15" i="73" s="1"/>
  <c r="AJ15" i="73" s="1"/>
  <c r="Z97" i="25"/>
  <c r="AX11" i="73"/>
  <c r="S11" i="73" s="1"/>
  <c r="AC11" i="73" s="1"/>
  <c r="AB12" i="73" s="1"/>
  <c r="AX10" i="73"/>
  <c r="S10" i="73" s="1"/>
  <c r="AC10" i="73" s="1"/>
  <c r="AB11" i="73" s="1"/>
  <c r="AX15" i="73"/>
  <c r="S15" i="73" s="1"/>
  <c r="AC15" i="73" s="1"/>
  <c r="AB16" i="73" s="1"/>
  <c r="AX9" i="73"/>
  <c r="S9" i="73" s="1"/>
  <c r="AC9" i="73" s="1"/>
  <c r="AB10" i="73" s="1"/>
  <c r="AX8" i="73"/>
  <c r="S8" i="73" s="1"/>
  <c r="AC8" i="73" s="1"/>
  <c r="AB9" i="73" s="1"/>
  <c r="AJ9" i="73" s="1"/>
  <c r="AX7" i="73"/>
  <c r="S7" i="73" s="1"/>
  <c r="AC7" i="73" s="1"/>
  <c r="AB8" i="73" s="1"/>
  <c r="Z96" i="45"/>
  <c r="W97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K6" i="73" s="1"/>
  <c r="AT6" i="73" s="1"/>
  <c r="AB4" i="73"/>
  <c r="AJ3" i="73"/>
  <c r="AF92" i="89"/>
  <c r="AO92" i="89" s="1"/>
  <c r="AG92" i="89"/>
  <c r="AP92" i="89" s="1"/>
  <c r="AE92" i="89"/>
  <c r="W93" i="89"/>
  <c r="AF96" i="45"/>
  <c r="AO96" i="45" s="1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K70" i="73"/>
  <c r="AT70" i="73" s="1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74" i="73"/>
  <c r="AK74" i="73"/>
  <c r="AT74" i="73" s="1"/>
  <c r="AJ68" i="73"/>
  <c r="AK68" i="73"/>
  <c r="AT68" i="73" s="1"/>
  <c r="AK62" i="73"/>
  <c r="AT62" i="73" s="1"/>
  <c r="AJ56" i="73"/>
  <c r="AK56" i="73"/>
  <c r="AT56" i="73" s="1"/>
  <c r="AJ50" i="73"/>
  <c r="AK50" i="73"/>
  <c r="AT50" i="73" s="1"/>
  <c r="AJ38" i="73"/>
  <c r="AK38" i="73"/>
  <c r="AT38" i="73" s="1"/>
  <c r="AJ32" i="73"/>
  <c r="AK32" i="73"/>
  <c r="AT32" i="73" s="1"/>
  <c r="AK26" i="73"/>
  <c r="AT26" i="73" s="1"/>
  <c r="AJ20" i="73"/>
  <c r="AK20" i="73"/>
  <c r="AT20" i="73" s="1"/>
  <c r="AK14" i="73"/>
  <c r="AT14" i="73" s="1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36" i="37"/>
  <c r="S36" i="37" s="1"/>
  <c r="AC36" i="37" s="1"/>
  <c r="AB37" i="37" s="1"/>
  <c r="AX37" i="37"/>
  <c r="S37" i="37" s="1"/>
  <c r="AC37" i="37" s="1"/>
  <c r="AB38" i="37" s="1"/>
  <c r="AX40" i="37"/>
  <c r="S40" i="37" s="1"/>
  <c r="AC40" i="37" s="1"/>
  <c r="AB41" i="37" s="1"/>
  <c r="AX43" i="37"/>
  <c r="S43" i="37" s="1"/>
  <c r="AC43" i="37" s="1"/>
  <c r="AB44" i="37" s="1"/>
  <c r="AX44" i="37"/>
  <c r="S44" i="37" s="1"/>
  <c r="AC44" i="37" s="1"/>
  <c r="AB45" i="37" s="1"/>
  <c r="AX46" i="37"/>
  <c r="S46" i="37" s="1"/>
  <c r="AC46" i="37" s="1"/>
  <c r="AB47" i="37" s="1"/>
  <c r="AX49" i="37"/>
  <c r="S49" i="37" s="1"/>
  <c r="AC49" i="37" s="1"/>
  <c r="AB50" i="37" s="1"/>
  <c r="AX50" i="37"/>
  <c r="S50" i="37" s="1"/>
  <c r="AC50" i="37" s="1"/>
  <c r="AB51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61" i="73"/>
  <c r="AK61" i="73"/>
  <c r="AT61" i="73" s="1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K77" i="73"/>
  <c r="AT77" i="73" s="1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K41" i="73"/>
  <c r="AT41" i="73" s="1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K33" i="73"/>
  <c r="AT33" i="73" s="1"/>
  <c r="AJ33" i="73"/>
  <c r="AK21" i="73"/>
  <c r="AT21" i="73" s="1"/>
  <c r="AJ21" i="73"/>
  <c r="AK15" i="73"/>
  <c r="AT15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48" i="37" l="1"/>
  <c r="S48" i="37" s="1"/>
  <c r="AC48" i="37" s="1"/>
  <c r="AB49" i="37" s="1"/>
  <c r="AX42" i="37"/>
  <c r="S42" i="37" s="1"/>
  <c r="AC42" i="37" s="1"/>
  <c r="AB43" i="37" s="1"/>
  <c r="AX34" i="37"/>
  <c r="S34" i="37" s="1"/>
  <c r="AC34" i="37" s="1"/>
  <c r="AB35" i="37" s="1"/>
  <c r="AX47" i="37"/>
  <c r="S47" i="37" s="1"/>
  <c r="AC47" i="37" s="1"/>
  <c r="AB48" i="37" s="1"/>
  <c r="AX41" i="37"/>
  <c r="S41" i="37" s="1"/>
  <c r="AC41" i="37" s="1"/>
  <c r="AB42" i="37" s="1"/>
  <c r="AX32" i="37"/>
  <c r="S32" i="37" s="1"/>
  <c r="AC32" i="37" s="1"/>
  <c r="AB33" i="37" s="1"/>
  <c r="AX28" i="37"/>
  <c r="S28" i="37" s="1"/>
  <c r="AC28" i="37" s="1"/>
  <c r="AB29" i="37" s="1"/>
  <c r="AX51" i="37"/>
  <c r="S51" i="37" s="1"/>
  <c r="AC51" i="37" s="1"/>
  <c r="AB52" i="37" s="1"/>
  <c r="AX45" i="37"/>
  <c r="S45" i="37" s="1"/>
  <c r="AC45" i="37" s="1"/>
  <c r="AB46" i="37" s="1"/>
  <c r="AX38" i="37"/>
  <c r="S38" i="37" s="1"/>
  <c r="AC38" i="37" s="1"/>
  <c r="AB39" i="37" s="1"/>
  <c r="AX24" i="37"/>
  <c r="S24" i="37" s="1"/>
  <c r="AC24" i="37" s="1"/>
  <c r="AB25" i="37" s="1"/>
  <c r="AX75" i="93"/>
  <c r="S75" i="93" s="1"/>
  <c r="AC75" i="93" s="1"/>
  <c r="AB76" i="93" s="1"/>
  <c r="AX22" i="37"/>
  <c r="S22" i="37" s="1"/>
  <c r="AC22" i="37" s="1"/>
  <c r="AB23" i="37" s="1"/>
  <c r="AX18" i="37"/>
  <c r="S18" i="37" s="1"/>
  <c r="AC18" i="37" s="1"/>
  <c r="AB19" i="37" s="1"/>
  <c r="AX39" i="37"/>
  <c r="S39" i="37" s="1"/>
  <c r="AC39" i="37" s="1"/>
  <c r="AB40" i="37" s="1"/>
  <c r="AX30" i="37"/>
  <c r="S30" i="37" s="1"/>
  <c r="AC30" i="37" s="1"/>
  <c r="AB31" i="37" s="1"/>
  <c r="AG96" i="45"/>
  <c r="AP96" i="45" s="1"/>
  <c r="AX81" i="93"/>
  <c r="S81" i="93" s="1"/>
  <c r="AC81" i="93" s="1"/>
  <c r="AB82" i="93" s="1"/>
  <c r="AX31" i="37"/>
  <c r="S31" i="37" s="1"/>
  <c r="AC31" i="37" s="1"/>
  <c r="AB32" i="37" s="1"/>
  <c r="AX25" i="37"/>
  <c r="S25" i="37" s="1"/>
  <c r="AC25" i="37" s="1"/>
  <c r="AB26" i="37" s="1"/>
  <c r="AX19" i="37"/>
  <c r="S19" i="37" s="1"/>
  <c r="AC19" i="37" s="1"/>
  <c r="AB20" i="37" s="1"/>
  <c r="AX35" i="37"/>
  <c r="S35" i="37" s="1"/>
  <c r="AC35" i="37" s="1"/>
  <c r="AB36" i="37" s="1"/>
  <c r="AX29" i="37"/>
  <c r="S29" i="37" s="1"/>
  <c r="AC29" i="37" s="1"/>
  <c r="AB30" i="37" s="1"/>
  <c r="AX23" i="37"/>
  <c r="S23" i="37" s="1"/>
  <c r="AC23" i="37" s="1"/>
  <c r="AB24" i="37" s="1"/>
  <c r="AX17" i="37"/>
  <c r="S17" i="37" s="1"/>
  <c r="AC17" i="37" s="1"/>
  <c r="AB18" i="37" s="1"/>
  <c r="AE96" i="45"/>
  <c r="AX33" i="37"/>
  <c r="S33" i="37" s="1"/>
  <c r="AC33" i="37" s="1"/>
  <c r="AB34" i="37" s="1"/>
  <c r="AX27" i="37"/>
  <c r="S27" i="37" s="1"/>
  <c r="AC27" i="37" s="1"/>
  <c r="AB28" i="37" s="1"/>
  <c r="AX21" i="37"/>
  <c r="S21" i="37" s="1"/>
  <c r="AC21" i="37" s="1"/>
  <c r="AB22" i="37" s="1"/>
  <c r="AX26" i="37"/>
  <c r="S26" i="37" s="1"/>
  <c r="AC26" i="37" s="1"/>
  <c r="AB27" i="37" s="1"/>
  <c r="AX20" i="37"/>
  <c r="S20" i="37" s="1"/>
  <c r="AC20" i="37" s="1"/>
  <c r="AB21" i="37" s="1"/>
  <c r="AX69" i="93"/>
  <c r="S69" i="93" s="1"/>
  <c r="AC69" i="93" s="1"/>
  <c r="AB70" i="93" s="1"/>
  <c r="AK44" i="73"/>
  <c r="AT44" i="73" s="1"/>
  <c r="AK80" i="73"/>
  <c r="AT80" i="73" s="1"/>
  <c r="AK85" i="73"/>
  <c r="AT85" i="73" s="1"/>
  <c r="AX45" i="93"/>
  <c r="S45" i="93" s="1"/>
  <c r="AC45" i="93" s="1"/>
  <c r="AB46" i="93" s="1"/>
  <c r="AX11" i="37"/>
  <c r="S11" i="37" s="1"/>
  <c r="AC11" i="37" s="1"/>
  <c r="AB12" i="37" s="1"/>
  <c r="AJ8" i="73"/>
  <c r="AJ26" i="73"/>
  <c r="AJ62" i="73"/>
  <c r="AK9" i="73"/>
  <c r="AT9" i="73" s="1"/>
  <c r="AJ27" i="73"/>
  <c r="AJ63" i="73"/>
  <c r="AL63" i="73" s="1"/>
  <c r="AU63" i="73" s="1"/>
  <c r="AL10" i="85"/>
  <c r="AU10" i="85" s="1"/>
  <c r="AJ41" i="73"/>
  <c r="AJ77" i="73"/>
  <c r="AX39" i="93"/>
  <c r="S39" i="93" s="1"/>
  <c r="AC39" i="93" s="1"/>
  <c r="AB40" i="93" s="1"/>
  <c r="AK49" i="73"/>
  <c r="AT49" i="73" s="1"/>
  <c r="AX10" i="37"/>
  <c r="S10" i="37" s="1"/>
  <c r="AC10" i="37" s="1"/>
  <c r="AB11" i="37" s="1"/>
  <c r="AJ70" i="73"/>
  <c r="AJ39" i="73"/>
  <c r="AL6" i="85"/>
  <c r="AU6" i="85" s="1"/>
  <c r="AJ6" i="73"/>
  <c r="AJ42" i="73"/>
  <c r="AJ78" i="73"/>
  <c r="AL78" i="73" s="1"/>
  <c r="AU78" i="73" s="1"/>
  <c r="AX33" i="93"/>
  <c r="S33" i="93" s="1"/>
  <c r="AC33" i="93" s="1"/>
  <c r="AB34" i="93" s="1"/>
  <c r="AJ14" i="73"/>
  <c r="AJ43" i="73"/>
  <c r="AX63" i="93"/>
  <c r="S63" i="93" s="1"/>
  <c r="AC63" i="93" s="1"/>
  <c r="AB64" i="93" s="1"/>
  <c r="AX27" i="93"/>
  <c r="S27" i="93" s="1"/>
  <c r="AC27" i="93" s="1"/>
  <c r="AB28" i="93" s="1"/>
  <c r="AX16" i="37"/>
  <c r="S16" i="37" s="1"/>
  <c r="AC16" i="37" s="1"/>
  <c r="AB17" i="37" s="1"/>
  <c r="AK17" i="37" s="1"/>
  <c r="AT17" i="37" s="1"/>
  <c r="AX94" i="93"/>
  <c r="S94" i="93" s="1"/>
  <c r="AC94" i="93" s="1"/>
  <c r="AB95" i="93" s="1"/>
  <c r="AX57" i="93"/>
  <c r="S57" i="93" s="1"/>
  <c r="AC57" i="93" s="1"/>
  <c r="AB58" i="93" s="1"/>
  <c r="AX21" i="93"/>
  <c r="S21" i="93" s="1"/>
  <c r="AC21" i="93" s="1"/>
  <c r="AB22" i="93" s="1"/>
  <c r="AX15" i="37"/>
  <c r="S15" i="37" s="1"/>
  <c r="AC15" i="37" s="1"/>
  <c r="AB16" i="37" s="1"/>
  <c r="Z98" i="33"/>
  <c r="AX87" i="93"/>
  <c r="S87" i="93" s="1"/>
  <c r="AC87" i="93" s="1"/>
  <c r="AB88" i="93" s="1"/>
  <c r="AX51" i="93"/>
  <c r="S51" i="93" s="1"/>
  <c r="AC51" i="93" s="1"/>
  <c r="AB52" i="93" s="1"/>
  <c r="AX15" i="93"/>
  <c r="S15" i="93" s="1"/>
  <c r="AC15" i="93" s="1"/>
  <c r="AB16" i="93" s="1"/>
  <c r="AX12" i="37"/>
  <c r="S12" i="37" s="1"/>
  <c r="AC12" i="37" s="1"/>
  <c r="AB13" i="37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K10" i="93" s="1"/>
  <c r="AT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7" i="37" s="1"/>
  <c r="AT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1" i="33"/>
  <c r="S11" i="33" s="1"/>
  <c r="AC11" i="33" s="1"/>
  <c r="AB12" i="33" s="1"/>
  <c r="AX13" i="33"/>
  <c r="S13" i="33" s="1"/>
  <c r="AC13" i="33" s="1"/>
  <c r="AB14" i="33" s="1"/>
  <c r="AX15" i="33"/>
  <c r="S15" i="33" s="1"/>
  <c r="AC15" i="33" s="1"/>
  <c r="AB16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K16" i="37"/>
  <c r="AT16" i="37" s="1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Z98" i="25" s="1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93" i="37"/>
  <c r="AT93" i="37" s="1"/>
  <c r="AJ93" i="37"/>
  <c r="AJ45" i="37"/>
  <c r="AK45" i="37"/>
  <c r="AT45" i="37" s="1"/>
  <c r="AS63" i="73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X10" i="33" l="1"/>
  <c r="S10" i="33" s="1"/>
  <c r="AC10" i="33" s="1"/>
  <c r="AB11" i="33" s="1"/>
  <c r="AX22" i="33"/>
  <c r="S22" i="33" s="1"/>
  <c r="AC22" i="33" s="1"/>
  <c r="AB23" i="33" s="1"/>
  <c r="AX16" i="33"/>
  <c r="S16" i="33" s="1"/>
  <c r="AC16" i="33" s="1"/>
  <c r="AB17" i="33" s="1"/>
  <c r="AX9" i="33"/>
  <c r="S9" i="33" s="1"/>
  <c r="AC9" i="33" s="1"/>
  <c r="AB10" i="33" s="1"/>
  <c r="AX14" i="33"/>
  <c r="S14" i="33" s="1"/>
  <c r="AC14" i="33" s="1"/>
  <c r="AB15" i="33" s="1"/>
  <c r="AX8" i="33"/>
  <c r="S8" i="33" s="1"/>
  <c r="AC8" i="33" s="1"/>
  <c r="AB9" i="33" s="1"/>
  <c r="AT100" i="73"/>
  <c r="AX12" i="33"/>
  <c r="S12" i="33" s="1"/>
  <c r="AC12" i="33" s="1"/>
  <c r="AB13" i="33" s="1"/>
  <c r="AJ17" i="37"/>
  <c r="AJ10" i="37"/>
  <c r="AJ6" i="37"/>
  <c r="AJ16" i="37"/>
  <c r="AX4" i="33"/>
  <c r="S4" i="33" s="1"/>
  <c r="AC4" i="33" s="1"/>
  <c r="AB5" i="33" s="1"/>
  <c r="Z96" i="29"/>
  <c r="AF96" i="29" s="1"/>
  <c r="AO96" i="29" s="1"/>
  <c r="AX7" i="33"/>
  <c r="S7" i="33" s="1"/>
  <c r="AC7" i="33" s="1"/>
  <c r="AB8" i="33" s="1"/>
  <c r="AX6" i="33"/>
  <c r="S6" i="33" s="1"/>
  <c r="AC6" i="33" s="1"/>
  <c r="AB7" i="33" s="1"/>
  <c r="AX5" i="33"/>
  <c r="S5" i="33" s="1"/>
  <c r="AC5" i="33" s="1"/>
  <c r="AB6" i="33" s="1"/>
  <c r="Z93" i="89"/>
  <c r="W94" i="89" s="1"/>
  <c r="Z97" i="45"/>
  <c r="W98" i="45" s="1"/>
  <c r="AE93" i="89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S100" i="85" s="1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7" i="25"/>
  <c r="S17" i="25" s="1"/>
  <c r="AC17" i="25" s="1"/>
  <c r="AB18" i="25" s="1"/>
  <c r="AX20" i="25"/>
  <c r="S20" i="25" s="1"/>
  <c r="AC20" i="25" s="1"/>
  <c r="AB21" i="25" s="1"/>
  <c r="AX21" i="25"/>
  <c r="S21" i="25" s="1"/>
  <c r="AC21" i="25" s="1"/>
  <c r="AB22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22" i="25" l="1"/>
  <c r="S22" i="25" s="1"/>
  <c r="AC22" i="25" s="1"/>
  <c r="AB23" i="25" s="1"/>
  <c r="AF93" i="89"/>
  <c r="AO93" i="89" s="1"/>
  <c r="AX23" i="25"/>
  <c r="S23" i="25" s="1"/>
  <c r="AC23" i="25" s="1"/>
  <c r="AB24" i="25" s="1"/>
  <c r="AX11" i="25"/>
  <c r="S11" i="25" s="1"/>
  <c r="AC11" i="25" s="1"/>
  <c r="AB12" i="25" s="1"/>
  <c r="AX26" i="25"/>
  <c r="S26" i="25" s="1"/>
  <c r="AC26" i="25" s="1"/>
  <c r="AB27" i="25" s="1"/>
  <c r="AX16" i="25"/>
  <c r="S16" i="25" s="1"/>
  <c r="AC16" i="25" s="1"/>
  <c r="AB17" i="25" s="1"/>
  <c r="AX15" i="25"/>
  <c r="S15" i="25" s="1"/>
  <c r="AC15" i="25" s="1"/>
  <c r="AB16" i="25" s="1"/>
  <c r="AX14" i="25"/>
  <c r="S14" i="25" s="1"/>
  <c r="AC14" i="25" s="1"/>
  <c r="AB15" i="25" s="1"/>
  <c r="AX9" i="25"/>
  <c r="S9" i="25" s="1"/>
  <c r="AC9" i="25" s="1"/>
  <c r="AB10" i="25" s="1"/>
  <c r="AX3" i="25"/>
  <c r="S3" i="25" s="1"/>
  <c r="AC3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3" i="25"/>
  <c r="S13" i="25" s="1"/>
  <c r="AC13" i="25" s="1"/>
  <c r="AB14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2" i="25"/>
  <c r="S12" i="25" s="1"/>
  <c r="AC12" i="25" s="1"/>
  <c r="AB13" i="25" s="1"/>
  <c r="AG96" i="29"/>
  <c r="AP96" i="29" s="1"/>
  <c r="AE96" i="29"/>
  <c r="AX10" i="25"/>
  <c r="S10" i="25" s="1"/>
  <c r="AC10" i="25" s="1"/>
  <c r="AB11" i="25" s="1"/>
  <c r="W97" i="29"/>
  <c r="AF97" i="45"/>
  <c r="AO97" i="45" s="1"/>
  <c r="AG97" i="45"/>
  <c r="AP97" i="45" s="1"/>
  <c r="AX8" i="25"/>
  <c r="S8" i="25" s="1"/>
  <c r="AC8" i="25" s="1"/>
  <c r="AB9" i="25" s="1"/>
  <c r="AG93" i="89"/>
  <c r="AP93" i="89" s="1"/>
  <c r="AX6" i="25"/>
  <c r="S6" i="25" s="1"/>
  <c r="AC6" i="25" s="1"/>
  <c r="AB7" i="25" s="1"/>
  <c r="AE97" i="45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Z98" i="45" l="1"/>
  <c r="AJ5" i="25"/>
  <c r="AI97" i="45"/>
  <c r="AR97" i="45" s="1"/>
  <c r="Z97" i="29"/>
  <c r="AK5" i="25"/>
  <c r="AT5" i="25" s="1"/>
  <c r="Z94" i="89"/>
  <c r="AS4" i="33"/>
  <c r="AL4" i="33"/>
  <c r="AU4" i="33" s="1"/>
  <c r="AU100" i="33" s="1"/>
  <c r="C11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8" i="45"/>
  <c r="S28" i="45" s="1"/>
  <c r="AC28" i="45" s="1"/>
  <c r="AB29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27" i="45" l="1"/>
  <c r="S27" i="45" s="1"/>
  <c r="AC27" i="45" s="1"/>
  <c r="AB28" i="45" s="1"/>
  <c r="AX31" i="45"/>
  <c r="S31" i="45" s="1"/>
  <c r="AC31" i="45" s="1"/>
  <c r="AB32" i="45" s="1"/>
  <c r="AX30" i="45"/>
  <c r="S30" i="45" s="1"/>
  <c r="AC30" i="45" s="1"/>
  <c r="AB31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J30" i="45" s="1"/>
  <c r="AX21" i="45"/>
  <c r="S21" i="45" s="1"/>
  <c r="AC21" i="45" s="1"/>
  <c r="AB22" i="45" s="1"/>
  <c r="AX20" i="45"/>
  <c r="S20" i="45" s="1"/>
  <c r="AC20" i="45" s="1"/>
  <c r="AB21" i="45" s="1"/>
  <c r="AX19" i="45"/>
  <c r="S19" i="45" s="1"/>
  <c r="AC19" i="45" s="1"/>
  <c r="AB20" i="45" s="1"/>
  <c r="AX26" i="45"/>
  <c r="S26" i="45" s="1"/>
  <c r="AC26" i="45" s="1"/>
  <c r="AB27" i="45" s="1"/>
  <c r="AX25" i="45"/>
  <c r="S25" i="45" s="1"/>
  <c r="AC25" i="45" s="1"/>
  <c r="AB26" i="45" s="1"/>
  <c r="AX22" i="45"/>
  <c r="S22" i="45" s="1"/>
  <c r="AC22" i="45" s="1"/>
  <c r="AB23" i="45" s="1"/>
  <c r="AJ23" i="45" s="1"/>
  <c r="AX16" i="45"/>
  <c r="S16" i="45" s="1"/>
  <c r="AC16" i="45" s="1"/>
  <c r="AB17" i="45" s="1"/>
  <c r="AX15" i="45"/>
  <c r="S15" i="45" s="1"/>
  <c r="AC15" i="45" s="1"/>
  <c r="AB16" i="45" s="1"/>
  <c r="AX12" i="45"/>
  <c r="S12" i="45" s="1"/>
  <c r="AC12" i="45" s="1"/>
  <c r="AB13" i="45" s="1"/>
  <c r="AX24" i="45"/>
  <c r="S24" i="45" s="1"/>
  <c r="AC24" i="45" s="1"/>
  <c r="AB25" i="45" s="1"/>
  <c r="AJ25" i="45" s="1"/>
  <c r="AX18" i="45"/>
  <c r="S18" i="45" s="1"/>
  <c r="AC18" i="45" s="1"/>
  <c r="AB19" i="45" s="1"/>
  <c r="AK19" i="45" s="1"/>
  <c r="AT19" i="45" s="1"/>
  <c r="AX23" i="45"/>
  <c r="S23" i="45" s="1"/>
  <c r="AC23" i="45" s="1"/>
  <c r="AB24" i="45" s="1"/>
  <c r="AK24" i="45" s="1"/>
  <c r="AT24" i="45" s="1"/>
  <c r="AX17" i="45"/>
  <c r="S17" i="45" s="1"/>
  <c r="AC17" i="45" s="1"/>
  <c r="AB18" i="45" s="1"/>
  <c r="AX11" i="45"/>
  <c r="S11" i="45" s="1"/>
  <c r="AC11" i="45" s="1"/>
  <c r="AB12" i="45" s="1"/>
  <c r="AX10" i="45"/>
  <c r="S10" i="45" s="1"/>
  <c r="AC10" i="45" s="1"/>
  <c r="AB11" i="45" s="1"/>
  <c r="AK11" i="45" s="1"/>
  <c r="AT11" i="45" s="1"/>
  <c r="AX9" i="45"/>
  <c r="S9" i="45" s="1"/>
  <c r="AC9" i="45" s="1"/>
  <c r="AB10" i="45" s="1"/>
  <c r="AK10" i="45" s="1"/>
  <c r="AT10" i="45" s="1"/>
  <c r="AX4" i="45"/>
  <c r="S4" i="45" s="1"/>
  <c r="AC4" i="45" s="1"/>
  <c r="AB5" i="45" s="1"/>
  <c r="AX3" i="45"/>
  <c r="S3" i="45" s="1"/>
  <c r="AC3" i="45" s="1"/>
  <c r="AJ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J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S100" i="25" s="1"/>
  <c r="AL4" i="25"/>
  <c r="AU4" i="25" s="1"/>
  <c r="AU100" i="25" s="1"/>
  <c r="C11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K18" i="45"/>
  <c r="AT18" i="45" s="1"/>
  <c r="AK12" i="45"/>
  <c r="AT12" i="45" s="1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K22" i="45"/>
  <c r="AT22" i="45" s="1"/>
  <c r="AJ16" i="45"/>
  <c r="AK16" i="45"/>
  <c r="AT16" i="45" s="1"/>
  <c r="X95" i="89"/>
  <c r="Y95" i="89"/>
  <c r="AJ65" i="45"/>
  <c r="AK65" i="45"/>
  <c r="AT65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K9" i="45"/>
  <c r="AT9" i="45" s="1"/>
  <c r="AJ94" i="45"/>
  <c r="AK94" i="45"/>
  <c r="AT94" i="45" s="1"/>
  <c r="AJ53" i="45"/>
  <c r="AK53" i="45"/>
  <c r="AT53" i="45" s="1"/>
  <c r="AK29" i="45"/>
  <c r="AT29" i="45" s="1"/>
  <c r="AJ11" i="45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K13" i="45"/>
  <c r="AT13" i="45" s="1"/>
  <c r="AK23" i="45" l="1"/>
  <c r="AT23" i="45" s="1"/>
  <c r="AJ29" i="45"/>
  <c r="AB4" i="45"/>
  <c r="AK30" i="45"/>
  <c r="AT30" i="45" s="1"/>
  <c r="AJ22" i="45"/>
  <c r="AJ5" i="45"/>
  <c r="AS5" i="45" s="1"/>
  <c r="AJ13" i="45"/>
  <c r="AJ9" i="45"/>
  <c r="AJ19" i="45"/>
  <c r="AJ12" i="45"/>
  <c r="AS12" i="45" s="1"/>
  <c r="AJ24" i="45"/>
  <c r="AK25" i="45"/>
  <c r="AT25" i="45" s="1"/>
  <c r="AK5" i="45"/>
  <c r="AT5" i="45" s="1"/>
  <c r="AJ15" i="45"/>
  <c r="AJ10" i="45"/>
  <c r="AJ18" i="45"/>
  <c r="AK15" i="45"/>
  <c r="AT15" i="45" s="1"/>
  <c r="Z95" i="89"/>
  <c r="AE95" i="89" s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30" i="45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43" i="29"/>
  <c r="S43" i="29" s="1"/>
  <c r="AC43" i="29" s="1"/>
  <c r="AB44" i="29" s="1"/>
  <c r="AX46" i="29"/>
  <c r="S46" i="29" s="1"/>
  <c r="AC46" i="29" s="1"/>
  <c r="AB47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G95" i="89"/>
  <c r="AP95" i="89" s="1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W96" i="89" l="1"/>
  <c r="AF95" i="89"/>
  <c r="AO95" i="89" s="1"/>
  <c r="AX40" i="29"/>
  <c r="S40" i="29" s="1"/>
  <c r="AC40" i="29" s="1"/>
  <c r="AB41" i="29" s="1"/>
  <c r="AX48" i="29"/>
  <c r="S48" i="29" s="1"/>
  <c r="AC48" i="29" s="1"/>
  <c r="AB49" i="29" s="1"/>
  <c r="AL25" i="45"/>
  <c r="AU25" i="45" s="1"/>
  <c r="AX57" i="29"/>
  <c r="S57" i="29" s="1"/>
  <c r="AC57" i="29" s="1"/>
  <c r="AB58" i="29" s="1"/>
  <c r="AJ58" i="29" s="1"/>
  <c r="AX47" i="29"/>
  <c r="S47" i="29" s="1"/>
  <c r="AC47" i="29" s="1"/>
  <c r="AB48" i="29" s="1"/>
  <c r="AL30" i="45"/>
  <c r="AU30" i="45" s="1"/>
  <c r="AX37" i="29"/>
  <c r="S37" i="29" s="1"/>
  <c r="AC37" i="29" s="1"/>
  <c r="AB38" i="29" s="1"/>
  <c r="AX35" i="29"/>
  <c r="S35" i="29" s="1"/>
  <c r="AC35" i="29" s="1"/>
  <c r="AB36" i="29" s="1"/>
  <c r="AX31" i="29"/>
  <c r="S31" i="29" s="1"/>
  <c r="AC31" i="29" s="1"/>
  <c r="AB32" i="29" s="1"/>
  <c r="AX52" i="29"/>
  <c r="S52" i="29" s="1"/>
  <c r="AC52" i="29" s="1"/>
  <c r="AB53" i="29" s="1"/>
  <c r="AJ53" i="29" s="1"/>
  <c r="AX42" i="29"/>
  <c r="S42" i="29" s="1"/>
  <c r="AC42" i="29" s="1"/>
  <c r="AB43" i="29" s="1"/>
  <c r="AX29" i="29"/>
  <c r="S29" i="29" s="1"/>
  <c r="AC29" i="29" s="1"/>
  <c r="AB30" i="29" s="1"/>
  <c r="AL12" i="45"/>
  <c r="AU12" i="45" s="1"/>
  <c r="AX49" i="29"/>
  <c r="S49" i="29" s="1"/>
  <c r="AC49" i="29" s="1"/>
  <c r="AB50" i="29" s="1"/>
  <c r="AX41" i="29"/>
  <c r="S41" i="29" s="1"/>
  <c r="AC41" i="29" s="1"/>
  <c r="AB42" i="29" s="1"/>
  <c r="AX22" i="29"/>
  <c r="S22" i="29" s="1"/>
  <c r="AC22" i="29" s="1"/>
  <c r="AB23" i="29" s="1"/>
  <c r="AJ23" i="29" s="1"/>
  <c r="AX36" i="29"/>
  <c r="S36" i="29" s="1"/>
  <c r="AC36" i="29" s="1"/>
  <c r="AB37" i="29" s="1"/>
  <c r="AX30" i="29"/>
  <c r="S30" i="29" s="1"/>
  <c r="AC30" i="29" s="1"/>
  <c r="AB31" i="29" s="1"/>
  <c r="AX21" i="29"/>
  <c r="S21" i="29" s="1"/>
  <c r="AC21" i="29" s="1"/>
  <c r="AB22" i="29" s="1"/>
  <c r="AX34" i="29"/>
  <c r="S34" i="29" s="1"/>
  <c r="AC34" i="29" s="1"/>
  <c r="AB35" i="29" s="1"/>
  <c r="AX28" i="29"/>
  <c r="S28" i="29" s="1"/>
  <c r="AC28" i="29" s="1"/>
  <c r="AB29" i="29" s="1"/>
  <c r="AX51" i="29"/>
  <c r="S51" i="29" s="1"/>
  <c r="AC51" i="29" s="1"/>
  <c r="AB52" i="29" s="1"/>
  <c r="AK52" i="29" s="1"/>
  <c r="AT52" i="29" s="1"/>
  <c r="AX45" i="29"/>
  <c r="S45" i="29" s="1"/>
  <c r="AC45" i="29" s="1"/>
  <c r="AB46" i="29" s="1"/>
  <c r="AX39" i="29"/>
  <c r="S39" i="29" s="1"/>
  <c r="AC39" i="29" s="1"/>
  <c r="AB40" i="29" s="1"/>
  <c r="AX33" i="29"/>
  <c r="S33" i="29" s="1"/>
  <c r="AC33" i="29" s="1"/>
  <c r="AB34" i="29" s="1"/>
  <c r="AX27" i="29"/>
  <c r="S27" i="29" s="1"/>
  <c r="AC27" i="29" s="1"/>
  <c r="AB28" i="29" s="1"/>
  <c r="AL5" i="45"/>
  <c r="AU5" i="45" s="1"/>
  <c r="AX50" i="29"/>
  <c r="S50" i="29" s="1"/>
  <c r="AC50" i="29" s="1"/>
  <c r="AB51" i="29" s="1"/>
  <c r="AJ51" i="29" s="1"/>
  <c r="AX44" i="29"/>
  <c r="S44" i="29" s="1"/>
  <c r="AC44" i="29" s="1"/>
  <c r="AB45" i="29" s="1"/>
  <c r="AX38" i="29"/>
  <c r="S38" i="29" s="1"/>
  <c r="AC38" i="29" s="1"/>
  <c r="AB39" i="29" s="1"/>
  <c r="AX32" i="29"/>
  <c r="S32" i="29" s="1"/>
  <c r="AC32" i="29" s="1"/>
  <c r="AB33" i="29" s="1"/>
  <c r="AX23" i="29"/>
  <c r="S23" i="29" s="1"/>
  <c r="AC23" i="29" s="1"/>
  <c r="AB24" i="29" s="1"/>
  <c r="AX26" i="29"/>
  <c r="S26" i="29" s="1"/>
  <c r="AC26" i="29" s="1"/>
  <c r="AB27" i="29" s="1"/>
  <c r="AX20" i="29"/>
  <c r="S20" i="29" s="1"/>
  <c r="AC20" i="29" s="1"/>
  <c r="AB21" i="29" s="1"/>
  <c r="AJ21" i="29" s="1"/>
  <c r="AX25" i="29"/>
  <c r="S25" i="29" s="1"/>
  <c r="AC25" i="29" s="1"/>
  <c r="AB26" i="29" s="1"/>
  <c r="AX17" i="29"/>
  <c r="S17" i="29" s="1"/>
  <c r="AC17" i="29" s="1"/>
  <c r="AB18" i="29" s="1"/>
  <c r="AX24" i="29"/>
  <c r="S24" i="29" s="1"/>
  <c r="AC24" i="29" s="1"/>
  <c r="AB25" i="29" s="1"/>
  <c r="AX16" i="29"/>
  <c r="S16" i="29" s="1"/>
  <c r="AC16" i="29" s="1"/>
  <c r="AB17" i="29" s="1"/>
  <c r="AX15" i="29"/>
  <c r="S15" i="29" s="1"/>
  <c r="AC15" i="29" s="1"/>
  <c r="AB16" i="29" s="1"/>
  <c r="AX13" i="29"/>
  <c r="S13" i="29" s="1"/>
  <c r="AC13" i="29" s="1"/>
  <c r="AB14" i="29" s="1"/>
  <c r="AK14" i="29" s="1"/>
  <c r="AT14" i="29" s="1"/>
  <c r="AX19" i="29"/>
  <c r="S19" i="29" s="1"/>
  <c r="AC19" i="29" s="1"/>
  <c r="AB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K11" i="29" s="1"/>
  <c r="AT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8" i="29" s="1"/>
  <c r="AJ3" i="29"/>
  <c r="AB4" i="29"/>
  <c r="AS4" i="45"/>
  <c r="AL4" i="45"/>
  <c r="AU4" i="45" s="1"/>
  <c r="AJ74" i="29"/>
  <c r="AK74" i="29"/>
  <c r="AT74" i="29" s="1"/>
  <c r="AK50" i="29"/>
  <c r="AT50" i="29" s="1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15" i="29"/>
  <c r="AK15" i="29"/>
  <c r="AT15" i="29" s="1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K17" i="29"/>
  <c r="AT17" i="29" s="1"/>
  <c r="AJ95" i="29"/>
  <c r="AK95" i="29"/>
  <c r="AT95" i="29" s="1"/>
  <c r="AJ68" i="29"/>
  <c r="AK68" i="29"/>
  <c r="AT68" i="29" s="1"/>
  <c r="AJ44" i="29"/>
  <c r="AK44" i="29"/>
  <c r="AT4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K16" i="29"/>
  <c r="AT16" i="29" s="1"/>
  <c r="AJ16" i="29"/>
  <c r="AK10" i="29"/>
  <c r="AT10" i="29" s="1"/>
  <c r="AK53" i="29" l="1"/>
  <c r="AT53" i="29" s="1"/>
  <c r="AJ13" i="29"/>
  <c r="AJ14" i="29"/>
  <c r="AK58" i="29"/>
  <c r="AT58" i="29" s="1"/>
  <c r="AK23" i="29"/>
  <c r="AT23" i="29" s="1"/>
  <c r="AJ22" i="29"/>
  <c r="AS22" i="29" s="1"/>
  <c r="AJ12" i="29"/>
  <c r="AJ17" i="29"/>
  <c r="AK51" i="29"/>
  <c r="AT51" i="29" s="1"/>
  <c r="AJ50" i="29"/>
  <c r="AK21" i="29"/>
  <c r="AT21" i="29" s="1"/>
  <c r="AJ52" i="29"/>
  <c r="AS52" i="29" s="1"/>
  <c r="AJ10" i="29"/>
  <c r="AJ20" i="29"/>
  <c r="AL20" i="29" s="1"/>
  <c r="AU20" i="29" s="1"/>
  <c r="AK8" i="29"/>
  <c r="AT8" i="29" s="1"/>
  <c r="Z96" i="89"/>
  <c r="AK12" i="29"/>
  <c r="AT12" i="29" s="1"/>
  <c r="AJ7" i="29"/>
  <c r="AS7" i="29" s="1"/>
  <c r="AJ9" i="29"/>
  <c r="AJ11" i="29"/>
  <c r="AL11" i="29" s="1"/>
  <c r="AU11" i="29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22" i="29" l="1"/>
  <c r="AU22" i="29" s="1"/>
  <c r="AL21" i="29"/>
  <c r="AU21" i="29" s="1"/>
  <c r="AL52" i="29"/>
  <c r="AU52" i="29" s="1"/>
  <c r="AS11" i="29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6" i="89"/>
  <c r="S6" i="89" s="1"/>
  <c r="AC6" i="89" s="1"/>
  <c r="AB7" i="89" s="1"/>
  <c r="AX7" i="89"/>
  <c r="S7" i="89" s="1"/>
  <c r="AC7" i="89" s="1"/>
  <c r="AB8" i="89" s="1"/>
  <c r="AX12" i="89"/>
  <c r="S12" i="89" s="1"/>
  <c r="AC12" i="89" s="1"/>
  <c r="AB13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1" i="89" l="1"/>
  <c r="S11" i="89" s="1"/>
  <c r="AC11" i="89" s="1"/>
  <c r="AB12" i="89" s="1"/>
  <c r="AX13" i="89"/>
  <c r="S13" i="89" s="1"/>
  <c r="AC13" i="89" s="1"/>
  <c r="AB14" i="89" s="1"/>
  <c r="AX10" i="89"/>
  <c r="S10" i="89" s="1"/>
  <c r="AC10" i="89" s="1"/>
  <c r="AB11" i="89" s="1"/>
  <c r="AX5" i="89"/>
  <c r="S5" i="89" s="1"/>
  <c r="AC5" i="89" s="1"/>
  <c r="AB6" i="89" s="1"/>
  <c r="AX8" i="89"/>
  <c r="S8" i="89" s="1"/>
  <c r="AC8" i="89" s="1"/>
  <c r="AB9" i="89" s="1"/>
  <c r="AX9" i="89"/>
  <c r="S9" i="89" s="1"/>
  <c r="AC9" i="89" s="1"/>
  <c r="AB10" i="89" s="1"/>
  <c r="AK10" i="89" s="1"/>
  <c r="AT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J10" i="89" l="1"/>
  <c r="AJ9" i="89"/>
  <c r="AK98" i="89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<sst xmlns="http://schemas.openxmlformats.org/spreadsheetml/2006/main" count="5587" uniqueCount="60">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</sst>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129.6800361350131</v>
      </c>
      <c r="K3">
        <v>1</v>
      </c>
      <c r="L3" s="2">
        <v>0</v>
      </c>
      <c r="O3">
        <f>$C$3</f>
        <v>129.6800361350131</v>
      </c>
      <c r="P3">
        <f>O3*B5</f>
        <v>103.74402890801048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6.5151860130298722</v>
      </c>
      <c r="AE3">
        <f t="shared" ref="AE3:AE23" si="1">$Z3*O3</f>
        <v>129.6800361350131</v>
      </c>
      <c r="AF3">
        <f t="shared" ref="AF3:AG23" si="2">-$Z3*P3</f>
        <v>-103.74402890801048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-1496.4965797729974</v>
      </c>
      <c r="AJ3">
        <f t="shared" ref="AJ3:AJ23" si="5">AB3-AC3</f>
        <v>-6.5151860130298722</v>
      </c>
      <c r="AL3">
        <f t="shared" ref="AL3:AL23" si="6">SUM(AI3:AK3)</f>
        <v>-1503.0117657860274</v>
      </c>
      <c r="AN3">
        <f t="shared" ref="AN3:AU23" si="7">AE3*$K3</f>
        <v>129.6800361350131</v>
      </c>
      <c r="AO3">
        <f t="shared" si="7"/>
        <v>-103.74402890801048</v>
      </c>
      <c r="AP3">
        <f t="shared" si="7"/>
        <v>-1522.432587</v>
      </c>
      <c r="AQ3">
        <f t="shared" si="7"/>
        <v>0</v>
      </c>
      <c r="AR3">
        <f t="shared" si="7"/>
        <v>-1496.4965797729974</v>
      </c>
      <c r="AS3">
        <f t="shared" si="7"/>
        <v>-6.5151860130298722</v>
      </c>
      <c r="AT3">
        <f t="shared" si="7"/>
        <v>0</v>
      </c>
      <c r="AU3">
        <f t="shared" si="7"/>
        <v>-1503.0117657860274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85.916948305220018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6.5151860130298722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6.5151860130298722</v>
      </c>
      <c r="AC4">
        <f t="shared" ref="AC4:AC23" si="19">AX5</f>
        <v>13.813148376491744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-7.2979623634618722</v>
      </c>
      <c r="AK4">
        <f>G4*MAX(0, SUM(AB4:AB4, AE4:AF4))</f>
        <v>0.1426825736853542</v>
      </c>
      <c r="AL4">
        <f t="shared" si="6"/>
        <v>-91.870829789776522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-6.8467608250885368</v>
      </c>
      <c r="AT4">
        <f t="shared" si="7"/>
        <v>0.13386112551398271</v>
      </c>
      <c r="AU4">
        <f t="shared" si="7"/>
        <v>-86.190852603224045</v>
      </c>
      <c r="AW4">
        <v>1</v>
      </c>
      <c r="AX4">
        <f>(R4*SUMPRODUCT(K5:$K$23, X5:$X$23)-$AZ$3*SUMPRODUCT(K4:$K$22, W5:$W$23))/Z4</f>
        <v>6.5151860130298722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129.6800361350131</v>
      </c>
      <c r="P5">
        <f t="shared" ref="P5:P23" si="22">O5*$C$5</f>
        <v>6.4840018067506549</v>
      </c>
      <c r="Q5" s="4">
        <f t="shared" ref="Q5:Q23" si="23">$C$8</f>
        <v>25</v>
      </c>
      <c r="R5">
        <f t="shared" si="0"/>
        <v>50000</v>
      </c>
      <c r="S5">
        <f t="shared" si="11"/>
        <v>13.813148376491744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13.813148376491744</v>
      </c>
      <c r="AC5">
        <f t="shared" si="19"/>
        <v>21.668199574001935</v>
      </c>
      <c r="AE5">
        <f t="shared" si="1"/>
        <v>126.66380860196294</v>
      </c>
      <c r="AF5">
        <f t="shared" si="2"/>
        <v>-6.3331904300981465</v>
      </c>
      <c r="AG5">
        <f t="shared" si="2"/>
        <v>-24.418525082397824</v>
      </c>
      <c r="AH5">
        <f t="shared" si="3"/>
        <v>-84.081440704355145</v>
      </c>
      <c r="AI5">
        <f t="shared" si="4"/>
        <v>11.830652385111833</v>
      </c>
      <c r="AJ5">
        <f t="shared" si="5"/>
        <v>-7.8550511975101909</v>
      </c>
      <c r="AK5">
        <f t="shared" ref="AK5:AK23" si="24">G5*SUM(AB5:AB5, AE5:AF5)</f>
        <v>5.4998944284826186</v>
      </c>
      <c r="AL5">
        <f t="shared" si="6"/>
        <v>9.4754956160842596</v>
      </c>
      <c r="AN5">
        <f t="shared" si="7"/>
        <v>109.38211670671086</v>
      </c>
      <c r="AO5">
        <f t="shared" si="7"/>
        <v>-5.4691058353355428</v>
      </c>
      <c r="AP5">
        <f t="shared" si="7"/>
        <v>-21.086922853882928</v>
      </c>
      <c r="AQ5">
        <f t="shared" si="7"/>
        <v>-72.609580127923252</v>
      </c>
      <c r="AR5">
        <f t="shared" si="7"/>
        <v>10.216507889569138</v>
      </c>
      <c r="AS5">
        <f t="shared" si="7"/>
        <v>-6.7833277422066507</v>
      </c>
      <c r="AT5">
        <f t="shared" si="7"/>
        <v>4.7495026471322417</v>
      </c>
      <c r="AU5">
        <f t="shared" si="7"/>
        <v>8.1826827944947294</v>
      </c>
      <c r="AW5">
        <v>2</v>
      </c>
      <c r="AX5">
        <f>(R5*SUMPRODUCT(K6:$K$23, X6:$X$23)-$AZ$3*SUMPRODUCT(K5:$K$22, W6:$W$23))/Z5</f>
        <v>13.813148376491744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129.6800361350131</v>
      </c>
      <c r="P6">
        <f t="shared" si="22"/>
        <v>6.4840018067506549</v>
      </c>
      <c r="Q6" s="4">
        <f t="shared" si="23"/>
        <v>25</v>
      </c>
      <c r="R6">
        <f t="shared" si="0"/>
        <v>50000</v>
      </c>
      <c r="S6">
        <f t="shared" si="11"/>
        <v>21.668199574001935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21.668199574001935</v>
      </c>
      <c r="AC6">
        <f t="shared" si="19"/>
        <v>28.298526607901447</v>
      </c>
      <c r="AE6">
        <f t="shared" si="1"/>
        <v>125.18056337017214</v>
      </c>
      <c r="AF6">
        <f t="shared" si="2"/>
        <v>-6.2590281685086069</v>
      </c>
      <c r="AG6">
        <f t="shared" si="2"/>
        <v>-24.132581833923066</v>
      </c>
      <c r="AH6">
        <f t="shared" si="3"/>
        <v>-83.515995301566221</v>
      </c>
      <c r="AI6">
        <f t="shared" si="4"/>
        <v>11.27295806617424</v>
      </c>
      <c r="AJ6">
        <f t="shared" si="5"/>
        <v>-6.6303270338995119</v>
      </c>
      <c r="AK6">
        <f t="shared" si="24"/>
        <v>8.2244994843764303</v>
      </c>
      <c r="AL6">
        <f t="shared" si="6"/>
        <v>12.867130516651159</v>
      </c>
      <c r="AN6">
        <f t="shared" si="7"/>
        <v>97.493904878043097</v>
      </c>
      <c r="AO6">
        <f t="shared" si="7"/>
        <v>-4.8746952439021545</v>
      </c>
      <c r="AP6">
        <f t="shared" si="7"/>
        <v>-18.795087467538139</v>
      </c>
      <c r="AQ6">
        <f t="shared" si="7"/>
        <v>-65.044446857523312</v>
      </c>
      <c r="AR6">
        <f t="shared" si="7"/>
        <v>8.7796753090794848</v>
      </c>
      <c r="AS6">
        <f t="shared" si="7"/>
        <v>-5.1638725354014818</v>
      </c>
      <c r="AT6">
        <f t="shared" si="7"/>
        <v>6.4054558376462083</v>
      </c>
      <c r="AU6">
        <f t="shared" si="7"/>
        <v>10.02125861132421</v>
      </c>
      <c r="AW6">
        <v>3</v>
      </c>
      <c r="AX6">
        <f>(R6*SUMPRODUCT(K7:$K$23, X7:$X$23)-$AZ$3*SUMPRODUCT(K6:$K$22, W7:$W$23))/Z6</f>
        <v>21.668199574001935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129.6800361350131</v>
      </c>
      <c r="P7">
        <f t="shared" si="22"/>
        <v>6.4840018067506549</v>
      </c>
      <c r="Q7" s="4">
        <f t="shared" si="23"/>
        <v>25</v>
      </c>
      <c r="R7">
        <f t="shared" si="0"/>
        <v>50000</v>
      </c>
      <c r="S7">
        <f t="shared" si="11"/>
        <v>28.298526607901447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28.298526607901447</v>
      </c>
      <c r="AC7">
        <f t="shared" si="19"/>
        <v>32.346901835436576</v>
      </c>
      <c r="AE7">
        <f t="shared" si="1"/>
        <v>123.71350149583823</v>
      </c>
      <c r="AF7">
        <f t="shared" si="2"/>
        <v>-6.1856750747919111</v>
      </c>
      <c r="AG7">
        <f t="shared" si="2"/>
        <v>-23.84975844837</v>
      </c>
      <c r="AH7">
        <f t="shared" si="3"/>
        <v>-82.995134427663501</v>
      </c>
      <c r="AI7">
        <f t="shared" si="4"/>
        <v>10.682933545012816</v>
      </c>
      <c r="AJ7">
        <f t="shared" si="5"/>
        <v>-4.0483752275351286</v>
      </c>
      <c r="AK7">
        <f t="shared" si="24"/>
        <v>7.1600739337213355</v>
      </c>
      <c r="AL7">
        <f t="shared" si="6"/>
        <v>13.794632251199022</v>
      </c>
      <c r="AN7">
        <f t="shared" si="7"/>
        <v>87.219442948517383</v>
      </c>
      <c r="AO7">
        <f t="shared" si="7"/>
        <v>-4.3609721474258691</v>
      </c>
      <c r="AP7">
        <f t="shared" si="7"/>
        <v>-16.814354303871234</v>
      </c>
      <c r="AQ7">
        <f t="shared" si="7"/>
        <v>-58.512525348428873</v>
      </c>
      <c r="AR7">
        <f t="shared" si="7"/>
        <v>7.5315911487914082</v>
      </c>
      <c r="AS7">
        <f t="shared" si="7"/>
        <v>-2.8541511469875385</v>
      </c>
      <c r="AT7">
        <f t="shared" si="7"/>
        <v>5.0479345618584954</v>
      </c>
      <c r="AU7">
        <f t="shared" si="7"/>
        <v>9.7253745636623652</v>
      </c>
      <c r="AW7">
        <v>4</v>
      </c>
      <c r="AX7">
        <f>(R7*SUMPRODUCT(K8:$K$23, X8:$X$23)-$AZ$3*SUMPRODUCT(K7:$K$22, W8:$W$23))/Z7</f>
        <v>28.298526607901447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129.6800361350131</v>
      </c>
      <c r="P8">
        <f t="shared" si="22"/>
        <v>6.4840018067506549</v>
      </c>
      <c r="Q8" s="4">
        <f t="shared" si="23"/>
        <v>25</v>
      </c>
      <c r="R8">
        <f t="shared" si="0"/>
        <v>50000</v>
      </c>
      <c r="S8">
        <f t="shared" si="11"/>
        <v>32.346901835436576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32.346901835436576</v>
      </c>
      <c r="AC8">
        <f t="shared" si="19"/>
        <v>34.572787107047851</v>
      </c>
      <c r="AE8">
        <f t="shared" si="1"/>
        <v>122.26218228544812</v>
      </c>
      <c r="AF8">
        <f t="shared" si="2"/>
        <v>-6.1131091142724054</v>
      </c>
      <c r="AG8">
        <f t="shared" si="2"/>
        <v>-23.569969967882706</v>
      </c>
      <c r="AH8">
        <f t="shared" si="3"/>
        <v>-82.581792007190785</v>
      </c>
      <c r="AI8">
        <f t="shared" si="4"/>
        <v>9.9973111961022312</v>
      </c>
      <c r="AJ8">
        <f t="shared" si="5"/>
        <v>-2.2258852716112756</v>
      </c>
      <c r="AK8">
        <f t="shared" si="24"/>
        <v>3.1629642676408412</v>
      </c>
      <c r="AL8">
        <f t="shared" si="6"/>
        <v>10.934390192131797</v>
      </c>
      <c r="AN8">
        <f t="shared" si="7"/>
        <v>80.369460321875039</v>
      </c>
      <c r="AO8">
        <f t="shared" si="7"/>
        <v>-4.0184730160937514</v>
      </c>
      <c r="AP8">
        <f t="shared" si="7"/>
        <v>-15.493799723767889</v>
      </c>
      <c r="AQ8">
        <f t="shared" si="7"/>
        <v>-54.285421149571711</v>
      </c>
      <c r="AR8">
        <f t="shared" si="7"/>
        <v>6.5717664324416933</v>
      </c>
      <c r="AS8">
        <f t="shared" si="7"/>
        <v>-1.4631932350114829</v>
      </c>
      <c r="AT8">
        <f t="shared" si="7"/>
        <v>2.0791852922612617</v>
      </c>
      <c r="AU8">
        <f t="shared" si="7"/>
        <v>7.1877584896914728</v>
      </c>
      <c r="AW8">
        <v>5</v>
      </c>
      <c r="AX8">
        <f>(R8*SUMPRODUCT(K9:$K$23, X9:$X$23)-$AZ$3*SUMPRODUCT(K8:$K$22, W9:$W$23))/Z8</f>
        <v>32.346901835436576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129.6800361350131</v>
      </c>
      <c r="P9">
        <f t="shared" si="22"/>
        <v>6.4840018067506549</v>
      </c>
      <c r="Q9" s="4">
        <f t="shared" si="23"/>
        <v>25</v>
      </c>
      <c r="R9">
        <f t="shared" si="0"/>
        <v>50000</v>
      </c>
      <c r="S9">
        <f t="shared" si="11"/>
        <v>34.572787107047851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34.572787107047851</v>
      </c>
      <c r="AC9">
        <f t="shared" si="19"/>
        <v>36.099464283599595</v>
      </c>
      <c r="AE9">
        <f t="shared" si="1"/>
        <v>120.82562817448766</v>
      </c>
      <c r="AF9">
        <f t="shared" si="2"/>
        <v>-6.0412814087243829</v>
      </c>
      <c r="AG9">
        <f t="shared" si="2"/>
        <v>-23.293027935443568</v>
      </c>
      <c r="AH9">
        <f t="shared" si="3"/>
        <v>-82.484665520623409</v>
      </c>
      <c r="AI9">
        <f t="shared" si="4"/>
        <v>9.00665330969629</v>
      </c>
      <c r="AJ9">
        <f t="shared" si="5"/>
        <v>-1.5266771765517433</v>
      </c>
      <c r="AK9">
        <f t="shared" si="24"/>
        <v>0.88120708984958562</v>
      </c>
      <c r="AL9">
        <f t="shared" si="6"/>
        <v>8.3611832229941321</v>
      </c>
      <c r="AN9">
        <f t="shared" si="7"/>
        <v>75.484828552809262</v>
      </c>
      <c r="AO9">
        <f t="shared" si="7"/>
        <v>-3.774241427640463</v>
      </c>
      <c r="AP9">
        <f t="shared" si="7"/>
        <v>-14.552129765413572</v>
      </c>
      <c r="AQ9">
        <f t="shared" si="7"/>
        <v>-51.531623953723155</v>
      </c>
      <c r="AR9">
        <f t="shared" si="7"/>
        <v>5.6268334060320679</v>
      </c>
      <c r="AS9">
        <f t="shared" si="7"/>
        <v>-0.95377914990909518</v>
      </c>
      <c r="AT9">
        <f t="shared" si="7"/>
        <v>0.55052696271320678</v>
      </c>
      <c r="AU9">
        <f t="shared" si="7"/>
        <v>5.2235812188361788</v>
      </c>
      <c r="AW9">
        <v>6</v>
      </c>
      <c r="AX9">
        <f>(R9*SUMPRODUCT(K10:$K$23, X10:$X$23)-$AZ$3*SUMPRODUCT(K9:$K$22, W10:$W$23))/Z9</f>
        <v>34.572787107047851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129.6800361350131</v>
      </c>
      <c r="P10">
        <f t="shared" si="22"/>
        <v>6.4840018067506549</v>
      </c>
      <c r="Q10" s="4">
        <f t="shared" si="23"/>
        <v>25</v>
      </c>
      <c r="R10">
        <f t="shared" si="0"/>
        <v>50000</v>
      </c>
      <c r="S10">
        <f t="shared" si="11"/>
        <v>36.099464283599595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36.099464283599595</v>
      </c>
      <c r="AC10">
        <f t="shared" si="19"/>
        <v>36.923153445678217</v>
      </c>
      <c r="AE10">
        <f t="shared" si="1"/>
        <v>119.40333775022566</v>
      </c>
      <c r="AF10">
        <f t="shared" si="2"/>
        <v>-5.970166887511283</v>
      </c>
      <c r="AG10">
        <f t="shared" si="2"/>
        <v>-23.01883568761345</v>
      </c>
      <c r="AH10">
        <f t="shared" si="3"/>
        <v>-82.523936951365613</v>
      </c>
      <c r="AI10">
        <f t="shared" si="4"/>
        <v>7.8903982237353176</v>
      </c>
      <c r="AJ10">
        <f t="shared" si="5"/>
        <v>-0.82368916207862242</v>
      </c>
      <c r="AK10">
        <f t="shared" si="24"/>
        <v>0.61308380409988728</v>
      </c>
      <c r="AL10">
        <f t="shared" si="6"/>
        <v>7.6797928657565828</v>
      </c>
      <c r="AN10">
        <f t="shared" si="7"/>
        <v>70.875310382363779</v>
      </c>
      <c r="AO10">
        <f t="shared" si="7"/>
        <v>-3.5437655191181885</v>
      </c>
      <c r="AP10">
        <f t="shared" si="7"/>
        <v>-13.66349680620341</v>
      </c>
      <c r="AQ10">
        <f t="shared" si="7"/>
        <v>-48.984473596858081</v>
      </c>
      <c r="AR10">
        <f t="shared" si="7"/>
        <v>4.6835744601840963</v>
      </c>
      <c r="AS10">
        <f t="shared" si="7"/>
        <v>-0.48892456543411134</v>
      </c>
      <c r="AT10">
        <f t="shared" si="7"/>
        <v>0.3639136537110555</v>
      </c>
      <c r="AU10">
        <f t="shared" si="7"/>
        <v>4.5585635484610405</v>
      </c>
      <c r="AW10">
        <v>7</v>
      </c>
      <c r="AX10">
        <f>(R10*SUMPRODUCT(K11:$K$23, X11:$X$23)-$AZ$3*SUMPRODUCT(K10:$K$22, W11:$W$23))/Z10</f>
        <v>36.099464283599595</v>
      </c>
    </row>
    <row r="11" spans="1:52" x14ac:dyDescent="0.25">
      <c r="A11" t="s">
        <v>33</v>
      </c>
      <c r="C11" s="7">
        <f>AU25</f>
        <v>-1514.9480555503533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129.6800361350131</v>
      </c>
      <c r="P11">
        <f t="shared" si="22"/>
        <v>6.4840018067506549</v>
      </c>
      <c r="Q11" s="4">
        <f t="shared" si="23"/>
        <v>25</v>
      </c>
      <c r="R11">
        <f t="shared" si="0"/>
        <v>50000</v>
      </c>
      <c r="S11">
        <f t="shared" si="11"/>
        <v>36.923153445678217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36.923153445678217</v>
      </c>
      <c r="AC11">
        <f t="shared" si="19"/>
        <v>37.022233174274092</v>
      </c>
      <c r="AE11">
        <f t="shared" si="1"/>
        <v>117.9952048746769</v>
      </c>
      <c r="AF11">
        <f t="shared" si="2"/>
        <v>-5.8997602437338452</v>
      </c>
      <c r="AG11">
        <f t="shared" si="2"/>
        <v>-22.747372762880243</v>
      </c>
      <c r="AH11">
        <f t="shared" si="3"/>
        <v>-82.549135714149102</v>
      </c>
      <c r="AI11">
        <f t="shared" si="4"/>
        <v>6.7989361539137008</v>
      </c>
      <c r="AJ11">
        <f t="shared" si="5"/>
        <v>-9.9079728595874883E-2</v>
      </c>
      <c r="AK11">
        <f t="shared" si="24"/>
        <v>0.35764463538389102</v>
      </c>
      <c r="AL11">
        <f t="shared" si="6"/>
        <v>7.0575010607017168</v>
      </c>
      <c r="AN11">
        <f t="shared" si="7"/>
        <v>66.609103489063571</v>
      </c>
      <c r="AO11">
        <f t="shared" si="7"/>
        <v>-3.3304551744531783</v>
      </c>
      <c r="AP11">
        <f t="shared" si="7"/>
        <v>-12.841048143238329</v>
      </c>
      <c r="AQ11">
        <f t="shared" si="7"/>
        <v>-46.599554020491858</v>
      </c>
      <c r="AR11">
        <f t="shared" si="7"/>
        <v>3.8380461508801935</v>
      </c>
      <c r="AS11">
        <f t="shared" si="7"/>
        <v>-5.5931187226806636E-2</v>
      </c>
      <c r="AT11">
        <f t="shared" si="7"/>
        <v>0.20189285281461938</v>
      </c>
      <c r="AU11">
        <f t="shared" si="7"/>
        <v>3.9840078164680062</v>
      </c>
      <c r="AW11">
        <v>8</v>
      </c>
      <c r="AX11">
        <f>(R11*SUMPRODUCT(K12:$K$23, X12:$X$23)-$AZ$3*SUMPRODUCT(K11:$K$22, W12:$W$23))/Z11</f>
        <v>36.923153445678217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129.6800361350131</v>
      </c>
      <c r="P12">
        <f t="shared" si="22"/>
        <v>6.4840018067506549</v>
      </c>
      <c r="Q12" s="4">
        <f t="shared" si="23"/>
        <v>25</v>
      </c>
      <c r="R12">
        <f t="shared" si="0"/>
        <v>50000</v>
      </c>
      <c r="S12">
        <f t="shared" si="11"/>
        <v>37.022233174274092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37.022233174274092</v>
      </c>
      <c r="AC12">
        <f t="shared" si="19"/>
        <v>36.39792107628881</v>
      </c>
      <c r="AE12">
        <f t="shared" si="1"/>
        <v>116.60048538771515</v>
      </c>
      <c r="AF12">
        <f t="shared" si="2"/>
        <v>-5.830024269385758</v>
      </c>
      <c r="AG12">
        <f t="shared" si="2"/>
        <v>-22.47849570043293</v>
      </c>
      <c r="AH12">
        <f t="shared" si="3"/>
        <v>-82.806669637021102</v>
      </c>
      <c r="AI12">
        <f t="shared" si="4"/>
        <v>5.4852957808753615</v>
      </c>
      <c r="AJ12">
        <f t="shared" si="5"/>
        <v>0.62431209798528187</v>
      </c>
      <c r="AK12">
        <f t="shared" si="24"/>
        <v>0.33992319687298805</v>
      </c>
      <c r="AL12">
        <f t="shared" si="6"/>
        <v>6.4495310757336313</v>
      </c>
      <c r="AN12">
        <f t="shared" si="7"/>
        <v>62.574175074033327</v>
      </c>
      <c r="AO12">
        <f t="shared" si="7"/>
        <v>-3.1287087537016665</v>
      </c>
      <c r="AP12">
        <f t="shared" si="7"/>
        <v>-12.063185849378891</v>
      </c>
      <c r="AQ12">
        <f t="shared" si="7"/>
        <v>-44.438571811558852</v>
      </c>
      <c r="AR12">
        <f t="shared" si="7"/>
        <v>2.943708659393919</v>
      </c>
      <c r="AS12">
        <f t="shared" si="7"/>
        <v>0.33503989619140978</v>
      </c>
      <c r="AT12">
        <f t="shared" si="7"/>
        <v>0.18242131293131367</v>
      </c>
      <c r="AU12">
        <f t="shared" si="7"/>
        <v>3.4611698685166425</v>
      </c>
      <c r="AW12">
        <v>9</v>
      </c>
      <c r="AX12">
        <f>(R12*SUMPRODUCT(K13:$K$23, X13:$X$23)-$AZ$3*SUMPRODUCT(K12:$K$22, W13:$W$23))/Z12</f>
        <v>37.022233174274092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129.6800361350131</v>
      </c>
      <c r="P13">
        <f t="shared" si="22"/>
        <v>6.4840018067506549</v>
      </c>
      <c r="Q13" s="4">
        <f t="shared" si="23"/>
        <v>25</v>
      </c>
      <c r="R13">
        <f t="shared" si="0"/>
        <v>50000</v>
      </c>
      <c r="S13">
        <f t="shared" si="11"/>
        <v>36.39792107628881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36.39792107628881</v>
      </c>
      <c r="AC13">
        <f t="shared" si="19"/>
        <v>36.452847856339012</v>
      </c>
      <c r="AE13">
        <f t="shared" si="1"/>
        <v>115.21893870657455</v>
      </c>
      <c r="AF13">
        <f t="shared" si="2"/>
        <v>-5.7609469353287279</v>
      </c>
      <c r="AG13">
        <f t="shared" si="2"/>
        <v>-22.212158120201568</v>
      </c>
      <c r="AH13">
        <f t="shared" si="3"/>
        <v>-83.105246454070581</v>
      </c>
      <c r="AI13">
        <f t="shared" si="4"/>
        <v>4.1405871969736694</v>
      </c>
      <c r="AJ13">
        <f t="shared" si="5"/>
        <v>-5.492678005020224E-2</v>
      </c>
      <c r="AK13">
        <f t="shared" si="24"/>
        <v>0.29171182569506926</v>
      </c>
      <c r="AL13">
        <f t="shared" si="6"/>
        <v>4.3773722426185362</v>
      </c>
      <c r="AN13">
        <f t="shared" si="7"/>
        <v>58.793155683141471</v>
      </c>
      <c r="AO13">
        <f t="shared" si="7"/>
        <v>-2.9396577841570739</v>
      </c>
      <c r="AP13">
        <f t="shared" si="7"/>
        <v>-11.334272690580233</v>
      </c>
      <c r="AQ13">
        <f t="shared" si="7"/>
        <v>-42.406393842102013</v>
      </c>
      <c r="AR13">
        <f t="shared" si="7"/>
        <v>2.1128313663021476</v>
      </c>
      <c r="AS13">
        <f t="shared" si="7"/>
        <v>-2.8027672940897693E-2</v>
      </c>
      <c r="AT13">
        <f t="shared" si="7"/>
        <v>0.14885277520547927</v>
      </c>
      <c r="AU13">
        <f t="shared" si="7"/>
        <v>2.2336564685667288</v>
      </c>
      <c r="AW13">
        <v>10</v>
      </c>
      <c r="AX13">
        <f>(R13*SUMPRODUCT(K14:$K$23, X14:$X$23)-$AZ$3*SUMPRODUCT(K13:$K$22, W14:$W$23))/Z13</f>
        <v>36.39792107628881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129.6800361350131</v>
      </c>
      <c r="P14">
        <f t="shared" si="22"/>
        <v>6.4840018067506549</v>
      </c>
      <c r="Q14" s="4">
        <f t="shared" si="23"/>
        <v>25</v>
      </c>
      <c r="R14">
        <f t="shared" si="0"/>
        <v>50000</v>
      </c>
      <c r="S14">
        <f t="shared" si="11"/>
        <v>36.452847856339012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36.452847856339012</v>
      </c>
      <c r="AC14">
        <f t="shared" si="19"/>
        <v>35.54223296586882</v>
      </c>
      <c r="AE14">
        <f t="shared" si="1"/>
        <v>113.84996811246268</v>
      </c>
      <c r="AF14">
        <f t="shared" si="2"/>
        <v>-5.6924984056231338</v>
      </c>
      <c r="AG14">
        <f t="shared" si="2"/>
        <v>-21.948244985436823</v>
      </c>
      <c r="AH14">
        <f t="shared" si="3"/>
        <v>-83.583107125463755</v>
      </c>
      <c r="AI14">
        <f t="shared" si="4"/>
        <v>2.6261175959389789</v>
      </c>
      <c r="AJ14">
        <f t="shared" si="5"/>
        <v>0.91061489047019251</v>
      </c>
      <c r="AK14">
        <f t="shared" si="24"/>
        <v>10.1227222294225</v>
      </c>
      <c r="AL14">
        <f t="shared" si="6"/>
        <v>13.659454715831671</v>
      </c>
      <c r="AN14">
        <f t="shared" si="7"/>
        <v>53.51520345965131</v>
      </c>
      <c r="AO14">
        <f t="shared" si="7"/>
        <v>-2.6757601729825655</v>
      </c>
      <c r="AP14">
        <f t="shared" si="7"/>
        <v>-10.316777557791417</v>
      </c>
      <c r="AQ14">
        <f t="shared" si="7"/>
        <v>-39.28825855436834</v>
      </c>
      <c r="AR14">
        <f t="shared" si="7"/>
        <v>1.2344071745090004</v>
      </c>
      <c r="AS14">
        <f t="shared" si="7"/>
        <v>0.42803473681048831</v>
      </c>
      <c r="AT14">
        <f t="shared" si="7"/>
        <v>4.7581878910845345</v>
      </c>
      <c r="AU14">
        <f t="shared" si="7"/>
        <v>6.4206298024040231</v>
      </c>
      <c r="AW14">
        <v>11</v>
      </c>
      <c r="AX14">
        <f>(R14*SUMPRODUCT(K15:$K$23, X15:$X$23)-$AZ$3*SUMPRODUCT(K14:$K$22, W15:$W$23))/Z14</f>
        <v>36.452847856339012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129.6800361350131</v>
      </c>
      <c r="P15">
        <f t="shared" si="22"/>
        <v>6.4840018067506549</v>
      </c>
      <c r="Q15" s="4">
        <f t="shared" si="23"/>
        <v>25</v>
      </c>
      <c r="R15">
        <f t="shared" si="0"/>
        <v>50000</v>
      </c>
      <c r="S15">
        <f t="shared" si="11"/>
        <v>35.54223296586882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35.54223296586882</v>
      </c>
      <c r="AC15">
        <f t="shared" si="19"/>
        <v>33.663839056084775</v>
      </c>
      <c r="AE15">
        <f t="shared" si="1"/>
        <v>112.49207703808604</v>
      </c>
      <c r="AF15">
        <f t="shared" si="2"/>
        <v>-5.6246038519043013</v>
      </c>
      <c r="AG15">
        <f t="shared" si="2"/>
        <v>-21.686467784634125</v>
      </c>
      <c r="AH15">
        <f t="shared" si="3"/>
        <v>-84.589501896652877</v>
      </c>
      <c r="AI15">
        <f t="shared" si="4"/>
        <v>0.5915035048947459</v>
      </c>
      <c r="AJ15">
        <f t="shared" si="5"/>
        <v>1.8783939097840445</v>
      </c>
      <c r="AK15">
        <f t="shared" si="24"/>
        <v>9.9686794306435385</v>
      </c>
      <c r="AL15">
        <f t="shared" si="6"/>
        <v>12.438576845322329</v>
      </c>
      <c r="AN15">
        <f t="shared" si="7"/>
        <v>48.708815675656318</v>
      </c>
      <c r="AO15">
        <f t="shared" si="7"/>
        <v>-2.4354407837828158</v>
      </c>
      <c r="AP15">
        <f t="shared" si="7"/>
        <v>-9.390191645409546</v>
      </c>
      <c r="AQ15">
        <f t="shared" si="7"/>
        <v>-36.6270635627491</v>
      </c>
      <c r="AR15">
        <f t="shared" si="7"/>
        <v>0.25611968371486526</v>
      </c>
      <c r="AS15">
        <f t="shared" si="7"/>
        <v>0.81334032695448877</v>
      </c>
      <c r="AT15">
        <f t="shared" si="7"/>
        <v>4.3164157130153047</v>
      </c>
      <c r="AU15">
        <f t="shared" si="7"/>
        <v>5.3858757236846584</v>
      </c>
      <c r="AW15">
        <v>12</v>
      </c>
      <c r="AX15">
        <f>(R15*SUMPRODUCT(K16:$K$23, X16:$X$23)-$AZ$3*SUMPRODUCT(K15:$K$22, W16:$W$23))/Z15</f>
        <v>35.54223296586882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129.6800361350131</v>
      </c>
      <c r="P16">
        <f t="shared" si="22"/>
        <v>6.4840018067506549</v>
      </c>
      <c r="Q16" s="4">
        <f t="shared" si="23"/>
        <v>25</v>
      </c>
      <c r="R16">
        <f t="shared" si="0"/>
        <v>50000</v>
      </c>
      <c r="S16">
        <f t="shared" si="11"/>
        <v>33.663839056084775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33.663839056084775</v>
      </c>
      <c r="AC16">
        <f t="shared" si="19"/>
        <v>30.948486402865925</v>
      </c>
      <c r="AE16">
        <f t="shared" si="1"/>
        <v>111.14444569099801</v>
      </c>
      <c r="AF16">
        <f t="shared" si="2"/>
        <v>-5.5572222845499013</v>
      </c>
      <c r="AG16">
        <f t="shared" si="2"/>
        <v>-21.426668476418911</v>
      </c>
      <c r="AH16">
        <f t="shared" si="3"/>
        <v>-85.869260737746032</v>
      </c>
      <c r="AI16">
        <f t="shared" si="4"/>
        <v>-1.7087058077168251</v>
      </c>
      <c r="AJ16">
        <f t="shared" si="5"/>
        <v>2.7153526532188508</v>
      </c>
      <c r="AK16">
        <f t="shared" si="24"/>
        <v>9.7475743723773025</v>
      </c>
      <c r="AL16">
        <f t="shared" si="6"/>
        <v>10.754221217879328</v>
      </c>
      <c r="AN16">
        <f t="shared" si="7"/>
        <v>44.331738789709078</v>
      </c>
      <c r="AO16">
        <f t="shared" si="7"/>
        <v>-2.2165869394854543</v>
      </c>
      <c r="AP16">
        <f t="shared" si="7"/>
        <v>-8.5463692236240227</v>
      </c>
      <c r="AQ16">
        <f t="shared" si="7"/>
        <v>-34.250327251391383</v>
      </c>
      <c r="AR16">
        <f t="shared" si="7"/>
        <v>-0.68154462479177602</v>
      </c>
      <c r="AS16">
        <f t="shared" si="7"/>
        <v>1.0830618102060614</v>
      </c>
      <c r="AT16">
        <f t="shared" si="7"/>
        <v>3.8879758518107623</v>
      </c>
      <c r="AU16">
        <f t="shared" si="7"/>
        <v>4.2894930372250482</v>
      </c>
      <c r="AW16">
        <v>13</v>
      </c>
      <c r="AX16">
        <f>(R16*SUMPRODUCT(K17:$K$23, X17:$X$23)-$AZ$3*SUMPRODUCT(K16:$K$22, W17:$W$23))/Z16</f>
        <v>33.663839056084775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129.6800361350131</v>
      </c>
      <c r="P17">
        <f t="shared" si="22"/>
        <v>6.4840018067506549</v>
      </c>
      <c r="Q17" s="4">
        <f t="shared" si="23"/>
        <v>25</v>
      </c>
      <c r="R17">
        <f t="shared" si="0"/>
        <v>50000</v>
      </c>
      <c r="S17">
        <f t="shared" si="11"/>
        <v>30.948486402865925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30.948486402865925</v>
      </c>
      <c r="AC17">
        <f t="shared" si="19"/>
        <v>27.482366639921469</v>
      </c>
      <c r="AE17">
        <f t="shared" si="1"/>
        <v>109.80699378298655</v>
      </c>
      <c r="AF17">
        <f t="shared" si="2"/>
        <v>-5.490349689149328</v>
      </c>
      <c r="AG17">
        <f t="shared" si="2"/>
        <v>-21.168831582654668</v>
      </c>
      <c r="AH17">
        <f t="shared" si="3"/>
        <v>-87.140418000106735</v>
      </c>
      <c r="AI17">
        <f t="shared" si="4"/>
        <v>-3.9926054889241698</v>
      </c>
      <c r="AJ17">
        <f t="shared" si="5"/>
        <v>3.4661197629444551</v>
      </c>
      <c r="AK17">
        <f t="shared" si="24"/>
        <v>9.4685591347692224</v>
      </c>
      <c r="AL17">
        <f t="shared" si="6"/>
        <v>8.9420734087895077</v>
      </c>
      <c r="AN17">
        <f t="shared" si="7"/>
        <v>40.34580361067519</v>
      </c>
      <c r="AO17">
        <f t="shared" si="7"/>
        <v>-2.0172901805337595</v>
      </c>
      <c r="AP17">
        <f t="shared" si="7"/>
        <v>-7.7779519525793042</v>
      </c>
      <c r="AQ17">
        <f t="shared" si="7"/>
        <v>-32.017543419253322</v>
      </c>
      <c r="AR17">
        <f t="shared" si="7"/>
        <v>-1.4669819416911929</v>
      </c>
      <c r="AS17">
        <f t="shared" si="7"/>
        <v>1.2735380728408969</v>
      </c>
      <c r="AT17">
        <f t="shared" si="7"/>
        <v>3.4789826600885703</v>
      </c>
      <c r="AU17">
        <f t="shared" si="7"/>
        <v>3.2855387912382743</v>
      </c>
      <c r="AW17">
        <v>14</v>
      </c>
      <c r="AX17">
        <f>(R17*SUMPRODUCT(K18:$K$23, X18:$X$23)-$AZ$3*SUMPRODUCT(K17:$K$22, W18:$W$23))/Z17</f>
        <v>30.948486402865925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129.6800361350131</v>
      </c>
      <c r="P18">
        <f t="shared" si="22"/>
        <v>6.4840018067506549</v>
      </c>
      <c r="Q18" s="4">
        <f t="shared" si="23"/>
        <v>25</v>
      </c>
      <c r="R18">
        <f t="shared" si="0"/>
        <v>50000</v>
      </c>
      <c r="S18">
        <f t="shared" si="11"/>
        <v>27.482366639921469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27.482366639921469</v>
      </c>
      <c r="AC18">
        <f t="shared" si="19"/>
        <v>23.239429562128844</v>
      </c>
      <c r="AE18">
        <f t="shared" si="1"/>
        <v>108.4794458953392</v>
      </c>
      <c r="AF18">
        <f t="shared" si="2"/>
        <v>-5.4239722947669593</v>
      </c>
      <c r="AG18">
        <f t="shared" si="2"/>
        <v>-20.912904007521742</v>
      </c>
      <c r="AH18">
        <f t="shared" si="3"/>
        <v>-88.478518612758407</v>
      </c>
      <c r="AI18">
        <f t="shared" si="4"/>
        <v>-6.3359490197079111</v>
      </c>
      <c r="AJ18">
        <f t="shared" si="5"/>
        <v>4.2429370777926252</v>
      </c>
      <c r="AK18">
        <f t="shared" si="24"/>
        <v>9.1376488168345595</v>
      </c>
      <c r="AL18">
        <f t="shared" si="6"/>
        <v>7.0446368749192736</v>
      </c>
      <c r="AN18">
        <f t="shared" si="7"/>
        <v>36.716154896965605</v>
      </c>
      <c r="AO18">
        <f t="shared" si="7"/>
        <v>-1.8358077448482801</v>
      </c>
      <c r="AP18">
        <f t="shared" si="7"/>
        <v>-7.0782203628358618</v>
      </c>
      <c r="AQ18">
        <f t="shared" si="7"/>
        <v>-29.946603871615714</v>
      </c>
      <c r="AR18">
        <f t="shared" si="7"/>
        <v>-2.1444770823342494</v>
      </c>
      <c r="AS18">
        <f t="shared" si="7"/>
        <v>1.4360723700286331</v>
      </c>
      <c r="AT18">
        <f t="shared" si="7"/>
        <v>3.0927456034082383</v>
      </c>
      <c r="AU18">
        <f t="shared" si="7"/>
        <v>2.3843408911026223</v>
      </c>
      <c r="AW18">
        <v>15</v>
      </c>
      <c r="AX18">
        <f>(R18*SUMPRODUCT(K19:$K$23, X19:$X$23)-$AZ$3*SUMPRODUCT(K18:$K$22, W19:$W$23))/Z18</f>
        <v>27.482366639921469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129.6800361350131</v>
      </c>
      <c r="P19">
        <f t="shared" si="22"/>
        <v>6.4840018067506549</v>
      </c>
      <c r="Q19" s="4">
        <f t="shared" si="23"/>
        <v>25</v>
      </c>
      <c r="R19">
        <f t="shared" si="0"/>
        <v>50000</v>
      </c>
      <c r="S19">
        <f t="shared" si="11"/>
        <v>23.239429562128844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23.239429562128844</v>
      </c>
      <c r="AC19">
        <f t="shared" si="19"/>
        <v>18.362528562176227</v>
      </c>
      <c r="AE19">
        <f t="shared" si="1"/>
        <v>107.16080500685537</v>
      </c>
      <c r="AF19">
        <f t="shared" si="2"/>
        <v>-5.3580402503427687</v>
      </c>
      <c r="AG19">
        <f t="shared" si="2"/>
        <v>-20.658693543100114</v>
      </c>
      <c r="AH19">
        <f t="shared" si="3"/>
        <v>-90.162848692828874</v>
      </c>
      <c r="AI19">
        <f t="shared" si="4"/>
        <v>-9.0187774794163857</v>
      </c>
      <c r="AJ19">
        <f t="shared" si="5"/>
        <v>4.8769009999526176</v>
      </c>
      <c r="AK19">
        <f t="shared" si="24"/>
        <v>8.7529536023049026</v>
      </c>
      <c r="AL19">
        <f t="shared" si="6"/>
        <v>4.6110771228411345</v>
      </c>
      <c r="AN19">
        <f t="shared" si="7"/>
        <v>33.410814990427568</v>
      </c>
      <c r="AO19">
        <f t="shared" si="7"/>
        <v>-1.6705407495213784</v>
      </c>
      <c r="AP19">
        <f t="shared" si="7"/>
        <v>-6.4410097317606283</v>
      </c>
      <c r="AQ19">
        <f t="shared" si="7"/>
        <v>-28.111157400257557</v>
      </c>
      <c r="AR19">
        <f t="shared" si="7"/>
        <v>-2.8118928911119974</v>
      </c>
      <c r="AS19">
        <f t="shared" si="7"/>
        <v>1.5205301698286451</v>
      </c>
      <c r="AT19">
        <f t="shared" si="7"/>
        <v>2.7290137789436839</v>
      </c>
      <c r="AU19">
        <f t="shared" si="7"/>
        <v>1.4376510576603316</v>
      </c>
      <c r="AW19">
        <v>16</v>
      </c>
      <c r="AX19">
        <f>(R19*SUMPRODUCT(K20:$K$23, X20:$X$23)-$AZ$3*SUMPRODUCT(K19:$K$22, W20:$W$23))/Z19</f>
        <v>23.239429562128844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129.6800361350131</v>
      </c>
      <c r="P20">
        <f t="shared" si="22"/>
        <v>6.4840018067506549</v>
      </c>
      <c r="Q20" s="4">
        <f t="shared" si="23"/>
        <v>25</v>
      </c>
      <c r="R20">
        <f t="shared" si="0"/>
        <v>50000</v>
      </c>
      <c r="S20">
        <f t="shared" si="11"/>
        <v>18.362528562176227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18.362528562176227</v>
      </c>
      <c r="AC20">
        <f t="shared" si="19"/>
        <v>12.836803312523498</v>
      </c>
      <c r="AE20">
        <f t="shared" si="1"/>
        <v>105.85123374429411</v>
      </c>
      <c r="AF20">
        <f t="shared" si="2"/>
        <v>-5.2925616872147057</v>
      </c>
      <c r="AG20">
        <f t="shared" si="2"/>
        <v>-20.406231540930818</v>
      </c>
      <c r="AH20">
        <f t="shared" si="3"/>
        <v>-91.750133476583784</v>
      </c>
      <c r="AI20">
        <f t="shared" si="4"/>
        <v>-11.597692960435197</v>
      </c>
      <c r="AJ20">
        <f t="shared" si="5"/>
        <v>5.5257252496527283</v>
      </c>
      <c r="AK20">
        <f t="shared" si="24"/>
        <v>8.3244840433478942</v>
      </c>
      <c r="AL20">
        <f t="shared" si="6"/>
        <v>2.2525163325654258</v>
      </c>
      <c r="AN20">
        <f t="shared" si="7"/>
        <v>30.401036673164825</v>
      </c>
      <c r="AO20">
        <f t="shared" si="7"/>
        <v>-1.5200518336582414</v>
      </c>
      <c r="AP20">
        <f t="shared" si="7"/>
        <v>-5.8607781080338288</v>
      </c>
      <c r="AQ20">
        <f t="shared" si="7"/>
        <v>-26.351125763234176</v>
      </c>
      <c r="AR20">
        <f t="shared" si="7"/>
        <v>-3.3309190317614208</v>
      </c>
      <c r="AS20">
        <f t="shared" si="7"/>
        <v>1.5870176474875599</v>
      </c>
      <c r="AT20">
        <f t="shared" si="7"/>
        <v>2.3908360416312728</v>
      </c>
      <c r="AU20">
        <f t="shared" si="7"/>
        <v>0.64693465735741207</v>
      </c>
      <c r="AW20">
        <v>17</v>
      </c>
      <c r="AX20">
        <f>(R20*SUMPRODUCT(K21:$K$23, X21:$X$23)-$AZ$3*SUMPRODUCT(K20:$K$22, W21:$W$23))/Z20</f>
        <v>18.362528562176227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129.6800361350131</v>
      </c>
      <c r="P21">
        <f t="shared" si="22"/>
        <v>6.4840018067506549</v>
      </c>
      <c r="Q21" s="4">
        <f t="shared" si="23"/>
        <v>25</v>
      </c>
      <c r="R21">
        <f t="shared" si="0"/>
        <v>50000</v>
      </c>
      <c r="S21">
        <f t="shared" si="11"/>
        <v>12.836803312523498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12.836803312523498</v>
      </c>
      <c r="AC21">
        <f t="shared" si="19"/>
        <v>6.7060466895586375</v>
      </c>
      <c r="AE21">
        <f t="shared" si="1"/>
        <v>104.54978943816853</v>
      </c>
      <c r="AF21">
        <f t="shared" si="2"/>
        <v>-5.2274894719084264</v>
      </c>
      <c r="AG21">
        <f t="shared" si="2"/>
        <v>-20.155336271135667</v>
      </c>
      <c r="AH21">
        <f t="shared" si="3"/>
        <v>-93.665908771691079</v>
      </c>
      <c r="AI21">
        <f t="shared" si="4"/>
        <v>-14.498945076566642</v>
      </c>
      <c r="AJ21">
        <f t="shared" si="5"/>
        <v>6.1307566229648609</v>
      </c>
      <c r="AK21">
        <f t="shared" si="24"/>
        <v>7.8511372295148529</v>
      </c>
      <c r="AL21">
        <f t="shared" si="6"/>
        <v>-0.51705122408692894</v>
      </c>
      <c r="AN21">
        <f t="shared" si="7"/>
        <v>27.660307150916836</v>
      </c>
      <c r="AO21">
        <f t="shared" si="7"/>
        <v>-1.3830153575458417</v>
      </c>
      <c r="AP21">
        <f t="shared" si="7"/>
        <v>-5.3324142973940507</v>
      </c>
      <c r="AQ21">
        <f t="shared" si="7"/>
        <v>-24.780803673707677</v>
      </c>
      <c r="AR21">
        <f t="shared" si="7"/>
        <v>-3.8359261777307325</v>
      </c>
      <c r="AS21">
        <f t="shared" si="7"/>
        <v>1.6219890271420934</v>
      </c>
      <c r="AT21">
        <f t="shared" si="7"/>
        <v>2.0771430379667275</v>
      </c>
      <c r="AU21">
        <f t="shared" si="7"/>
        <v>-0.13679411262191174</v>
      </c>
      <c r="AW21">
        <v>18</v>
      </c>
      <c r="AX21">
        <f>(R21*SUMPRODUCT(K22:$K$23, X22:$X$23)-$AZ$3*SUMPRODUCT(K21:$K$22, W22:$W$23))/Z21</f>
        <v>12.836803312523498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129.6800361350131</v>
      </c>
      <c r="P22">
        <f t="shared" si="22"/>
        <v>6.4840018067506549</v>
      </c>
      <c r="Q22" s="4">
        <f t="shared" si="23"/>
        <v>25</v>
      </c>
      <c r="R22">
        <f t="shared" si="0"/>
        <v>50000</v>
      </c>
      <c r="S22">
        <f t="shared" si="11"/>
        <v>6.7060466895586375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6.7060466895586375</v>
      </c>
      <c r="AC22">
        <f t="shared" si="19"/>
        <v>6.7906775525512506</v>
      </c>
      <c r="AE22">
        <f t="shared" si="1"/>
        <v>103.25595359253604</v>
      </c>
      <c r="AF22">
        <f t="shared" si="2"/>
        <v>-5.1627976796268022</v>
      </c>
      <c r="AG22">
        <f t="shared" si="2"/>
        <v>-19.90590777693679</v>
      </c>
      <c r="AH22">
        <f t="shared" si="3"/>
        <v>-95.75026297503743</v>
      </c>
      <c r="AI22">
        <f t="shared" si="4"/>
        <v>-17.563014839064977</v>
      </c>
      <c r="AJ22">
        <f t="shared" si="5"/>
        <v>-8.4630862992613132E-2</v>
      </c>
      <c r="AK22">
        <f t="shared" si="24"/>
        <v>7.335944182172752</v>
      </c>
      <c r="AL22">
        <f t="shared" si="6"/>
        <v>-10.311701519884835</v>
      </c>
      <c r="AN22">
        <f t="shared" si="7"/>
        <v>25.164615825159125</v>
      </c>
      <c r="AO22">
        <f t="shared" si="7"/>
        <v>-1.2582307912579562</v>
      </c>
      <c r="AP22">
        <f t="shared" si="7"/>
        <v>-4.8512894843273369</v>
      </c>
      <c r="AQ22">
        <f t="shared" si="7"/>
        <v>-23.335396159654941</v>
      </c>
      <c r="AR22">
        <f t="shared" si="7"/>
        <v>-4.2803006100811123</v>
      </c>
      <c r="AS22">
        <f t="shared" si="7"/>
        <v>-2.0625475626954392E-2</v>
      </c>
      <c r="AT22">
        <f t="shared" si="7"/>
        <v>1.7878505852328197</v>
      </c>
      <c r="AU22">
        <f t="shared" si="7"/>
        <v>-2.5130755004752459</v>
      </c>
      <c r="AW22">
        <v>19</v>
      </c>
      <c r="AX22">
        <f>(R22*SUMPRODUCT(K23:$K$23, X23:$X$23)-$AZ$3*SUMPRODUCT(K22:$K$22, W23:$W$23))/Z22</f>
        <v>6.7060466895586375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129.6800361350131</v>
      </c>
      <c r="P23">
        <f t="shared" si="22"/>
        <v>6.4840018067506549</v>
      </c>
      <c r="Q23" s="4">
        <f t="shared" si="23"/>
        <v>25</v>
      </c>
      <c r="R23">
        <f t="shared" si="0"/>
        <v>50000</v>
      </c>
      <c r="S23">
        <f t="shared" si="11"/>
        <v>6.7906775525512506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6.7906775525512506</v>
      </c>
      <c r="AC23">
        <f t="shared" si="19"/>
        <v>0</v>
      </c>
      <c r="AE23">
        <f t="shared" si="1"/>
        <v>101.96909519084704</v>
      </c>
      <c r="AF23">
        <f t="shared" si="2"/>
        <v>-5.0984547595423519</v>
      </c>
      <c r="AG23">
        <f t="shared" si="2"/>
        <v>-19.657824409588475</v>
      </c>
      <c r="AH23">
        <f t="shared" si="3"/>
        <v>-98.048579157895418</v>
      </c>
      <c r="AI23">
        <f t="shared" si="4"/>
        <v>-20.835763136179196</v>
      </c>
      <c r="AJ23">
        <f t="shared" si="5"/>
        <v>6.7906775525512506</v>
      </c>
      <c r="AK23">
        <f t="shared" si="24"/>
        <v>7.2562922588699159</v>
      </c>
      <c r="AL23">
        <f t="shared" si="6"/>
        <v>-6.7887933247580285</v>
      </c>
      <c r="AN23">
        <f t="shared" si="7"/>
        <v>22.892073695608136</v>
      </c>
      <c r="AO23">
        <f t="shared" si="7"/>
        <v>-1.1446036847804069</v>
      </c>
      <c r="AP23">
        <f t="shared" si="7"/>
        <v>-4.4131838596525821</v>
      </c>
      <c r="AQ23">
        <f t="shared" si="7"/>
        <v>-22.01191739155183</v>
      </c>
      <c r="AR23">
        <f t="shared" si="7"/>
        <v>-4.6776312403766784</v>
      </c>
      <c r="AS23">
        <f t="shared" si="7"/>
        <v>1.5245078980564386</v>
      </c>
      <c r="AT23">
        <f t="shared" si="7"/>
        <v>1.6290384536218918</v>
      </c>
      <c r="AU23">
        <f t="shared" si="7"/>
        <v>-1.524084888698348</v>
      </c>
      <c r="AW23">
        <v>20</v>
      </c>
      <c r="AX23">
        <f>(R23*SUMPRODUCT(K$23:$K24, X$23:$X24)-$AZ$3*SUMPRODUCT(K$22:$K23, W$23:$W24))/Z23</f>
        <v>6.7906775525512506</v>
      </c>
    </row>
    <row r="25" spans="5:50" x14ac:dyDescent="0.25">
      <c r="AN25" s="8">
        <f t="shared" ref="AN25:AU25" si="25">SUM(AN3:AN23)</f>
        <v>1201.628098939505</v>
      </c>
      <c r="AO25" s="8">
        <f t="shared" si="25"/>
        <v>-157.34143204823505</v>
      </c>
      <c r="AP25" s="8">
        <f t="shared" si="25"/>
        <v>-1729.0850708272835</v>
      </c>
      <c r="AQ25" s="8">
        <f t="shared" si="25"/>
        <v>-860.61074065961452</v>
      </c>
      <c r="AR25" s="8">
        <f t="shared" si="25"/>
        <v>-1545.4091445956283</v>
      </c>
      <c r="AS25" s="8">
        <f t="shared" si="25"/>
        <v>-19.550647593316715</v>
      </c>
      <c r="AT25" s="8">
        <f t="shared" si="25"/>
        <v>50.011736638591671</v>
      </c>
      <c r="AU25" s="9">
        <f t="shared" si="25"/>
        <v>-1514.9480555503533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212.04578174694922</v>
      </c>
      <c r="K3">
        <v>1</v>
      </c>
      <c r="L3" s="2">
        <v>0</v>
      </c>
      <c r="O3">
        <f>$C$3</f>
        <v>212.04578174694922</v>
      </c>
      <c r="P3">
        <f>O3*B5</f>
        <v>169.63662539755938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212.04578174694922</v>
      </c>
      <c r="AF3">
        <f t="shared" ref="AF3:AG23" si="3">-$Z3*P3</f>
        <v>-169.63662539755938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-1480.0234306506102</v>
      </c>
      <c r="AJ3">
        <f t="shared" ref="AJ3:AJ23" si="6">AB3-AC3</f>
        <v>0</v>
      </c>
      <c r="AL3">
        <f t="shared" ref="AL3:AL23" si="7">SUM(AI3:AK3)</f>
        <v>-1480.0234306506102</v>
      </c>
      <c r="AN3">
        <f t="shared" ref="AN3:AU23" si="8">AE3*$K3</f>
        <v>212.04578174694922</v>
      </c>
      <c r="AO3">
        <f t="shared" si="8"/>
        <v>-169.63662539755938</v>
      </c>
      <c r="AP3">
        <f t="shared" si="8"/>
        <v>-1522.432587</v>
      </c>
      <c r="AQ3">
        <f t="shared" si="8"/>
        <v>0</v>
      </c>
      <c r="AR3">
        <f t="shared" si="8"/>
        <v>-1480.0234306506102</v>
      </c>
      <c r="AS3">
        <f t="shared" si="8"/>
        <v>0</v>
      </c>
      <c r="AT3">
        <f t="shared" si="8"/>
        <v>0</v>
      </c>
      <c r="AU3">
        <f t="shared" si="8"/>
        <v>-1480.0234306506102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124.4905420389224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38.230410676189827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37.777435743772457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-37.777435743772457</v>
      </c>
      <c r="AK4">
        <f t="shared" ref="AK4:AK23" si="20">H4*SUM(AB4:AB4, AE4:AF4)</f>
        <v>0</v>
      </c>
      <c r="AL4">
        <f t="shared" si="7"/>
        <v>-130.20493574377247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-35.441819817780704</v>
      </c>
      <c r="AT4">
        <f t="shared" si="8"/>
        <v>0</v>
      </c>
      <c r="AU4">
        <f t="shared" si="8"/>
        <v>-122.15492611293034</v>
      </c>
      <c r="AW4">
        <v>1</v>
      </c>
      <c r="AX4">
        <f>(R4*SUMPRODUCT(K5:$K$23, X5:$X$23)-$AZ$3*SUMPRODUCT(K4:$K$22, W5:$W$23))/Z4</f>
        <v>38.230410676189827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212.04578174694922</v>
      </c>
      <c r="P5">
        <f t="shared" ref="P5:P23" si="23">O5*$C$5</f>
        <v>10.602289087347462</v>
      </c>
      <c r="Q5" s="4">
        <f t="shared" ref="Q5:Q23" si="24">$C$8</f>
        <v>25</v>
      </c>
      <c r="R5">
        <f t="shared" si="0"/>
        <v>50000</v>
      </c>
      <c r="S5">
        <f t="shared" si="12"/>
        <v>74.67303061723031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37.777435743772457</v>
      </c>
      <c r="AC5">
        <f t="shared" si="1"/>
        <v>72.911550293840605</v>
      </c>
      <c r="AE5">
        <f t="shared" si="2"/>
        <v>207.04378210775346</v>
      </c>
      <c r="AF5">
        <f t="shared" si="3"/>
        <v>-10.352189105387673</v>
      </c>
      <c r="AG5">
        <f t="shared" si="3"/>
        <v>-24.410268905376643</v>
      </c>
      <c r="AH5">
        <f t="shared" si="4"/>
        <v>-92.958964246720001</v>
      </c>
      <c r="AI5">
        <f t="shared" si="5"/>
        <v>79.322359850269123</v>
      </c>
      <c r="AJ5">
        <f t="shared" si="6"/>
        <v>-35.134114550068148</v>
      </c>
      <c r="AK5">
        <f t="shared" si="20"/>
        <v>20.258124083666345</v>
      </c>
      <c r="AL5">
        <f t="shared" si="7"/>
        <v>64.446369383867321</v>
      </c>
      <c r="AN5">
        <f t="shared" si="8"/>
        <v>178.79524852340606</v>
      </c>
      <c r="AO5">
        <f t="shared" si="8"/>
        <v>-8.9397624261703026</v>
      </c>
      <c r="AP5">
        <f t="shared" si="8"/>
        <v>-21.079793128916894</v>
      </c>
      <c r="AQ5">
        <f t="shared" si="8"/>
        <v>-80.275876656468327</v>
      </c>
      <c r="AR5">
        <f t="shared" si="8"/>
        <v>68.499816311850523</v>
      </c>
      <c r="AS5">
        <f t="shared" si="8"/>
        <v>-30.340504209684294</v>
      </c>
      <c r="AT5">
        <f t="shared" si="8"/>
        <v>17.49415651744647</v>
      </c>
      <c r="AU5">
        <f t="shared" si="8"/>
        <v>55.653468619612696</v>
      </c>
      <c r="AW5">
        <v>2</v>
      </c>
      <c r="AX5">
        <f>(R5*SUMPRODUCT(K6:$K$23, X6:$X$23)-$AZ$3*SUMPRODUCT(K5:$K$22, W6:$W$23))/Z5</f>
        <v>74.67303061723031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212.04578174694922</v>
      </c>
      <c r="P6">
        <f t="shared" si="23"/>
        <v>10.602289087347462</v>
      </c>
      <c r="Q6" s="4">
        <f t="shared" si="24"/>
        <v>25</v>
      </c>
      <c r="R6">
        <f t="shared" si="0"/>
        <v>50000</v>
      </c>
      <c r="S6">
        <f t="shared" si="12"/>
        <v>108.43089048639526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72.911550293840605</v>
      </c>
      <c r="AC6">
        <f t="shared" si="1"/>
        <v>104.61033712977121</v>
      </c>
      <c r="AE6">
        <f t="shared" si="2"/>
        <v>204.57436636359108</v>
      </c>
      <c r="AF6">
        <f t="shared" si="3"/>
        <v>-10.228718318179554</v>
      </c>
      <c r="AG6">
        <f t="shared" si="3"/>
        <v>-24.119127091116297</v>
      </c>
      <c r="AH6">
        <f t="shared" si="4"/>
        <v>-94.078250413153413</v>
      </c>
      <c r="AI6">
        <f t="shared" si="5"/>
        <v>76.148270541141827</v>
      </c>
      <c r="AJ6">
        <f t="shared" si="6"/>
        <v>-31.698786835930605</v>
      </c>
      <c r="AK6">
        <f t="shared" si="20"/>
        <v>29.077583179310633</v>
      </c>
      <c r="AL6">
        <f t="shared" si="7"/>
        <v>73.527066884521858</v>
      </c>
      <c r="AN6">
        <f t="shared" si="8"/>
        <v>159.32788028568896</v>
      </c>
      <c r="AO6">
        <f t="shared" si="8"/>
        <v>-7.9663940142844485</v>
      </c>
      <c r="AP6">
        <f t="shared" si="8"/>
        <v>-18.784608561068588</v>
      </c>
      <c r="AQ6">
        <f t="shared" si="8"/>
        <v>-73.270608071557888</v>
      </c>
      <c r="AR6">
        <f t="shared" si="8"/>
        <v>59.306269638778055</v>
      </c>
      <c r="AS6">
        <f t="shared" si="8"/>
        <v>-24.687846302407429</v>
      </c>
      <c r="AT6">
        <f t="shared" si="8"/>
        <v>22.6463841689547</v>
      </c>
      <c r="AU6">
        <f t="shared" si="8"/>
        <v>57.264807505325329</v>
      </c>
      <c r="AW6">
        <v>3</v>
      </c>
      <c r="AX6">
        <f>(R6*SUMPRODUCT(K7:$K$23, X7:$X$23)-$AZ$3*SUMPRODUCT(K6:$K$22, W7:$W$23))/Z6</f>
        <v>108.43089048639526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212.04578174694922</v>
      </c>
      <c r="P7">
        <f t="shared" si="23"/>
        <v>10.602289087347462</v>
      </c>
      <c r="Q7" s="4">
        <f t="shared" si="24"/>
        <v>25</v>
      </c>
      <c r="R7">
        <f t="shared" si="0"/>
        <v>50000</v>
      </c>
      <c r="S7">
        <f t="shared" si="12"/>
        <v>137.24282678669414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104.61033712977121</v>
      </c>
      <c r="AC7">
        <f t="shared" si="1"/>
        <v>130.82087829696025</v>
      </c>
      <c r="AE7">
        <f t="shared" si="2"/>
        <v>202.12360861974656</v>
      </c>
      <c r="AF7">
        <f t="shared" si="3"/>
        <v>-10.10618043098733</v>
      </c>
      <c r="AG7">
        <f t="shared" si="3"/>
        <v>-23.830185037700545</v>
      </c>
      <c r="AH7">
        <f t="shared" si="4"/>
        <v>-95.501565009188099</v>
      </c>
      <c r="AI7">
        <f t="shared" si="5"/>
        <v>72.685678141870582</v>
      </c>
      <c r="AJ7">
        <f t="shared" si="6"/>
        <v>-26.210541167189035</v>
      </c>
      <c r="AK7">
        <f t="shared" si="20"/>
        <v>31.05692702885014</v>
      </c>
      <c r="AL7">
        <f t="shared" si="7"/>
        <v>77.532064003531687</v>
      </c>
      <c r="AN7">
        <f t="shared" si="8"/>
        <v>142.49947125739945</v>
      </c>
      <c r="AO7">
        <f t="shared" si="8"/>
        <v>-7.1249735628699726</v>
      </c>
      <c r="AP7">
        <f t="shared" si="8"/>
        <v>-16.800554823987866</v>
      </c>
      <c r="AQ7">
        <f t="shared" si="8"/>
        <v>-67.32970290306767</v>
      </c>
      <c r="AR7">
        <f t="shared" si="8"/>
        <v>51.244239967473924</v>
      </c>
      <c r="AS7">
        <f t="shared" si="8"/>
        <v>-18.478733301864505</v>
      </c>
      <c r="AT7">
        <f t="shared" si="8"/>
        <v>21.895491133925962</v>
      </c>
      <c r="AU7">
        <f t="shared" si="8"/>
        <v>54.66099779953538</v>
      </c>
      <c r="AW7">
        <v>4</v>
      </c>
      <c r="AX7">
        <f>(R7*SUMPRODUCT(K8:$K$23, X8:$X$23)-$AZ$3*SUMPRODUCT(K7:$K$22, W8:$W$23))/Z7</f>
        <v>137.24282678669414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212.04578174694922</v>
      </c>
      <c r="P8">
        <f t="shared" si="23"/>
        <v>10.602289087347462</v>
      </c>
      <c r="Q8" s="4">
        <f t="shared" si="24"/>
        <v>25</v>
      </c>
      <c r="R8">
        <f t="shared" si="0"/>
        <v>50000</v>
      </c>
      <c r="S8">
        <f t="shared" si="12"/>
        <v>160.10167600751583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130.82087829696025</v>
      </c>
      <c r="AC8">
        <f t="shared" si="1"/>
        <v>150.77367545723143</v>
      </c>
      <c r="AE8">
        <f t="shared" si="2"/>
        <v>199.69136286673603</v>
      </c>
      <c r="AF8">
        <f t="shared" si="3"/>
        <v>-9.9845681433368014</v>
      </c>
      <c r="AG8">
        <f t="shared" si="3"/>
        <v>-23.543425530747331</v>
      </c>
      <c r="AH8">
        <f t="shared" si="4"/>
        <v>-96.915313152414868</v>
      </c>
      <c r="AI8">
        <f t="shared" si="5"/>
        <v>69.248056040237046</v>
      </c>
      <c r="AJ8">
        <f t="shared" si="6"/>
        <v>-19.952797160271189</v>
      </c>
      <c r="AK8">
        <f t="shared" si="20"/>
        <v>23.238256293976065</v>
      </c>
      <c r="AL8">
        <f t="shared" si="7"/>
        <v>72.533515173941922</v>
      </c>
      <c r="AN8">
        <f t="shared" si="8"/>
        <v>131.26779486946461</v>
      </c>
      <c r="AO8">
        <f t="shared" si="8"/>
        <v>-6.5633897434732296</v>
      </c>
      <c r="AP8">
        <f t="shared" si="8"/>
        <v>-15.476350647960153</v>
      </c>
      <c r="AQ8">
        <f t="shared" si="8"/>
        <v>-63.707609903444087</v>
      </c>
      <c r="AR8">
        <f t="shared" si="8"/>
        <v>45.520444574587138</v>
      </c>
      <c r="AS8">
        <f t="shared" si="8"/>
        <v>-13.116038906772395</v>
      </c>
      <c r="AT8">
        <f t="shared" si="8"/>
        <v>15.275746614826808</v>
      </c>
      <c r="AU8">
        <f t="shared" si="8"/>
        <v>47.680152282641551</v>
      </c>
      <c r="AW8">
        <v>5</v>
      </c>
      <c r="AX8">
        <f>(R8*SUMPRODUCT(K9:$K$23, X9:$X$23)-$AZ$3*SUMPRODUCT(K8:$K$22, W9:$W$23))/Z8</f>
        <v>160.10167600751583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212.04578174694922</v>
      </c>
      <c r="P9">
        <f t="shared" si="23"/>
        <v>10.602289087347462</v>
      </c>
      <c r="Q9" s="4">
        <f t="shared" si="24"/>
        <v>25</v>
      </c>
      <c r="R9">
        <f t="shared" si="0"/>
        <v>50000</v>
      </c>
      <c r="S9">
        <f t="shared" si="12"/>
        <v>178.81761593329151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150.77367545723143</v>
      </c>
      <c r="AC9">
        <f t="shared" si="1"/>
        <v>166.36325164743084</v>
      </c>
      <c r="AE9">
        <f t="shared" si="2"/>
        <v>197.27712823720887</v>
      </c>
      <c r="AF9">
        <f t="shared" si="3"/>
        <v>-9.8638564118604446</v>
      </c>
      <c r="AG9">
        <f t="shared" si="3"/>
        <v>-23.258789518462937</v>
      </c>
      <c r="AH9">
        <f t="shared" si="4"/>
        <v>-98.403513953843387</v>
      </c>
      <c r="AI9">
        <f t="shared" si="5"/>
        <v>65.750968353042097</v>
      </c>
      <c r="AJ9">
        <f t="shared" si="6"/>
        <v>-15.589576190199409</v>
      </c>
      <c r="AK9">
        <f t="shared" si="20"/>
        <v>17.653358648150672</v>
      </c>
      <c r="AL9">
        <f t="shared" si="7"/>
        <v>67.81475081099336</v>
      </c>
      <c r="AN9">
        <f t="shared" si="8"/>
        <v>123.24728145316281</v>
      </c>
      <c r="AO9">
        <f t="shared" si="8"/>
        <v>-6.162364072658141</v>
      </c>
      <c r="AP9">
        <f t="shared" si="8"/>
        <v>-14.530739592858703</v>
      </c>
      <c r="AQ9">
        <f t="shared" si="8"/>
        <v>-61.476795047760064</v>
      </c>
      <c r="AR9">
        <f t="shared" si="8"/>
        <v>41.077382739885898</v>
      </c>
      <c r="AS9">
        <f t="shared" si="8"/>
        <v>-9.7394609381111099</v>
      </c>
      <c r="AT9">
        <f t="shared" si="8"/>
        <v>11.028792244411244</v>
      </c>
      <c r="AU9">
        <f t="shared" si="8"/>
        <v>42.366714046186026</v>
      </c>
      <c r="AW9">
        <v>6</v>
      </c>
      <c r="AX9">
        <f>(R9*SUMPRODUCT(K10:$K$23, X10:$X$23)-$AZ$3*SUMPRODUCT(K9:$K$22, W10:$W$23))/Z9</f>
        <v>178.81761593329151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212.04578174694922</v>
      </c>
      <c r="P10">
        <f t="shared" si="23"/>
        <v>10.602289087347462</v>
      </c>
      <c r="Q10" s="4">
        <f t="shared" si="24"/>
        <v>25</v>
      </c>
      <c r="R10">
        <f t="shared" si="0"/>
        <v>50000</v>
      </c>
      <c r="S10">
        <f t="shared" si="12"/>
        <v>194.98406510295965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166.36325164743084</v>
      </c>
      <c r="AC10">
        <f t="shared" si="1"/>
        <v>179.19864836294823</v>
      </c>
      <c r="AE10">
        <f t="shared" si="2"/>
        <v>194.87909158142403</v>
      </c>
      <c r="AF10">
        <f t="shared" si="3"/>
        <v>-9.7439545790712021</v>
      </c>
      <c r="AG10">
        <f t="shared" si="3"/>
        <v>-22.976063232183094</v>
      </c>
      <c r="AH10">
        <f t="shared" si="4"/>
        <v>-100.27678219042518</v>
      </c>
      <c r="AI10">
        <f t="shared" si="5"/>
        <v>61.882291579744546</v>
      </c>
      <c r="AJ10">
        <f t="shared" si="6"/>
        <v>-12.83539671551739</v>
      </c>
      <c r="AK10">
        <f t="shared" si="20"/>
        <v>18.453665404113647</v>
      </c>
      <c r="AL10">
        <f t="shared" si="7"/>
        <v>67.500560268340806</v>
      </c>
      <c r="AN10">
        <f t="shared" si="8"/>
        <v>115.67613069376212</v>
      </c>
      <c r="AO10">
        <f t="shared" si="8"/>
        <v>-5.7838065346881065</v>
      </c>
      <c r="AP10">
        <f t="shared" si="8"/>
        <v>-13.63810797611238</v>
      </c>
      <c r="AQ10">
        <f t="shared" si="8"/>
        <v>-59.522189210139068</v>
      </c>
      <c r="AR10">
        <f t="shared" si="8"/>
        <v>36.73202697282256</v>
      </c>
      <c r="AS10">
        <f t="shared" si="8"/>
        <v>-7.6188215776350718</v>
      </c>
      <c r="AT10">
        <f t="shared" si="8"/>
        <v>10.953707725866074</v>
      </c>
      <c r="AU10">
        <f t="shared" si="8"/>
        <v>40.06691312105356</v>
      </c>
      <c r="AW10">
        <v>7</v>
      </c>
      <c r="AX10">
        <f>(R10*SUMPRODUCT(K11:$K$23, X11:$X$23)-$AZ$3*SUMPRODUCT(K10:$K$22, W11:$W$23))/Z10</f>
        <v>194.98406510295965</v>
      </c>
    </row>
    <row r="11" spans="1:52" x14ac:dyDescent="0.25">
      <c r="A11" t="s">
        <v>33</v>
      </c>
      <c r="C11" s="7">
        <f>AU25</f>
        <v>-1154.3123253552035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212.04578174694922</v>
      </c>
      <c r="P11">
        <f t="shared" si="23"/>
        <v>10.602289087347462</v>
      </c>
      <c r="Q11" s="4">
        <f t="shared" si="24"/>
        <v>25</v>
      </c>
      <c r="R11">
        <f t="shared" si="0"/>
        <v>50000</v>
      </c>
      <c r="S11">
        <f t="shared" si="12"/>
        <v>208.75241088376302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179.19864836294823</v>
      </c>
      <c r="AC11">
        <f t="shared" si="1"/>
        <v>189.50778948875796</v>
      </c>
      <c r="AE11">
        <f t="shared" si="2"/>
        <v>192.49754864702044</v>
      </c>
      <c r="AF11">
        <f t="shared" si="3"/>
        <v>-9.6248774323510222</v>
      </c>
      <c r="AG11">
        <f t="shared" si="3"/>
        <v>-22.695281540278739</v>
      </c>
      <c r="AH11">
        <f t="shared" si="4"/>
        <v>-102.04211916504792</v>
      </c>
      <c r="AI11">
        <f t="shared" si="5"/>
        <v>58.135270509342774</v>
      </c>
      <c r="AJ11">
        <f t="shared" si="6"/>
        <v>-10.309141125809731</v>
      </c>
      <c r="AK11">
        <f t="shared" si="20"/>
        <v>18.646672958247311</v>
      </c>
      <c r="AL11">
        <f t="shared" si="7"/>
        <v>66.472802341780351</v>
      </c>
      <c r="AN11">
        <f t="shared" si="8"/>
        <v>108.66618819670525</v>
      </c>
      <c r="AO11">
        <f t="shared" si="8"/>
        <v>-5.433309409835263</v>
      </c>
      <c r="AP11">
        <f t="shared" si="8"/>
        <v>-12.811642290340995</v>
      </c>
      <c r="AQ11">
        <f t="shared" si="8"/>
        <v>-57.60347704745358</v>
      </c>
      <c r="AR11">
        <f t="shared" si="8"/>
        <v>32.817759449075425</v>
      </c>
      <c r="AS11">
        <f t="shared" si="8"/>
        <v>-5.8195809640039995</v>
      </c>
      <c r="AT11">
        <f t="shared" si="8"/>
        <v>10.52617494178506</v>
      </c>
      <c r="AU11">
        <f t="shared" si="8"/>
        <v>37.524353426856479</v>
      </c>
      <c r="AW11">
        <v>8</v>
      </c>
      <c r="AX11">
        <f>(R11*SUMPRODUCT(K12:$K$23, X12:$X$23)-$AZ$3*SUMPRODUCT(K11:$K$22, W12:$W$23))/Z11</f>
        <v>208.75241088376302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212.04578174694922</v>
      </c>
      <c r="P12">
        <f t="shared" si="23"/>
        <v>10.602289087347462</v>
      </c>
      <c r="Q12" s="4">
        <f t="shared" si="24"/>
        <v>25</v>
      </c>
      <c r="R12">
        <f t="shared" si="0"/>
        <v>50000</v>
      </c>
      <c r="S12">
        <f t="shared" si="12"/>
        <v>220.15300260852825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189.50778948875796</v>
      </c>
      <c r="AC12">
        <f t="shared" si="1"/>
        <v>197.40012222390993</v>
      </c>
      <c r="AE12">
        <f t="shared" si="2"/>
        <v>190.13078512648377</v>
      </c>
      <c r="AF12">
        <f t="shared" si="3"/>
        <v>-9.5065392563241886</v>
      </c>
      <c r="AG12">
        <f t="shared" si="3"/>
        <v>-22.416242327492004</v>
      </c>
      <c r="AH12">
        <f t="shared" si="4"/>
        <v>-104.17279476789798</v>
      </c>
      <c r="AI12">
        <f t="shared" si="5"/>
        <v>54.035208774769615</v>
      </c>
      <c r="AJ12">
        <f t="shared" si="6"/>
        <v>-7.8923327351519674</v>
      </c>
      <c r="AK12">
        <f t="shared" si="20"/>
        <v>19.209852635127824</v>
      </c>
      <c r="AL12">
        <f t="shared" si="7"/>
        <v>65.352728674745464</v>
      </c>
      <c r="AN12">
        <f t="shared" si="8"/>
        <v>102.03454124489851</v>
      </c>
      <c r="AO12">
        <f t="shared" si="8"/>
        <v>-5.1017270622449251</v>
      </c>
      <c r="AP12">
        <f t="shared" si="8"/>
        <v>-12.029777296709478</v>
      </c>
      <c r="AQ12">
        <f t="shared" si="8"/>
        <v>-55.904798990181334</v>
      </c>
      <c r="AR12">
        <f t="shared" si="8"/>
        <v>28.998237895762781</v>
      </c>
      <c r="AS12">
        <f t="shared" si="8"/>
        <v>-4.2354558702716636</v>
      </c>
      <c r="AT12">
        <f t="shared" si="8"/>
        <v>10.309053842613883</v>
      </c>
      <c r="AU12">
        <f t="shared" si="8"/>
        <v>35.071835868104998</v>
      </c>
      <c r="AW12">
        <v>9</v>
      </c>
      <c r="AX12">
        <f>(R12*SUMPRODUCT(K13:$K$23, X13:$X$23)-$AZ$3*SUMPRODUCT(K12:$K$22, W13:$W$23))/Z12</f>
        <v>220.15300260852825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212.04578174694922</v>
      </c>
      <c r="P13">
        <f t="shared" si="23"/>
        <v>10.602289087347462</v>
      </c>
      <c r="Q13" s="4">
        <f t="shared" si="24"/>
        <v>25</v>
      </c>
      <c r="R13">
        <f t="shared" si="0"/>
        <v>50000</v>
      </c>
      <c r="S13">
        <f t="shared" si="12"/>
        <v>229.1949497525766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197.40012222390993</v>
      </c>
      <c r="AC13">
        <f t="shared" si="1"/>
        <v>202.96436174003327</v>
      </c>
      <c r="AE13">
        <f t="shared" si="2"/>
        <v>187.77785810026171</v>
      </c>
      <c r="AF13">
        <f t="shared" si="3"/>
        <v>-9.3888929050130869</v>
      </c>
      <c r="AG13">
        <f t="shared" si="3"/>
        <v>-22.138834424486653</v>
      </c>
      <c r="AH13">
        <f t="shared" si="4"/>
        <v>-106.49095946086075</v>
      </c>
      <c r="AI13">
        <f t="shared" si="5"/>
        <v>49.759171309901234</v>
      </c>
      <c r="AJ13">
        <f t="shared" si="6"/>
        <v>-5.5642395161233367</v>
      </c>
      <c r="AK13">
        <f t="shared" si="20"/>
        <v>19.428295819570497</v>
      </c>
      <c r="AL13">
        <f t="shared" si="7"/>
        <v>63.623227613348391</v>
      </c>
      <c r="AN13">
        <f t="shared" si="8"/>
        <v>95.818039716985993</v>
      </c>
      <c r="AO13">
        <f t="shared" si="8"/>
        <v>-4.7909019858492998</v>
      </c>
      <c r="AP13">
        <f t="shared" si="8"/>
        <v>-11.296857561558703</v>
      </c>
      <c r="AQ13">
        <f t="shared" si="8"/>
        <v>-54.339500334871907</v>
      </c>
      <c r="AR13">
        <f t="shared" si="8"/>
        <v>25.390779834706088</v>
      </c>
      <c r="AS13">
        <f t="shared" si="8"/>
        <v>-2.8392832272378854</v>
      </c>
      <c r="AT13">
        <f t="shared" si="8"/>
        <v>9.913741903898968</v>
      </c>
      <c r="AU13">
        <f t="shared" si="8"/>
        <v>32.465238511367168</v>
      </c>
      <c r="AW13">
        <v>10</v>
      </c>
      <c r="AX13">
        <f>(R13*SUMPRODUCT(K14:$K$23, X14:$X$23)-$AZ$3*SUMPRODUCT(K13:$K$22, W14:$W$23))/Z13</f>
        <v>229.1949497525766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2.4628010000000001E-3</v>
      </c>
      <c r="O14">
        <f t="shared" si="22"/>
        <v>212.04578174694922</v>
      </c>
      <c r="P14">
        <f t="shared" si="23"/>
        <v>10.602289087347462</v>
      </c>
      <c r="Q14" s="4">
        <f t="shared" si="24"/>
        <v>25</v>
      </c>
      <c r="R14">
        <f t="shared" si="0"/>
        <v>50000</v>
      </c>
      <c r="S14">
        <f t="shared" si="12"/>
        <v>237.80081332233948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202.96436174003327</v>
      </c>
      <c r="AC14">
        <f t="shared" si="1"/>
        <v>207.96083043305453</v>
      </c>
      <c r="AE14">
        <f t="shared" si="2"/>
        <v>185.43762002255193</v>
      </c>
      <c r="AF14">
        <f t="shared" si="3"/>
        <v>-9.2718810011275963</v>
      </c>
      <c r="AG14">
        <f t="shared" si="3"/>
        <v>-21.862922536682326</v>
      </c>
      <c r="AH14">
        <f t="shared" si="4"/>
        <v>-109.0470871189203</v>
      </c>
      <c r="AI14">
        <f t="shared" si="5"/>
        <v>45.255729365821679</v>
      </c>
      <c r="AJ14">
        <f t="shared" si="6"/>
        <v>-4.9964686930212565</v>
      </c>
      <c r="AK14">
        <f t="shared" si="20"/>
        <v>32.442920982359453</v>
      </c>
      <c r="AL14">
        <f t="shared" si="7"/>
        <v>72.702181655159876</v>
      </c>
      <c r="AN14">
        <f t="shared" si="8"/>
        <v>87.164995556059949</v>
      </c>
      <c r="AO14">
        <f t="shared" si="8"/>
        <v>-4.3582497778029978</v>
      </c>
      <c r="AP14">
        <f t="shared" si="8"/>
        <v>-10.276671721307894</v>
      </c>
      <c r="AQ14">
        <f t="shared" si="8"/>
        <v>-51.257608153976591</v>
      </c>
      <c r="AR14">
        <f t="shared" si="8"/>
        <v>21.272465902972456</v>
      </c>
      <c r="AS14">
        <f t="shared" si="8"/>
        <v>-2.3485912479367737</v>
      </c>
      <c r="AT14">
        <f t="shared" si="8"/>
        <v>15.24980240206412</v>
      </c>
      <c r="AU14">
        <f t="shared" si="8"/>
        <v>34.173677057099802</v>
      </c>
      <c r="AW14">
        <v>11</v>
      </c>
      <c r="AX14">
        <f>(R14*SUMPRODUCT(K15:$K$23, X15:$X$23)-$AZ$3*SUMPRODUCT(K14:$K$22, W15:$W$23))/Z14</f>
        <v>237.80081332233948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2.5557050000000001E-3</v>
      </c>
      <c r="O15">
        <f t="shared" si="22"/>
        <v>212.04578174694922</v>
      </c>
      <c r="P15">
        <f t="shared" si="23"/>
        <v>10.602289087347462</v>
      </c>
      <c r="Q15" s="4">
        <f t="shared" si="24"/>
        <v>25</v>
      </c>
      <c r="R15">
        <f t="shared" si="0"/>
        <v>50000</v>
      </c>
      <c r="S15">
        <f t="shared" si="12"/>
        <v>244.05112989274377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207.96083043305453</v>
      </c>
      <c r="AC15">
        <f t="shared" si="1"/>
        <v>210.74711349747076</v>
      </c>
      <c r="AE15">
        <f t="shared" si="2"/>
        <v>183.10931996964666</v>
      </c>
      <c r="AF15">
        <f t="shared" si="3"/>
        <v>-9.1554659984823346</v>
      </c>
      <c r="AG15">
        <f t="shared" si="3"/>
        <v>-21.588418130873894</v>
      </c>
      <c r="AH15">
        <f t="shared" si="4"/>
        <v>-111.75036088322341</v>
      </c>
      <c r="AI15">
        <f t="shared" si="5"/>
        <v>40.615074957067037</v>
      </c>
      <c r="AJ15">
        <f t="shared" si="6"/>
        <v>-2.7862830644162386</v>
      </c>
      <c r="AK15">
        <f t="shared" si="20"/>
        <v>32.681203373837818</v>
      </c>
      <c r="AL15">
        <f t="shared" si="7"/>
        <v>70.509995266488616</v>
      </c>
      <c r="AN15">
        <f t="shared" si="8"/>
        <v>79.285922615479919</v>
      </c>
      <c r="AO15">
        <f t="shared" si="8"/>
        <v>-3.9642961307739961</v>
      </c>
      <c r="AP15">
        <f t="shared" si="8"/>
        <v>-9.3477363664439697</v>
      </c>
      <c r="AQ15">
        <f t="shared" si="8"/>
        <v>-48.387654253251178</v>
      </c>
      <c r="AR15">
        <f t="shared" si="8"/>
        <v>17.586235865010771</v>
      </c>
      <c r="AS15">
        <f t="shared" si="8"/>
        <v>-1.2064542835217129</v>
      </c>
      <c r="AT15">
        <f t="shared" si="8"/>
        <v>14.150887361213471</v>
      </c>
      <c r="AU15">
        <f t="shared" si="8"/>
        <v>30.53066894270253</v>
      </c>
      <c r="AW15">
        <v>12</v>
      </c>
      <c r="AX15">
        <f>(R15*SUMPRODUCT(K16:$K$23, X16:$X$23)-$AZ$3*SUMPRODUCT(K15:$K$22, W16:$W$23))/Z15</f>
        <v>244.05112989274377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2.6648449999999999E-3</v>
      </c>
      <c r="O16">
        <f t="shared" si="22"/>
        <v>212.04578174694922</v>
      </c>
      <c r="P16">
        <f t="shared" si="23"/>
        <v>10.602289087347462</v>
      </c>
      <c r="Q16" s="4">
        <f t="shared" si="24"/>
        <v>25</v>
      </c>
      <c r="R16">
        <f t="shared" si="0"/>
        <v>50000</v>
      </c>
      <c r="S16">
        <f t="shared" si="12"/>
        <v>247.94969706894159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210.74711349747076</v>
      </c>
      <c r="AC16">
        <f t="shared" si="1"/>
        <v>211.40195299420202</v>
      </c>
      <c r="AE16">
        <f t="shared" si="2"/>
        <v>180.79026881417568</v>
      </c>
      <c r="AF16">
        <f t="shared" si="3"/>
        <v>-9.0395134407087845</v>
      </c>
      <c r="AG16">
        <f t="shared" si="3"/>
        <v>-21.315004161451185</v>
      </c>
      <c r="AH16">
        <f t="shared" si="4"/>
        <v>-115.05957622793728</v>
      </c>
      <c r="AI16">
        <f t="shared" si="5"/>
        <v>35.376174984078418</v>
      </c>
      <c r="AJ16">
        <f t="shared" si="6"/>
        <v>-0.65483949673125608</v>
      </c>
      <c r="AK16">
        <f t="shared" si="20"/>
        <v>32.731107635023875</v>
      </c>
      <c r="AL16">
        <f t="shared" si="7"/>
        <v>67.452443122371037</v>
      </c>
      <c r="AN16">
        <f t="shared" si="8"/>
        <v>72.111088619523045</v>
      </c>
      <c r="AO16">
        <f t="shared" si="8"/>
        <v>-3.6055544309761522</v>
      </c>
      <c r="AP16">
        <f t="shared" si="8"/>
        <v>-8.5018301266632648</v>
      </c>
      <c r="AQ16">
        <f t="shared" si="8"/>
        <v>-45.893351187091014</v>
      </c>
      <c r="AR16">
        <f t="shared" si="8"/>
        <v>14.110352874792612</v>
      </c>
      <c r="AS16">
        <f t="shared" si="8"/>
        <v>-0.26119320077391733</v>
      </c>
      <c r="AT16">
        <f t="shared" si="8"/>
        <v>13.05532548165162</v>
      </c>
      <c r="AU16">
        <f t="shared" si="8"/>
        <v>26.904485155670315</v>
      </c>
      <c r="AW16">
        <v>13</v>
      </c>
      <c r="AX16">
        <f>(R16*SUMPRODUCT(K17:$K$23, X17:$X$23)-$AZ$3*SUMPRODUCT(K16:$K$22, W17:$W$23))/Z16</f>
        <v>247.94969706894159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2.7902209999999998E-3</v>
      </c>
      <c r="O17">
        <f t="shared" si="22"/>
        <v>212.04578174694922</v>
      </c>
      <c r="P17">
        <f t="shared" si="23"/>
        <v>10.602289087347462</v>
      </c>
      <c r="Q17" s="4">
        <f t="shared" si="24"/>
        <v>25</v>
      </c>
      <c r="R17">
        <f t="shared" si="0"/>
        <v>50000</v>
      </c>
      <c r="S17">
        <f t="shared" si="12"/>
        <v>249.53655940587336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211.40195299420202</v>
      </c>
      <c r="AC17">
        <f t="shared" si="1"/>
        <v>210.03372974239011</v>
      </c>
      <c r="AE17">
        <f t="shared" si="2"/>
        <v>178.47792132139296</v>
      </c>
      <c r="AF17">
        <f t="shared" si="3"/>
        <v>-8.9238960660696485</v>
      </c>
      <c r="AG17">
        <f t="shared" si="3"/>
        <v>-21.042380547610303</v>
      </c>
      <c r="AH17">
        <f t="shared" si="4"/>
        <v>-118.94714445273696</v>
      </c>
      <c r="AI17">
        <f t="shared" si="5"/>
        <v>29.564500254976039</v>
      </c>
      <c r="AJ17">
        <f t="shared" si="6"/>
        <v>1.3682232518119122</v>
      </c>
      <c r="AK17">
        <f t="shared" si="20"/>
        <v>32.599164970768385</v>
      </c>
      <c r="AL17">
        <f t="shared" si="7"/>
        <v>63.531888477556336</v>
      </c>
      <c r="AN17">
        <f t="shared" si="8"/>
        <v>65.577199724687773</v>
      </c>
      <c r="AO17">
        <f t="shared" si="8"/>
        <v>-3.2788599862343895</v>
      </c>
      <c r="AP17">
        <f t="shared" si="8"/>
        <v>-7.7314907168191365</v>
      </c>
      <c r="AQ17">
        <f t="shared" si="8"/>
        <v>-43.704120883457755</v>
      </c>
      <c r="AR17">
        <f t="shared" si="8"/>
        <v>10.862728138176498</v>
      </c>
      <c r="AS17">
        <f t="shared" si="8"/>
        <v>0.50271904103175424</v>
      </c>
      <c r="AT17">
        <f t="shared" si="8"/>
        <v>11.977738962437618</v>
      </c>
      <c r="AU17">
        <f t="shared" si="8"/>
        <v>23.343186141645869</v>
      </c>
      <c r="AW17">
        <v>14</v>
      </c>
      <c r="AX17">
        <f>(R17*SUMPRODUCT(K18:$K$23, X18:$X$23)-$AZ$3*SUMPRODUCT(K17:$K$22, W18:$W$23))/Z17</f>
        <v>249.53655940587336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3.5816260000000001E-3</v>
      </c>
      <c r="O18">
        <f t="shared" si="22"/>
        <v>212.04578174694922</v>
      </c>
      <c r="P18">
        <f t="shared" si="23"/>
        <v>10.602289087347462</v>
      </c>
      <c r="Q18" s="4">
        <f t="shared" si="24"/>
        <v>25</v>
      </c>
      <c r="R18">
        <f t="shared" si="0"/>
        <v>50000</v>
      </c>
      <c r="S18">
        <f t="shared" si="12"/>
        <v>237.89629035032789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210.03372974239011</v>
      </c>
      <c r="AC18">
        <f t="shared" si="1"/>
        <v>197.51663811186523</v>
      </c>
      <c r="AE18">
        <f t="shared" si="2"/>
        <v>176.05390094474836</v>
      </c>
      <c r="AF18">
        <f t="shared" si="3"/>
        <v>-8.8026950472374192</v>
      </c>
      <c r="AG18">
        <f t="shared" si="3"/>
        <v>-20.756590804862984</v>
      </c>
      <c r="AH18">
        <f t="shared" si="4"/>
        <v>-150.7318745424306</v>
      </c>
      <c r="AI18">
        <f t="shared" si="5"/>
        <v>-4.2372594497826412</v>
      </c>
      <c r="AJ18">
        <f t="shared" si="6"/>
        <v>12.517091630524874</v>
      </c>
      <c r="AK18">
        <f t="shared" si="20"/>
        <v>32.285026512577616</v>
      </c>
      <c r="AL18">
        <f t="shared" si="7"/>
        <v>40.564858693319849</v>
      </c>
      <c r="AN18">
        <f t="shared" si="8"/>
        <v>59.587530558912505</v>
      </c>
      <c r="AO18">
        <f t="shared" si="8"/>
        <v>-2.9793765279456257</v>
      </c>
      <c r="AP18">
        <f t="shared" si="8"/>
        <v>-7.0253143057124054</v>
      </c>
      <c r="AQ18">
        <f t="shared" si="8"/>
        <v>-51.016990434753396</v>
      </c>
      <c r="AR18">
        <f t="shared" si="8"/>
        <v>-1.4341507094989228</v>
      </c>
      <c r="AS18">
        <f t="shared" si="8"/>
        <v>4.2365580997644905</v>
      </c>
      <c r="AT18">
        <f t="shared" si="8"/>
        <v>10.927250084150465</v>
      </c>
      <c r="AU18">
        <f t="shared" si="8"/>
        <v>13.729657474416033</v>
      </c>
      <c r="AW18">
        <v>15</v>
      </c>
      <c r="AX18">
        <f>(R18*SUMPRODUCT(K19:$K$23, X19:$X$23)-$AZ$3*SUMPRODUCT(K18:$K$22, W19:$W$23))/Z18</f>
        <v>237.89629035032789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4.4506370000000003E-3</v>
      </c>
      <c r="O19">
        <f t="shared" si="22"/>
        <v>212.04578174694922</v>
      </c>
      <c r="P19">
        <f t="shared" si="23"/>
        <v>10.602289087347462</v>
      </c>
      <c r="Q19" s="4">
        <f t="shared" si="24"/>
        <v>25</v>
      </c>
      <c r="R19">
        <f t="shared" si="0"/>
        <v>50000</v>
      </c>
      <c r="S19">
        <f t="shared" si="12"/>
        <v>213.73881727189615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197.51663811186523</v>
      </c>
      <c r="AC19">
        <f t="shared" si="1"/>
        <v>174.89516298756729</v>
      </c>
      <c r="AE19">
        <f t="shared" si="2"/>
        <v>173.50980992976187</v>
      </c>
      <c r="AF19">
        <f t="shared" si="3"/>
        <v>-8.6754904964880932</v>
      </c>
      <c r="AG19">
        <f t="shared" si="3"/>
        <v>-20.456644845784371</v>
      </c>
      <c r="AH19">
        <f t="shared" si="4"/>
        <v>-184.76010205996596</v>
      </c>
      <c r="AI19">
        <f t="shared" si="5"/>
        <v>-40.382427472476564</v>
      </c>
      <c r="AJ19">
        <f t="shared" si="6"/>
        <v>22.621475124297945</v>
      </c>
      <c r="AK19">
        <f t="shared" si="20"/>
        <v>31.007096139052639</v>
      </c>
      <c r="AL19">
        <f t="shared" si="7"/>
        <v>13.246143790874019</v>
      </c>
      <c r="AN19">
        <f t="shared" si="8"/>
        <v>54.097243467111596</v>
      </c>
      <c r="AO19">
        <f t="shared" si="8"/>
        <v>-2.7048621733555795</v>
      </c>
      <c r="AP19">
        <f t="shared" si="8"/>
        <v>-6.3780145756059001</v>
      </c>
      <c r="AQ19">
        <f t="shared" si="8"/>
        <v>-57.604882560775231</v>
      </c>
      <c r="AR19">
        <f t="shared" si="8"/>
        <v>-12.590515842625122</v>
      </c>
      <c r="AS19">
        <f t="shared" si="8"/>
        <v>7.0529697881620743</v>
      </c>
      <c r="AT19">
        <f t="shared" si="8"/>
        <v>9.6674558615532487</v>
      </c>
      <c r="AU19">
        <f t="shared" si="8"/>
        <v>4.1299098070902014</v>
      </c>
      <c r="AW19">
        <v>16</v>
      </c>
      <c r="AX19">
        <f>(R19*SUMPRODUCT(K20:$K$23, X20:$X$23)-$AZ$3*SUMPRODUCT(K19:$K$22, W20:$W$23))/Z19</f>
        <v>213.73881727189615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5.383718E-3</v>
      </c>
      <c r="O20">
        <f t="shared" si="22"/>
        <v>212.04578174694922</v>
      </c>
      <c r="P20">
        <f t="shared" si="23"/>
        <v>10.602289087347462</v>
      </c>
      <c r="Q20" s="4">
        <f t="shared" si="24"/>
        <v>25</v>
      </c>
      <c r="R20">
        <f t="shared" si="0"/>
        <v>50000</v>
      </c>
      <c r="S20">
        <f t="shared" si="12"/>
        <v>177.97909274796589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174.89516298756729</v>
      </c>
      <c r="AC20">
        <f t="shared" si="1"/>
        <v>143.39380809326826</v>
      </c>
      <c r="AE20">
        <f t="shared" si="2"/>
        <v>170.84058394356879</v>
      </c>
      <c r="AF20">
        <f t="shared" si="3"/>
        <v>-8.5420291971784401</v>
      </c>
      <c r="AG20">
        <f t="shared" si="3"/>
        <v>-20.141945590250671</v>
      </c>
      <c r="AH20">
        <f t="shared" si="4"/>
        <v>-220.26561415171307</v>
      </c>
      <c r="AI20">
        <f t="shared" si="5"/>
        <v>-78.1090049955734</v>
      </c>
      <c r="AJ20">
        <f t="shared" si="6"/>
        <v>31.501354894299027</v>
      </c>
      <c r="AK20">
        <f t="shared" si="20"/>
        <v>28.854340813930225</v>
      </c>
      <c r="AL20">
        <f t="shared" si="7"/>
        <v>-17.753309287344148</v>
      </c>
      <c r="AN20">
        <f t="shared" si="8"/>
        <v>49.066323310693541</v>
      </c>
      <c r="AO20">
        <f t="shared" si="8"/>
        <v>-2.4533161655346771</v>
      </c>
      <c r="AP20">
        <f t="shared" si="8"/>
        <v>-5.7848737789615896</v>
      </c>
      <c r="AQ20">
        <f t="shared" si="8"/>
        <v>-63.261454560272092</v>
      </c>
      <c r="AR20">
        <f t="shared" si="8"/>
        <v>-22.433321194074825</v>
      </c>
      <c r="AS20">
        <f t="shared" si="8"/>
        <v>9.0473564787107481</v>
      </c>
      <c r="AT20">
        <f t="shared" si="8"/>
        <v>8.2871199723883695</v>
      </c>
      <c r="AU20">
        <f t="shared" si="8"/>
        <v>-5.09884474297571</v>
      </c>
      <c r="AW20">
        <v>17</v>
      </c>
      <c r="AX20">
        <f>(R20*SUMPRODUCT(K21:$K$23, X21:$X$23)-$AZ$3*SUMPRODUCT(K20:$K$22, W21:$W$23))/Z20</f>
        <v>177.97909274796589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6.4575739999999998E-3</v>
      </c>
      <c r="O21">
        <f t="shared" si="22"/>
        <v>212.04578174694922</v>
      </c>
      <c r="P21">
        <f t="shared" si="23"/>
        <v>10.602289087347462</v>
      </c>
      <c r="Q21" s="4">
        <f t="shared" si="24"/>
        <v>25</v>
      </c>
      <c r="R21">
        <f t="shared" si="0"/>
        <v>50000</v>
      </c>
      <c r="S21">
        <f t="shared" si="12"/>
        <v>130.45776844279928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143.39380809326826</v>
      </c>
      <c r="AC21">
        <f t="shared" si="1"/>
        <v>103.37712585795968</v>
      </c>
      <c r="AE21">
        <f t="shared" si="2"/>
        <v>168.02896239111431</v>
      </c>
      <c r="AF21">
        <f t="shared" si="3"/>
        <v>-8.4014481195557149</v>
      </c>
      <c r="AG21">
        <f t="shared" si="3"/>
        <v>-19.810458030195147</v>
      </c>
      <c r="AH21">
        <f t="shared" si="4"/>
        <v>-260.13620830603475</v>
      </c>
      <c r="AI21">
        <f t="shared" si="5"/>
        <v>-120.3191520646713</v>
      </c>
      <c r="AJ21">
        <f t="shared" si="6"/>
        <v>40.016682235308579</v>
      </c>
      <c r="AK21">
        <f t="shared" si="20"/>
        <v>25.930140597402968</v>
      </c>
      <c r="AL21">
        <f t="shared" si="7"/>
        <v>-54.372329231959753</v>
      </c>
      <c r="AN21">
        <f t="shared" si="8"/>
        <v>44.454730468269155</v>
      </c>
      <c r="AO21">
        <f t="shared" si="8"/>
        <v>-2.2227365234134577</v>
      </c>
      <c r="AP21">
        <f t="shared" si="8"/>
        <v>-5.2411712817424085</v>
      </c>
      <c r="AQ21">
        <f t="shared" si="8"/>
        <v>-68.82316513009566</v>
      </c>
      <c r="AR21">
        <f t="shared" si="8"/>
        <v>-31.832342466982379</v>
      </c>
      <c r="AS21">
        <f t="shared" si="8"/>
        <v>10.58704879022148</v>
      </c>
      <c r="AT21">
        <f t="shared" si="8"/>
        <v>6.8602304915669139</v>
      </c>
      <c r="AU21">
        <f t="shared" si="8"/>
        <v>-14.385063185193983</v>
      </c>
      <c r="AW21">
        <v>18</v>
      </c>
      <c r="AX21">
        <f>(R21*SUMPRODUCT(K22:$K$23, X22:$X$23)-$AZ$3*SUMPRODUCT(K21:$K$22, W22:$W$23))/Z21</f>
        <v>130.45776844279928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7.6803260000000003E-3</v>
      </c>
      <c r="O22">
        <f t="shared" si="22"/>
        <v>212.04578174694922</v>
      </c>
      <c r="P22">
        <f t="shared" si="23"/>
        <v>10.602289087347462</v>
      </c>
      <c r="Q22" s="4">
        <f t="shared" si="24"/>
        <v>25</v>
      </c>
      <c r="R22">
        <f t="shared" si="0"/>
        <v>50000</v>
      </c>
      <c r="S22">
        <f t="shared" si="12"/>
        <v>71.061089798069403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103.37712585795968</v>
      </c>
      <c r="AC22">
        <f t="shared" si="1"/>
        <v>55.314528388263824</v>
      </c>
      <c r="AE22">
        <f t="shared" si="2"/>
        <v>165.05815555859766</v>
      </c>
      <c r="AF22">
        <f t="shared" si="3"/>
        <v>-8.2529077779298827</v>
      </c>
      <c r="AG22">
        <f t="shared" si="3"/>
        <v>-19.460202674011978</v>
      </c>
      <c r="AH22">
        <f t="shared" si="4"/>
        <v>-304.30155176243312</v>
      </c>
      <c r="AI22">
        <f t="shared" si="5"/>
        <v>-166.95650665577733</v>
      </c>
      <c r="AJ22">
        <f t="shared" si="6"/>
        <v>48.062597469695859</v>
      </c>
      <c r="AK22">
        <f t="shared" si="20"/>
        <v>22.264326077004636</v>
      </c>
      <c r="AL22">
        <f t="shared" si="7"/>
        <v>-96.629583109076833</v>
      </c>
      <c r="AN22">
        <f t="shared" si="8"/>
        <v>40.22649473397253</v>
      </c>
      <c r="AO22">
        <f t="shared" si="8"/>
        <v>-2.0113247366986262</v>
      </c>
      <c r="AP22">
        <f t="shared" si="8"/>
        <v>-4.7426662302080054</v>
      </c>
      <c r="AQ22">
        <f t="shared" si="8"/>
        <v>-74.161647621013714</v>
      </c>
      <c r="AR22">
        <f t="shared" si="8"/>
        <v>-40.689143853947812</v>
      </c>
      <c r="AS22">
        <f t="shared" si="8"/>
        <v>11.713385609288387</v>
      </c>
      <c r="AT22">
        <f t="shared" si="8"/>
        <v>5.4260620607390688</v>
      </c>
      <c r="AU22">
        <f t="shared" si="8"/>
        <v>-23.549696183920357</v>
      </c>
      <c r="AW22">
        <v>19</v>
      </c>
      <c r="AX22">
        <f>(R22*SUMPRODUCT(K23:$K$23, X23:$X$23)-$AZ$3*SUMPRODUCT(K22:$K$22, W23:$W$23))/Z22</f>
        <v>71.061089798069403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9.0334749999999991E-3</v>
      </c>
      <c r="O23">
        <f t="shared" si="22"/>
        <v>212.04578174694922</v>
      </c>
      <c r="P23">
        <f t="shared" si="23"/>
        <v>10.602289087347462</v>
      </c>
      <c r="Q23" s="4">
        <f t="shared" si="24"/>
        <v>25</v>
      </c>
      <c r="R23">
        <f t="shared" si="0"/>
        <v>50000</v>
      </c>
      <c r="S23">
        <f t="shared" si="12"/>
        <v>72.439872296426643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55.314528388263824</v>
      </c>
      <c r="AC23">
        <f t="shared" si="1"/>
        <v>55.314528388263824</v>
      </c>
      <c r="AE23">
        <f t="shared" si="2"/>
        <v>161.91652528122697</v>
      </c>
      <c r="AF23">
        <f t="shared" si="3"/>
        <v>-8.0958262640613494</v>
      </c>
      <c r="AG23">
        <f t="shared" si="3"/>
        <v>-19.089807392921237</v>
      </c>
      <c r="AH23">
        <f t="shared" si="4"/>
        <v>-351.58650870124069</v>
      </c>
      <c r="AI23">
        <f t="shared" si="5"/>
        <v>-216.85561707699631</v>
      </c>
      <c r="AJ23">
        <f t="shared" si="6"/>
        <v>0</v>
      </c>
      <c r="AK23">
        <f t="shared" si="20"/>
        <v>17.89611967953741</v>
      </c>
      <c r="AL23">
        <f t="shared" si="7"/>
        <v>-198.9594973974589</v>
      </c>
      <c r="AN23">
        <f t="shared" si="8"/>
        <v>36.350278702947229</v>
      </c>
      <c r="AO23">
        <f t="shared" si="8"/>
        <v>-1.8175139351473617</v>
      </c>
      <c r="AP23">
        <f t="shared" si="8"/>
        <v>-4.2856639735383721</v>
      </c>
      <c r="AQ23">
        <f t="shared" si="8"/>
        <v>-78.931211976595307</v>
      </c>
      <c r="AR23">
        <f t="shared" si="8"/>
        <v>-48.684111182333815</v>
      </c>
      <c r="AS23">
        <f t="shared" si="8"/>
        <v>0</v>
      </c>
      <c r="AT23">
        <f t="shared" si="8"/>
        <v>4.0176809434528273</v>
      </c>
      <c r="AU23">
        <f t="shared" si="8"/>
        <v>-44.666430238880992</v>
      </c>
      <c r="AW23">
        <v>20</v>
      </c>
      <c r="AX23">
        <f>(R23*SUMPRODUCT(K$23:$K24, X$23:$X24)-$AZ$3*SUMPRODUCT(K$22:$K23, W$23:$W24))/Z23</f>
        <v>72.439872296426643</v>
      </c>
    </row>
    <row r="25" spans="5:50" x14ac:dyDescent="0.25">
      <c r="AN25" s="8">
        <f t="shared" ref="AN25:AU25" si="25">SUM(AN3:AN23)</f>
        <v>1957.3001657460802</v>
      </c>
      <c r="AO25" s="8">
        <f t="shared" si="25"/>
        <v>-256.89934459751595</v>
      </c>
      <c r="AP25" s="8">
        <f t="shared" si="25"/>
        <v>-1728.1964519565165</v>
      </c>
      <c r="AQ25" s="8">
        <f t="shared" si="25"/>
        <v>-1243.1857512213755</v>
      </c>
      <c r="AR25" s="8">
        <f t="shared" si="25"/>
        <v>-1270.981382029328</v>
      </c>
      <c r="AS25" s="8">
        <f t="shared" si="25"/>
        <v>-112.99374604082249</v>
      </c>
      <c r="AT25" s="8">
        <f t="shared" si="25"/>
        <v>229.66280271494691</v>
      </c>
      <c r="AU25" s="9">
        <f t="shared" si="25"/>
        <v>-1154.3123253552035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827.0298640074999</v>
      </c>
      <c r="K3">
        <v>1</v>
      </c>
      <c r="L3" s="2">
        <v>0</v>
      </c>
      <c r="O3">
        <f>$C$3</f>
        <v>827.0298640074999</v>
      </c>
      <c r="P3">
        <f>O3*B5</f>
        <v>661.62389120599994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827.0298640074999</v>
      </c>
      <c r="AF3">
        <f t="shared" ref="AF3:AG23" si="3">-$Z3*P3</f>
        <v>-661.62389120599994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-1357.0266141985001</v>
      </c>
      <c r="AJ3">
        <f t="shared" ref="AJ3:AJ23" si="6">AB3-AC3</f>
        <v>0</v>
      </c>
      <c r="AL3">
        <f t="shared" ref="AL3:AL23" si="7">SUM(AI3:AK3)</f>
        <v>-1357.0266141985001</v>
      </c>
      <c r="AN3">
        <f t="shared" ref="AN3:AU23" si="8">AE3*$K3</f>
        <v>827.0298640074999</v>
      </c>
      <c r="AO3">
        <f t="shared" si="8"/>
        <v>-661.62389120599994</v>
      </c>
      <c r="AP3">
        <f t="shared" si="8"/>
        <v>-1522.432587</v>
      </c>
      <c r="AQ3">
        <f t="shared" si="8"/>
        <v>0</v>
      </c>
      <c r="AR3">
        <f t="shared" si="8"/>
        <v>-1357.0266141985001</v>
      </c>
      <c r="AS3">
        <f t="shared" si="8"/>
        <v>0</v>
      </c>
      <c r="AT3">
        <f t="shared" si="8"/>
        <v>0</v>
      </c>
      <c r="AU3">
        <f t="shared" si="8"/>
        <v>-1357.0266141985001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384.48069803526477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272.34808625160446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268.95386624991988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-268.95386624991988</v>
      </c>
      <c r="AK4">
        <f t="shared" ref="AK4:AK23" si="20">H4*SUM(AB4:AB4, AE4:AF4)</f>
        <v>0</v>
      </c>
      <c r="AL4">
        <f t="shared" si="7"/>
        <v>-392.09391624991986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-252.32560864051024</v>
      </c>
      <c r="AT4">
        <f t="shared" si="8"/>
        <v>0</v>
      </c>
      <c r="AU4">
        <f t="shared" si="8"/>
        <v>-367.85244042585589</v>
      </c>
      <c r="AW4">
        <v>1</v>
      </c>
      <c r="AX4">
        <f>(R4*SUMPRODUCT(K5:$K$23, X5:$X$23)-$AZ$3*SUMPRODUCT(K4:$K$22, W5:$W$23))/Z4</f>
        <v>272.34808625160446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827.0298640074999</v>
      </c>
      <c r="P5">
        <f t="shared" ref="P5:P23" si="23">O5*$C$5</f>
        <v>41.351493200374996</v>
      </c>
      <c r="Q5" s="4">
        <f t="shared" ref="Q5:Q23" si="24">$C$8</f>
        <v>25</v>
      </c>
      <c r="R5">
        <f t="shared" si="0"/>
        <v>50000</v>
      </c>
      <c r="S5">
        <f t="shared" si="12"/>
        <v>529.35386036497607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268.95386624991988</v>
      </c>
      <c r="AC5">
        <f t="shared" si="1"/>
        <v>516.19305052986419</v>
      </c>
      <c r="AE5">
        <f t="shared" si="2"/>
        <v>806.46822540783683</v>
      </c>
      <c r="AF5">
        <f t="shared" si="3"/>
        <v>-40.323411270391844</v>
      </c>
      <c r="AG5">
        <f t="shared" si="3"/>
        <v>-24.378449331320741</v>
      </c>
      <c r="AH5">
        <f t="shared" si="4"/>
        <v>-126.19268785851476</v>
      </c>
      <c r="AI5">
        <f t="shared" si="5"/>
        <v>615.57367694760944</v>
      </c>
      <c r="AJ5">
        <f t="shared" si="6"/>
        <v>-247.23918427994431</v>
      </c>
      <c r="AK5">
        <f t="shared" si="20"/>
        <v>89.432525985468317</v>
      </c>
      <c r="AL5">
        <f t="shared" si="7"/>
        <v>457.76701865313345</v>
      </c>
      <c r="AN5">
        <f t="shared" si="8"/>
        <v>696.435726396174</v>
      </c>
      <c r="AO5">
        <f t="shared" si="8"/>
        <v>-34.821786319808702</v>
      </c>
      <c r="AP5">
        <f t="shared" si="8"/>
        <v>-21.052314937621716</v>
      </c>
      <c r="AQ5">
        <f t="shared" si="8"/>
        <v>-108.97527449415163</v>
      </c>
      <c r="AR5">
        <f t="shared" si="8"/>
        <v>531.5863506445919</v>
      </c>
      <c r="AS5">
        <f t="shared" si="8"/>
        <v>-213.50649098484286</v>
      </c>
      <c r="AT5">
        <f t="shared" si="8"/>
        <v>77.23057677397874</v>
      </c>
      <c r="AU5">
        <f t="shared" si="8"/>
        <v>395.31043643372777</v>
      </c>
      <c r="AW5">
        <v>2</v>
      </c>
      <c r="AX5">
        <f>(R5*SUMPRODUCT(K6:$K$23, X6:$X$23)-$AZ$3*SUMPRODUCT(K5:$K$22, W6:$W$23))/Z5</f>
        <v>529.35386036497607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827.0298640074999</v>
      </c>
      <c r="P6">
        <f t="shared" si="23"/>
        <v>41.351493200374996</v>
      </c>
      <c r="Q6" s="4">
        <f t="shared" si="24"/>
        <v>25</v>
      </c>
      <c r="R6">
        <f t="shared" si="0"/>
        <v>50000</v>
      </c>
      <c r="S6">
        <f t="shared" si="12"/>
        <v>767.32243965502732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516.19305052986419</v>
      </c>
      <c r="AC6">
        <f t="shared" si="1"/>
        <v>738.7688385406509</v>
      </c>
      <c r="AE6">
        <f t="shared" si="2"/>
        <v>796.25443033562158</v>
      </c>
      <c r="AF6">
        <f t="shared" si="3"/>
        <v>-39.812721516781082</v>
      </c>
      <c r="AG6">
        <f t="shared" si="3"/>
        <v>-24.069700049199213</v>
      </c>
      <c r="AH6">
        <f t="shared" si="4"/>
        <v>-129.92957761664684</v>
      </c>
      <c r="AI6">
        <f t="shared" si="5"/>
        <v>602.44243115299446</v>
      </c>
      <c r="AJ6">
        <f t="shared" si="6"/>
        <v>-222.57578801078671</v>
      </c>
      <c r="AK6">
        <f t="shared" si="20"/>
        <v>138.46266181713909</v>
      </c>
      <c r="AL6">
        <f t="shared" si="7"/>
        <v>518.32930495934681</v>
      </c>
      <c r="AN6">
        <f t="shared" si="8"/>
        <v>620.14382744309523</v>
      </c>
      <c r="AO6">
        <f t="shared" si="8"/>
        <v>-31.007191372154765</v>
      </c>
      <c r="AP6">
        <f t="shared" si="8"/>
        <v>-18.74611348488957</v>
      </c>
      <c r="AQ6">
        <f t="shared" si="8"/>
        <v>-101.19256168821526</v>
      </c>
      <c r="AR6">
        <f t="shared" si="8"/>
        <v>469.19796089783569</v>
      </c>
      <c r="AS6">
        <f t="shared" si="8"/>
        <v>-173.34785944612324</v>
      </c>
      <c r="AT6">
        <f t="shared" si="8"/>
        <v>107.83835139359499</v>
      </c>
      <c r="AU6">
        <f t="shared" si="8"/>
        <v>403.68845284530738</v>
      </c>
      <c r="AW6">
        <v>3</v>
      </c>
      <c r="AX6">
        <f>(R6*SUMPRODUCT(K7:$K$23, X7:$X$23)-$AZ$3*SUMPRODUCT(K6:$K$22, W7:$W$23))/Z6</f>
        <v>767.32243965502732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827.0298640074999</v>
      </c>
      <c r="P7">
        <f t="shared" si="23"/>
        <v>41.351493200374996</v>
      </c>
      <c r="Q7" s="4">
        <f t="shared" si="24"/>
        <v>25</v>
      </c>
      <c r="R7">
        <f t="shared" si="0"/>
        <v>50000</v>
      </c>
      <c r="S7">
        <f t="shared" si="12"/>
        <v>980.95583340302278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738.7688385406509</v>
      </c>
      <c r="AC7">
        <f t="shared" si="1"/>
        <v>932.37275057416446</v>
      </c>
      <c r="AE7">
        <f t="shared" si="2"/>
        <v>786.07016019939988</v>
      </c>
      <c r="AF7">
        <f t="shared" si="3"/>
        <v>-39.303508009969995</v>
      </c>
      <c r="AG7">
        <f t="shared" si="3"/>
        <v>-23.761843266166245</v>
      </c>
      <c r="AH7">
        <f t="shared" si="4"/>
        <v>-134.31956508195333</v>
      </c>
      <c r="AI7">
        <f t="shared" si="5"/>
        <v>588.68524384131035</v>
      </c>
      <c r="AJ7">
        <f t="shared" si="6"/>
        <v>-193.60391203351355</v>
      </c>
      <c r="AK7">
        <f t="shared" si="20"/>
        <v>155.53556587943945</v>
      </c>
      <c r="AL7">
        <f t="shared" si="7"/>
        <v>550.61689768723625</v>
      </c>
      <c r="AN7">
        <f t="shared" si="8"/>
        <v>554.18851347724467</v>
      </c>
      <c r="AO7">
        <f t="shared" si="8"/>
        <v>-27.709425673862238</v>
      </c>
      <c r="AP7">
        <f t="shared" si="8"/>
        <v>-16.75237308819295</v>
      </c>
      <c r="AQ7">
        <f t="shared" si="8"/>
        <v>-94.696839891232102</v>
      </c>
      <c r="AR7">
        <f t="shared" si="8"/>
        <v>415.02987482395747</v>
      </c>
      <c r="AS7">
        <f t="shared" si="8"/>
        <v>-136.49298707130092</v>
      </c>
      <c r="AT7">
        <f t="shared" si="8"/>
        <v>109.65436472706654</v>
      </c>
      <c r="AU7">
        <f t="shared" si="8"/>
        <v>388.19125247972306</v>
      </c>
      <c r="AW7">
        <v>4</v>
      </c>
      <c r="AX7">
        <f>(R7*SUMPRODUCT(K8:$K$23, X8:$X$23)-$AZ$3*SUMPRODUCT(K7:$K$22, W8:$W$23))/Z7</f>
        <v>980.95583340302278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827.0298640074999</v>
      </c>
      <c r="P8">
        <f t="shared" si="23"/>
        <v>41.351493200374996</v>
      </c>
      <c r="Q8" s="4">
        <f t="shared" si="24"/>
        <v>25</v>
      </c>
      <c r="R8">
        <f t="shared" si="0"/>
        <v>50000</v>
      </c>
      <c r="S8">
        <f t="shared" si="12"/>
        <v>1149.9171974805511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932.37275057416446</v>
      </c>
      <c r="AC8">
        <f t="shared" si="1"/>
        <v>1078.1218319777045</v>
      </c>
      <c r="AE8">
        <f t="shared" si="2"/>
        <v>775.39404927381145</v>
      </c>
      <c r="AF8">
        <f t="shared" si="3"/>
        <v>-38.769702463690578</v>
      </c>
      <c r="AG8">
        <f t="shared" si="3"/>
        <v>-23.439118797854555</v>
      </c>
      <c r="AH8">
        <f t="shared" si="4"/>
        <v>-170.21207130005189</v>
      </c>
      <c r="AI8">
        <f t="shared" si="5"/>
        <v>542.9731567122144</v>
      </c>
      <c r="AJ8">
        <f t="shared" si="6"/>
        <v>-145.74908140354</v>
      </c>
      <c r="AK8">
        <f t="shared" si="20"/>
        <v>121.00228956036072</v>
      </c>
      <c r="AL8">
        <f t="shared" si="7"/>
        <v>518.22636486903514</v>
      </c>
      <c r="AN8">
        <f t="shared" si="8"/>
        <v>509.70790895449949</v>
      </c>
      <c r="AO8">
        <f t="shared" si="8"/>
        <v>-25.485395447724976</v>
      </c>
      <c r="AP8">
        <f t="shared" si="8"/>
        <v>-15.407784263213657</v>
      </c>
      <c r="AQ8">
        <f t="shared" si="8"/>
        <v>-111.88948254428375</v>
      </c>
      <c r="AR8">
        <f t="shared" si="8"/>
        <v>356.92524669927707</v>
      </c>
      <c r="AS8">
        <f t="shared" si="8"/>
        <v>-95.808653140700073</v>
      </c>
      <c r="AT8">
        <f t="shared" si="8"/>
        <v>79.54126556462522</v>
      </c>
      <c r="AU8">
        <f t="shared" si="8"/>
        <v>340.65785912320223</v>
      </c>
      <c r="AW8">
        <v>5</v>
      </c>
      <c r="AX8">
        <f>(R8*SUMPRODUCT(K9:$K$23, X9:$X$23)-$AZ$3*SUMPRODUCT(K8:$K$22, W9:$W$23))/Z8</f>
        <v>1149.9171974805511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827.0298640074999</v>
      </c>
      <c r="P9">
        <f t="shared" si="23"/>
        <v>41.351493200374996</v>
      </c>
      <c r="Q9" s="4">
        <f t="shared" si="24"/>
        <v>25</v>
      </c>
      <c r="R9">
        <f t="shared" si="0"/>
        <v>50000</v>
      </c>
      <c r="S9">
        <f t="shared" si="12"/>
        <v>1282.1599533326178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1078.1218319777045</v>
      </c>
      <c r="AC9">
        <f t="shared" si="1"/>
        <v>1184.7367525276122</v>
      </c>
      <c r="AE9">
        <f t="shared" si="2"/>
        <v>764.18911133579559</v>
      </c>
      <c r="AF9">
        <f t="shared" si="3"/>
        <v>-38.209455566789778</v>
      </c>
      <c r="AG9">
        <f t="shared" si="3"/>
        <v>-23.100408600506881</v>
      </c>
      <c r="AH9">
        <f t="shared" si="4"/>
        <v>-208.638018738254</v>
      </c>
      <c r="AI9">
        <f t="shared" si="5"/>
        <v>494.24122843024497</v>
      </c>
      <c r="AJ9">
        <f t="shared" si="6"/>
        <v>-106.61492054990777</v>
      </c>
      <c r="AK9">
        <f t="shared" si="20"/>
        <v>94.17409766037828</v>
      </c>
      <c r="AL9">
        <f t="shared" si="7"/>
        <v>481.80040554071547</v>
      </c>
      <c r="AN9">
        <f t="shared" si="8"/>
        <v>477.42093231911144</v>
      </c>
      <c r="AO9">
        <f t="shared" si="8"/>
        <v>-23.871046615955571</v>
      </c>
      <c r="AP9">
        <f t="shared" si="8"/>
        <v>-14.431792402444064</v>
      </c>
      <c r="AQ9">
        <f t="shared" si="8"/>
        <v>-130.34490539797841</v>
      </c>
      <c r="AR9">
        <f t="shared" si="8"/>
        <v>308.77318790273341</v>
      </c>
      <c r="AS9">
        <f t="shared" si="8"/>
        <v>-66.606804537023407</v>
      </c>
      <c r="AT9">
        <f t="shared" si="8"/>
        <v>58.834501615363223</v>
      </c>
      <c r="AU9">
        <f t="shared" si="8"/>
        <v>301.00088498107323</v>
      </c>
      <c r="AW9">
        <v>6</v>
      </c>
      <c r="AX9">
        <f>(R9*SUMPRODUCT(K10:$K$23, X10:$X$23)-$AZ$3*SUMPRODUCT(K9:$K$22, W10:$W$23))/Z9</f>
        <v>1282.1599533326178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827.0298640074999</v>
      </c>
      <c r="P10">
        <f t="shared" si="23"/>
        <v>41.351493200374996</v>
      </c>
      <c r="Q10" s="4">
        <f t="shared" si="24"/>
        <v>25</v>
      </c>
      <c r="R10">
        <f t="shared" si="0"/>
        <v>50000</v>
      </c>
      <c r="S10">
        <f t="shared" si="12"/>
        <v>1383.8670737525706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1184.7367525276122</v>
      </c>
      <c r="AC10">
        <f t="shared" si="1"/>
        <v>1259.0443909203238</v>
      </c>
      <c r="AE10">
        <f t="shared" si="2"/>
        <v>752.43304154833515</v>
      </c>
      <c r="AF10">
        <f t="shared" si="3"/>
        <v>-37.621652077416755</v>
      </c>
      <c r="AG10">
        <f t="shared" si="3"/>
        <v>-22.745038428911911</v>
      </c>
      <c r="AH10">
        <f t="shared" si="4"/>
        <v>-248.73217117980744</v>
      </c>
      <c r="AI10">
        <f t="shared" si="5"/>
        <v>443.33417986219899</v>
      </c>
      <c r="AJ10">
        <f t="shared" si="6"/>
        <v>-74.307638392711624</v>
      </c>
      <c r="AK10">
        <f t="shared" si="20"/>
        <v>99.726277454922865</v>
      </c>
      <c r="AL10">
        <f t="shared" si="7"/>
        <v>468.75281892441024</v>
      </c>
      <c r="AN10">
        <f t="shared" si="8"/>
        <v>446.62843071640589</v>
      </c>
      <c r="AO10">
        <f t="shared" si="8"/>
        <v>-22.33142153582029</v>
      </c>
      <c r="AP10">
        <f t="shared" si="8"/>
        <v>-13.50097651105969</v>
      </c>
      <c r="AQ10">
        <f t="shared" si="8"/>
        <v>-147.64218627895744</v>
      </c>
      <c r="AR10">
        <f t="shared" si="8"/>
        <v>263.15384639056839</v>
      </c>
      <c r="AS10">
        <f t="shared" si="8"/>
        <v>-44.107451551151748</v>
      </c>
      <c r="AT10">
        <f t="shared" si="8"/>
        <v>59.195421175586247</v>
      </c>
      <c r="AU10">
        <f t="shared" si="8"/>
        <v>278.24181601500288</v>
      </c>
      <c r="AW10">
        <v>7</v>
      </c>
      <c r="AX10">
        <f>(R10*SUMPRODUCT(K11:$K$23, X11:$X$23)-$AZ$3*SUMPRODUCT(K10:$K$22, W11:$W$23))/Z10</f>
        <v>1383.8670737525706</v>
      </c>
    </row>
    <row r="11" spans="1:52" x14ac:dyDescent="0.25">
      <c r="A11" t="s">
        <v>33</v>
      </c>
      <c r="C11" s="7">
        <f>AU25</f>
        <v>1395.9122306441673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827.0298640074999</v>
      </c>
      <c r="P11">
        <f t="shared" si="23"/>
        <v>41.351493200374996</v>
      </c>
      <c r="Q11" s="4">
        <f t="shared" si="24"/>
        <v>25</v>
      </c>
      <c r="R11">
        <f t="shared" si="0"/>
        <v>50000</v>
      </c>
      <c r="S11">
        <f t="shared" si="12"/>
        <v>1453.7445966907501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1259.0443909203238</v>
      </c>
      <c r="AC11">
        <f t="shared" si="1"/>
        <v>1300.8519675051894</v>
      </c>
      <c r="AE11">
        <f t="shared" si="2"/>
        <v>740.04981908700836</v>
      </c>
      <c r="AF11">
        <f t="shared" si="3"/>
        <v>-37.002490954350421</v>
      </c>
      <c r="AG11">
        <f t="shared" si="3"/>
        <v>-22.370710275835251</v>
      </c>
      <c r="AH11">
        <f t="shared" si="4"/>
        <v>-293.75553757508482</v>
      </c>
      <c r="AI11">
        <f t="shared" si="5"/>
        <v>386.92108028173794</v>
      </c>
      <c r="AJ11">
        <f t="shared" si="6"/>
        <v>-41.807576584865501</v>
      </c>
      <c r="AK11">
        <f t="shared" si="20"/>
        <v>101.04772353122857</v>
      </c>
      <c r="AL11">
        <f t="shared" si="7"/>
        <v>446.16122722810098</v>
      </c>
      <c r="AN11">
        <f t="shared" si="8"/>
        <v>417.76320519960694</v>
      </c>
      <c r="AO11">
        <f t="shared" si="8"/>
        <v>-20.888160259980349</v>
      </c>
      <c r="AP11">
        <f t="shared" si="8"/>
        <v>-12.628419582555077</v>
      </c>
      <c r="AQ11">
        <f t="shared" si="8"/>
        <v>-165.82701834033242</v>
      </c>
      <c r="AR11">
        <f t="shared" si="8"/>
        <v>218.41960701673918</v>
      </c>
      <c r="AS11">
        <f t="shared" si="8"/>
        <v>-23.600664097545025</v>
      </c>
      <c r="AT11">
        <f t="shared" si="8"/>
        <v>57.042133883106388</v>
      </c>
      <c r="AU11">
        <f t="shared" si="8"/>
        <v>251.86107680230052</v>
      </c>
      <c r="AW11">
        <v>8</v>
      </c>
      <c r="AX11">
        <f>(R11*SUMPRODUCT(K12:$K$23, X12:$X$23)-$AZ$3*SUMPRODUCT(K11:$K$22, W12:$W$23))/Z11</f>
        <v>1453.7445966907501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827.0298640074999</v>
      </c>
      <c r="P12">
        <f t="shared" si="23"/>
        <v>41.351493200374996</v>
      </c>
      <c r="Q12" s="4">
        <f t="shared" si="24"/>
        <v>25</v>
      </c>
      <c r="R12">
        <f t="shared" si="0"/>
        <v>50000</v>
      </c>
      <c r="S12">
        <f t="shared" si="12"/>
        <v>1491.0650319202355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1300.8519675051894</v>
      </c>
      <c r="AC12">
        <f t="shared" si="1"/>
        <v>1310.6574250903795</v>
      </c>
      <c r="AE12">
        <f t="shared" si="2"/>
        <v>726.96549702930906</v>
      </c>
      <c r="AF12">
        <f t="shared" si="3"/>
        <v>-36.348274851465455</v>
      </c>
      <c r="AG12">
        <f t="shared" si="3"/>
        <v>-21.975188825306937</v>
      </c>
      <c r="AH12">
        <f t="shared" si="4"/>
        <v>-343.62869553992931</v>
      </c>
      <c r="AI12">
        <f t="shared" si="5"/>
        <v>325.01333781260729</v>
      </c>
      <c r="AJ12">
        <f t="shared" si="6"/>
        <v>-9.8054575851901973</v>
      </c>
      <c r="AK12">
        <f t="shared" si="20"/>
        <v>103.35725094454941</v>
      </c>
      <c r="AL12">
        <f t="shared" si="7"/>
        <v>418.56513117196653</v>
      </c>
      <c r="AN12">
        <f t="shared" si="8"/>
        <v>390.12930463054761</v>
      </c>
      <c r="AO12">
        <f t="shared" si="8"/>
        <v>-19.506465231527383</v>
      </c>
      <c r="AP12">
        <f t="shared" si="8"/>
        <v>-11.793083950442742</v>
      </c>
      <c r="AQ12">
        <f t="shared" si="8"/>
        <v>-184.4098854621293</v>
      </c>
      <c r="AR12">
        <f t="shared" si="8"/>
        <v>174.41986998644816</v>
      </c>
      <c r="AS12">
        <f t="shared" si="8"/>
        <v>-5.2621429282775871</v>
      </c>
      <c r="AT12">
        <f t="shared" si="8"/>
        <v>55.46713372821376</v>
      </c>
      <c r="AU12">
        <f t="shared" si="8"/>
        <v>224.62486078638435</v>
      </c>
      <c r="AW12">
        <v>9</v>
      </c>
      <c r="AX12">
        <f>(R12*SUMPRODUCT(K13:$K$23, X13:$X$23)-$AZ$3*SUMPRODUCT(K12:$K$22, W13:$W$23))/Z12</f>
        <v>1491.0650319202355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827.0298640074999</v>
      </c>
      <c r="P13">
        <f t="shared" si="23"/>
        <v>41.351493200374996</v>
      </c>
      <c r="Q13" s="4">
        <f t="shared" si="24"/>
        <v>25</v>
      </c>
      <c r="R13">
        <f t="shared" si="0"/>
        <v>50000</v>
      </c>
      <c r="S13">
        <f t="shared" si="12"/>
        <v>1495.3835897312931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1310.6574250903795</v>
      </c>
      <c r="AC13">
        <f t="shared" si="1"/>
        <v>1289.4348527640464</v>
      </c>
      <c r="AE13">
        <f t="shared" si="2"/>
        <v>713.12881741573915</v>
      </c>
      <c r="AF13">
        <f t="shared" si="3"/>
        <v>-35.656440870786959</v>
      </c>
      <c r="AG13">
        <f t="shared" si="3"/>
        <v>-21.556924618180176</v>
      </c>
      <c r="AH13">
        <f t="shared" si="4"/>
        <v>-397.02463774737913</v>
      </c>
      <c r="AI13">
        <f t="shared" si="5"/>
        <v>258.89081417939286</v>
      </c>
      <c r="AJ13">
        <f t="shared" si="6"/>
        <v>21.222572326333193</v>
      </c>
      <c r="AK13">
        <f t="shared" si="20"/>
        <v>102.78631074454665</v>
      </c>
      <c r="AL13">
        <f t="shared" si="7"/>
        <v>382.89969725027271</v>
      </c>
      <c r="AN13">
        <f t="shared" si="8"/>
        <v>363.8906420691211</v>
      </c>
      <c r="AO13">
        <f t="shared" si="8"/>
        <v>-18.194532103456055</v>
      </c>
      <c r="AP13">
        <f t="shared" si="8"/>
        <v>-10.999924485974219</v>
      </c>
      <c r="AQ13">
        <f t="shared" si="8"/>
        <v>-202.5910982965213</v>
      </c>
      <c r="AR13">
        <f t="shared" si="8"/>
        <v>132.1050871831695</v>
      </c>
      <c r="AS13">
        <f t="shared" si="8"/>
        <v>10.82931341657671</v>
      </c>
      <c r="AT13">
        <f t="shared" si="8"/>
        <v>52.449116764473885</v>
      </c>
      <c r="AU13">
        <f t="shared" si="8"/>
        <v>195.3835173642201</v>
      </c>
      <c r="AW13">
        <v>10</v>
      </c>
      <c r="AX13">
        <f>(R13*SUMPRODUCT(K14:$K$23, X14:$X$23)-$AZ$3*SUMPRODUCT(K13:$K$22, W14:$W$23))/Z13</f>
        <v>1495.3835897312931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1.0570714E-2</v>
      </c>
      <c r="O14">
        <f t="shared" si="22"/>
        <v>827.0298640074999</v>
      </c>
      <c r="P14">
        <f t="shared" si="23"/>
        <v>41.351493200374996</v>
      </c>
      <c r="Q14" s="4">
        <f t="shared" si="24"/>
        <v>25</v>
      </c>
      <c r="R14">
        <f t="shared" si="0"/>
        <v>50000</v>
      </c>
      <c r="S14">
        <f t="shared" si="12"/>
        <v>1473.4453462526665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1289.4348527640464</v>
      </c>
      <c r="AC14">
        <f t="shared" si="1"/>
        <v>1244.3825477047974</v>
      </c>
      <c r="AE14">
        <f t="shared" si="2"/>
        <v>698.45924846752177</v>
      </c>
      <c r="AF14">
        <f t="shared" si="3"/>
        <v>-34.922962423376092</v>
      </c>
      <c r="AG14">
        <f t="shared" si="3"/>
        <v>-21.113483287140035</v>
      </c>
      <c r="AH14">
        <f t="shared" si="4"/>
        <v>-455.7441697166837</v>
      </c>
      <c r="AI14">
        <f t="shared" si="5"/>
        <v>186.67863304032187</v>
      </c>
      <c r="AJ14">
        <f t="shared" si="6"/>
        <v>45.052305059248965</v>
      </c>
      <c r="AK14">
        <f t="shared" si="20"/>
        <v>167.11964629009464</v>
      </c>
      <c r="AL14">
        <f t="shared" si="7"/>
        <v>398.85058438966547</v>
      </c>
      <c r="AN14">
        <f t="shared" si="8"/>
        <v>328.31092893317151</v>
      </c>
      <c r="AO14">
        <f t="shared" si="8"/>
        <v>-16.415546446658578</v>
      </c>
      <c r="AP14">
        <f t="shared" si="8"/>
        <v>-9.9243976312502991</v>
      </c>
      <c r="AQ14">
        <f t="shared" si="8"/>
        <v>-214.22265084735145</v>
      </c>
      <c r="AR14">
        <f t="shared" si="8"/>
        <v>87.748334007911168</v>
      </c>
      <c r="AS14">
        <f t="shared" si="8"/>
        <v>21.176846261304014</v>
      </c>
      <c r="AT14">
        <f t="shared" si="8"/>
        <v>78.554627828133533</v>
      </c>
      <c r="AU14">
        <f t="shared" si="8"/>
        <v>187.47980809734872</v>
      </c>
      <c r="AW14">
        <v>11</v>
      </c>
      <c r="AX14">
        <f>(R14*SUMPRODUCT(K15:$K$23, X15:$X$23)-$AZ$3*SUMPRODUCT(K14:$K$22, W15:$W$23))/Z14</f>
        <v>1473.4453462526665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1.2312346E-2</v>
      </c>
      <c r="O15">
        <f t="shared" si="22"/>
        <v>827.0298640074999</v>
      </c>
      <c r="P15">
        <f t="shared" si="23"/>
        <v>41.351493200374996</v>
      </c>
      <c r="Q15" s="4">
        <f t="shared" si="24"/>
        <v>25</v>
      </c>
      <c r="R15">
        <f t="shared" si="0"/>
        <v>50000</v>
      </c>
      <c r="S15">
        <f t="shared" si="12"/>
        <v>1419.277084762866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1244.3825477047974</v>
      </c>
      <c r="AC15">
        <f t="shared" si="1"/>
        <v>1171.8909543628051</v>
      </c>
      <c r="AE15">
        <f t="shared" si="2"/>
        <v>682.87498404881444</v>
      </c>
      <c r="AF15">
        <f t="shared" si="3"/>
        <v>-34.143749202440723</v>
      </c>
      <c r="AG15">
        <f t="shared" si="3"/>
        <v>-20.642391942772147</v>
      </c>
      <c r="AH15">
        <f t="shared" si="4"/>
        <v>-519.91302299297092</v>
      </c>
      <c r="AI15">
        <f t="shared" si="5"/>
        <v>108.17581991063059</v>
      </c>
      <c r="AJ15">
        <f t="shared" si="6"/>
        <v>72.491593341992257</v>
      </c>
      <c r="AK15">
        <f t="shared" si="20"/>
        <v>161.99753260046884</v>
      </c>
      <c r="AL15">
        <f t="shared" si="7"/>
        <v>342.66494585309169</v>
      </c>
      <c r="AN15">
        <f t="shared" si="8"/>
        <v>295.68332813598107</v>
      </c>
      <c r="AO15">
        <f t="shared" si="8"/>
        <v>-14.784166406799054</v>
      </c>
      <c r="AP15">
        <f t="shared" si="8"/>
        <v>-8.938109160387576</v>
      </c>
      <c r="AQ15">
        <f t="shared" si="8"/>
        <v>-225.1211664956983</v>
      </c>
      <c r="AR15">
        <f t="shared" si="8"/>
        <v>46.839886073096089</v>
      </c>
      <c r="AS15">
        <f t="shared" si="8"/>
        <v>31.388696440677016</v>
      </c>
      <c r="AT15">
        <f t="shared" si="8"/>
        <v>70.144566293996277</v>
      </c>
      <c r="AU15">
        <f t="shared" si="8"/>
        <v>148.37314880776938</v>
      </c>
      <c r="AW15">
        <v>12</v>
      </c>
      <c r="AX15">
        <f>(R15*SUMPRODUCT(K16:$K$23, X16:$X$23)-$AZ$3*SUMPRODUCT(K15:$K$22, W16:$W$23))/Z15</f>
        <v>1419.277084762866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1.4128425999999999E-2</v>
      </c>
      <c r="O16">
        <f t="shared" si="22"/>
        <v>827.0298640074999</v>
      </c>
      <c r="P16">
        <f t="shared" si="23"/>
        <v>41.351493200374996</v>
      </c>
      <c r="Q16" s="4">
        <f t="shared" si="24"/>
        <v>25</v>
      </c>
      <c r="R16">
        <f t="shared" si="0"/>
        <v>50000</v>
      </c>
      <c r="S16">
        <f t="shared" si="12"/>
        <v>1336.2300605674611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1171.8909543628051</v>
      </c>
      <c r="AC16">
        <f t="shared" si="1"/>
        <v>1076.6980252920039</v>
      </c>
      <c r="AE16">
        <f t="shared" si="2"/>
        <v>666.39828552894141</v>
      </c>
      <c r="AF16">
        <f t="shared" si="3"/>
        <v>-33.319914276447072</v>
      </c>
      <c r="AG16">
        <f t="shared" si="3"/>
        <v>-20.144323516317975</v>
      </c>
      <c r="AH16">
        <f t="shared" si="4"/>
        <v>-583.28901405290503</v>
      </c>
      <c r="AI16">
        <f t="shared" si="5"/>
        <v>29.645033683271322</v>
      </c>
      <c r="AJ16">
        <f t="shared" si="6"/>
        <v>95.192929070801256</v>
      </c>
      <c r="AK16">
        <f t="shared" si="20"/>
        <v>154.45483513155244</v>
      </c>
      <c r="AL16">
        <f t="shared" si="7"/>
        <v>279.29279788562502</v>
      </c>
      <c r="AN16">
        <f t="shared" si="8"/>
        <v>265.80360845122971</v>
      </c>
      <c r="AO16">
        <f t="shared" si="8"/>
        <v>-13.290180422561486</v>
      </c>
      <c r="AP16">
        <f t="shared" si="8"/>
        <v>-8.0348854382125214</v>
      </c>
      <c r="AQ16">
        <f t="shared" si="8"/>
        <v>-232.65414703484984</v>
      </c>
      <c r="AR16">
        <f t="shared" si="8"/>
        <v>11.82439555560584</v>
      </c>
      <c r="AS16">
        <f t="shared" si="8"/>
        <v>37.969221403349565</v>
      </c>
      <c r="AT16">
        <f t="shared" si="8"/>
        <v>61.606779927592441</v>
      </c>
      <c r="AU16">
        <f t="shared" si="8"/>
        <v>111.40039688654785</v>
      </c>
      <c r="AW16">
        <v>13</v>
      </c>
      <c r="AX16">
        <f>(R16*SUMPRODUCT(K17:$K$23, X17:$X$23)-$AZ$3*SUMPRODUCT(K16:$K$22, W17:$W$23))/Z16</f>
        <v>1336.2300605674611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1.6072195000000001E-2</v>
      </c>
      <c r="O17">
        <f t="shared" si="22"/>
        <v>827.0298640074999</v>
      </c>
      <c r="P17">
        <f t="shared" si="23"/>
        <v>41.351493200374996</v>
      </c>
      <c r="Q17" s="4">
        <f t="shared" si="24"/>
        <v>25</v>
      </c>
      <c r="R17">
        <f t="shared" si="0"/>
        <v>50000</v>
      </c>
      <c r="S17">
        <f t="shared" si="12"/>
        <v>1226.2923820128999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1076.6980252920039</v>
      </c>
      <c r="AC17">
        <f t="shared" si="1"/>
        <v>962.35093823311524</v>
      </c>
      <c r="AE17">
        <f t="shared" si="2"/>
        <v>649.02381948096524</v>
      </c>
      <c r="AF17">
        <f t="shared" si="3"/>
        <v>-32.451190974048259</v>
      </c>
      <c r="AG17">
        <f t="shared" si="3"/>
        <v>-19.619116785457447</v>
      </c>
      <c r="AH17">
        <f t="shared" si="4"/>
        <v>-647.52699139469632</v>
      </c>
      <c r="AI17">
        <f t="shared" si="5"/>
        <v>-50.573479673236761</v>
      </c>
      <c r="AJ17">
        <f t="shared" si="6"/>
        <v>114.34708705888863</v>
      </c>
      <c r="AK17">
        <f t="shared" si="20"/>
        <v>144.89655638688129</v>
      </c>
      <c r="AL17">
        <f t="shared" si="7"/>
        <v>208.67016377253316</v>
      </c>
      <c r="AN17">
        <f t="shared" si="8"/>
        <v>238.46739317151292</v>
      </c>
      <c r="AO17">
        <f t="shared" si="8"/>
        <v>-11.923369658575647</v>
      </c>
      <c r="AP17">
        <f t="shared" si="8"/>
        <v>-7.2085484318541608</v>
      </c>
      <c r="AQ17">
        <f t="shared" si="8"/>
        <v>-237.91742153558144</v>
      </c>
      <c r="AR17">
        <f t="shared" si="8"/>
        <v>-18.581946454498301</v>
      </c>
      <c r="AS17">
        <f t="shared" si="8"/>
        <v>42.013946097534465</v>
      </c>
      <c r="AT17">
        <f t="shared" si="8"/>
        <v>53.23857621857605</v>
      </c>
      <c r="AU17">
        <f t="shared" si="8"/>
        <v>76.670575861612221</v>
      </c>
      <c r="AW17">
        <v>14</v>
      </c>
      <c r="AX17">
        <f>(R17*SUMPRODUCT(K18:$K$23, X18:$X$23)-$AZ$3*SUMPRODUCT(K17:$K$22, W18:$W$23))/Z17</f>
        <v>1226.2923820128999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1.8213139E-2</v>
      </c>
      <c r="O18">
        <f t="shared" si="22"/>
        <v>827.0298640074999</v>
      </c>
      <c r="P18">
        <f t="shared" si="23"/>
        <v>41.351493200374996</v>
      </c>
      <c r="Q18" s="4">
        <f t="shared" si="24"/>
        <v>25</v>
      </c>
      <c r="R18">
        <f t="shared" si="0"/>
        <v>50000</v>
      </c>
      <c r="S18">
        <f t="shared" si="12"/>
        <v>1090.0923774250018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962.35093823311524</v>
      </c>
      <c r="AC18">
        <f t="shared" si="1"/>
        <v>831.33060560185572</v>
      </c>
      <c r="AE18">
        <f t="shared" si="2"/>
        <v>630.71282024763775</v>
      </c>
      <c r="AF18">
        <f t="shared" si="3"/>
        <v>-31.535641012381888</v>
      </c>
      <c r="AG18">
        <f t="shared" si="3"/>
        <v>-19.065599916532101</v>
      </c>
      <c r="AH18">
        <f t="shared" si="4"/>
        <v>-714.65140214153928</v>
      </c>
      <c r="AI18">
        <f t="shared" si="5"/>
        <v>-134.53982282281549</v>
      </c>
      <c r="AJ18">
        <f t="shared" si="6"/>
        <v>131.02033263125952</v>
      </c>
      <c r="AK18">
        <f t="shared" si="20"/>
        <v>133.62308406800346</v>
      </c>
      <c r="AL18">
        <f t="shared" si="7"/>
        <v>130.10359387644749</v>
      </c>
      <c r="AN18">
        <f t="shared" si="8"/>
        <v>213.47223349625577</v>
      </c>
      <c r="AO18">
        <f t="shared" si="8"/>
        <v>-10.673611674812788</v>
      </c>
      <c r="AP18">
        <f t="shared" si="8"/>
        <v>-6.452978386470936</v>
      </c>
      <c r="AQ18">
        <f t="shared" si="8"/>
        <v>-241.88224194727178</v>
      </c>
      <c r="AR18">
        <f t="shared" si="8"/>
        <v>-45.536598512299733</v>
      </c>
      <c r="AS18">
        <f t="shared" si="8"/>
        <v>44.345385320114055</v>
      </c>
      <c r="AT18">
        <f t="shared" si="8"/>
        <v>45.22631740933204</v>
      </c>
      <c r="AU18">
        <f t="shared" si="8"/>
        <v>44.035104217146362</v>
      </c>
      <c r="AW18">
        <v>15</v>
      </c>
      <c r="AX18">
        <f>(R18*SUMPRODUCT(K19:$K$23, X19:$X$23)-$AZ$3*SUMPRODUCT(K18:$K$22, W19:$W$23))/Z18</f>
        <v>1090.0923774250018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2.0774602E-2</v>
      </c>
      <c r="O19">
        <f t="shared" si="22"/>
        <v>827.0298640074999</v>
      </c>
      <c r="P19">
        <f t="shared" si="23"/>
        <v>41.351493200374996</v>
      </c>
      <c r="Q19" s="4">
        <f t="shared" si="24"/>
        <v>25</v>
      </c>
      <c r="R19">
        <f t="shared" si="0"/>
        <v>50000</v>
      </c>
      <c r="S19">
        <f t="shared" si="12"/>
        <v>924.82825524217765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831.33060560185572</v>
      </c>
      <c r="AC19">
        <f t="shared" si="1"/>
        <v>683.59100976814057</v>
      </c>
      <c r="AE19">
        <f t="shared" si="2"/>
        <v>611.30288422821911</v>
      </c>
      <c r="AF19">
        <f t="shared" si="3"/>
        <v>-30.56514421141096</v>
      </c>
      <c r="AG19">
        <f t="shared" si="3"/>
        <v>-18.478863667209591</v>
      </c>
      <c r="AH19">
        <f t="shared" si="4"/>
        <v>-792.16050031437521</v>
      </c>
      <c r="AI19">
        <f t="shared" si="5"/>
        <v>-229.9016239647766</v>
      </c>
      <c r="AJ19">
        <f t="shared" si="6"/>
        <v>147.73959583371516</v>
      </c>
      <c r="AK19">
        <f t="shared" si="20"/>
        <v>120.8335124712803</v>
      </c>
      <c r="AL19">
        <f t="shared" si="7"/>
        <v>38.671484340218854</v>
      </c>
      <c r="AN19">
        <f t="shared" si="8"/>
        <v>190.59326371015226</v>
      </c>
      <c r="AO19">
        <f t="shared" si="8"/>
        <v>-9.5296631855076157</v>
      </c>
      <c r="AP19">
        <f t="shared" si="8"/>
        <v>-5.7613779140514776</v>
      </c>
      <c r="AQ19">
        <f t="shared" si="8"/>
        <v>-246.98142121118801</v>
      </c>
      <c r="AR19">
        <f t="shared" si="8"/>
        <v>-71.679198600594802</v>
      </c>
      <c r="AS19">
        <f t="shared" si="8"/>
        <v>46.062553401358123</v>
      </c>
      <c r="AT19">
        <f t="shared" si="8"/>
        <v>37.67371969222517</v>
      </c>
      <c r="AU19">
        <f t="shared" si="8"/>
        <v>12.057074492988489</v>
      </c>
      <c r="AW19">
        <v>16</v>
      </c>
      <c r="AX19">
        <f>(R19*SUMPRODUCT(K20:$K$23, X20:$X$23)-$AZ$3*SUMPRODUCT(K19:$K$22, W20:$W$23))/Z19</f>
        <v>924.82825524217765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2.3506165999999998E-2</v>
      </c>
      <c r="O20">
        <f t="shared" si="22"/>
        <v>827.0298640074999</v>
      </c>
      <c r="P20">
        <f t="shared" si="23"/>
        <v>41.351493200374996</v>
      </c>
      <c r="Q20" s="4">
        <f t="shared" si="24"/>
        <v>25</v>
      </c>
      <c r="R20">
        <f t="shared" si="0"/>
        <v>50000</v>
      </c>
      <c r="S20">
        <f t="shared" si="12"/>
        <v>731.66286345392757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683.59100976814057</v>
      </c>
      <c r="AC20">
        <f t="shared" si="1"/>
        <v>522.69139779111094</v>
      </c>
      <c r="AE20">
        <f t="shared" si="2"/>
        <v>590.82046831298965</v>
      </c>
      <c r="AF20">
        <f t="shared" si="3"/>
        <v>-29.541023415649484</v>
      </c>
      <c r="AG20">
        <f t="shared" si="3"/>
        <v>-17.859707793684699</v>
      </c>
      <c r="AH20">
        <f t="shared" si="4"/>
        <v>-868.73447370559472</v>
      </c>
      <c r="AI20">
        <f t="shared" si="5"/>
        <v>-325.31473660193933</v>
      </c>
      <c r="AJ20">
        <f t="shared" si="6"/>
        <v>160.89961197702962</v>
      </c>
      <c r="AK20">
        <f t="shared" si="20"/>
        <v>106.52605454663451</v>
      </c>
      <c r="AL20">
        <f t="shared" si="7"/>
        <v>-57.889070078275196</v>
      </c>
      <c r="AN20">
        <f t="shared" si="8"/>
        <v>169.68677727299357</v>
      </c>
      <c r="AO20">
        <f t="shared" si="8"/>
        <v>-8.484338863649679</v>
      </c>
      <c r="AP20">
        <f t="shared" si="8"/>
        <v>-5.1294029592459429</v>
      </c>
      <c r="AQ20">
        <f t="shared" si="8"/>
        <v>-249.50515605860832</v>
      </c>
      <c r="AR20">
        <f t="shared" si="8"/>
        <v>-93.432120608510402</v>
      </c>
      <c r="AS20">
        <f t="shared" si="8"/>
        <v>46.211223349820841</v>
      </c>
      <c r="AT20">
        <f t="shared" si="8"/>
        <v>30.594848792627921</v>
      </c>
      <c r="AU20">
        <f t="shared" si="8"/>
        <v>-16.626048466061636</v>
      </c>
      <c r="AW20">
        <v>17</v>
      </c>
      <c r="AX20">
        <f>(R20*SUMPRODUCT(K21:$K$23, X21:$X$23)-$AZ$3*SUMPRODUCT(K20:$K$22, W21:$W$23))/Z20</f>
        <v>731.66286345392757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2.6226451000000001E-2</v>
      </c>
      <c r="O21">
        <f t="shared" si="22"/>
        <v>827.0298640074999</v>
      </c>
      <c r="P21">
        <f t="shared" si="23"/>
        <v>41.351493200374996</v>
      </c>
      <c r="Q21" s="4">
        <f t="shared" si="24"/>
        <v>25</v>
      </c>
      <c r="R21">
        <f t="shared" si="0"/>
        <v>50000</v>
      </c>
      <c r="S21">
        <f t="shared" si="12"/>
        <v>513.76856867368781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522.69139779111094</v>
      </c>
      <c r="AC21">
        <f t="shared" si="1"/>
        <v>353.73405665963708</v>
      </c>
      <c r="AE21">
        <f t="shared" si="2"/>
        <v>569.41713956785213</v>
      </c>
      <c r="AF21">
        <f t="shared" si="3"/>
        <v>-28.470856978392607</v>
      </c>
      <c r="AG21">
        <f t="shared" si="3"/>
        <v>-17.212713964422463</v>
      </c>
      <c r="AH21">
        <f t="shared" si="4"/>
        <v>-936.79350265077971</v>
      </c>
      <c r="AI21">
        <f t="shared" si="5"/>
        <v>-413.05993402574268</v>
      </c>
      <c r="AJ21">
        <f t="shared" si="6"/>
        <v>168.95734113147387</v>
      </c>
      <c r="AK21">
        <f t="shared" si="20"/>
        <v>91.017603585526174</v>
      </c>
      <c r="AL21">
        <f t="shared" si="7"/>
        <v>-153.08498930874265</v>
      </c>
      <c r="AN21">
        <f t="shared" si="8"/>
        <v>150.64834718541522</v>
      </c>
      <c r="AO21">
        <f t="shared" si="8"/>
        <v>-7.5324173592707613</v>
      </c>
      <c r="AP21">
        <f t="shared" si="8"/>
        <v>-4.5538968343726305</v>
      </c>
      <c r="AQ21">
        <f t="shared" si="8"/>
        <v>-247.84359834247516</v>
      </c>
      <c r="AR21">
        <f t="shared" si="8"/>
        <v>-109.28156535070333</v>
      </c>
      <c r="AS21">
        <f t="shared" si="8"/>
        <v>44.700347807612658</v>
      </c>
      <c r="AT21">
        <f t="shared" si="8"/>
        <v>24.080152478977059</v>
      </c>
      <c r="AU21">
        <f t="shared" si="8"/>
        <v>-40.501065064113611</v>
      </c>
      <c r="AW21">
        <v>18</v>
      </c>
      <c r="AX21">
        <f>(R21*SUMPRODUCT(K22:$K$23, X22:$X$23)-$AZ$3*SUMPRODUCT(K21:$K$22, W22:$W$23))/Z21</f>
        <v>513.76856867368781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2.9219711999999998E-2</v>
      </c>
      <c r="O22">
        <f t="shared" si="22"/>
        <v>827.0298640074999</v>
      </c>
      <c r="P22">
        <f t="shared" si="23"/>
        <v>41.351493200374996</v>
      </c>
      <c r="Q22" s="4">
        <f t="shared" si="24"/>
        <v>25</v>
      </c>
      <c r="R22">
        <f t="shared" si="0"/>
        <v>50000</v>
      </c>
      <c r="S22">
        <f t="shared" si="12"/>
        <v>270.02086395001845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353.73405665963708</v>
      </c>
      <c r="AC22">
        <f t="shared" si="1"/>
        <v>178.6202734406647</v>
      </c>
      <c r="AE22">
        <f t="shared" si="2"/>
        <v>547.08476334613727</v>
      </c>
      <c r="AF22">
        <f t="shared" si="3"/>
        <v>-27.354238167306864</v>
      </c>
      <c r="AG22">
        <f t="shared" si="3"/>
        <v>-16.537636279999436</v>
      </c>
      <c r="AH22">
        <f t="shared" si="4"/>
        <v>-1005.9010895576051</v>
      </c>
      <c r="AI22">
        <f t="shared" si="5"/>
        <v>-502.70820065877422</v>
      </c>
      <c r="AJ22">
        <f t="shared" si="6"/>
        <v>175.11378321897237</v>
      </c>
      <c r="AK22">
        <f t="shared" si="20"/>
        <v>74.744111197081338</v>
      </c>
      <c r="AL22">
        <f t="shared" si="7"/>
        <v>-252.85030624272054</v>
      </c>
      <c r="AN22">
        <f t="shared" si="8"/>
        <v>133.33059658459067</v>
      </c>
      <c r="AO22">
        <f t="shared" si="8"/>
        <v>-6.6665298292295336</v>
      </c>
      <c r="AP22">
        <f t="shared" si="8"/>
        <v>-4.0304045351674738</v>
      </c>
      <c r="AQ22">
        <f t="shared" si="8"/>
        <v>-245.14920056537929</v>
      </c>
      <c r="AR22">
        <f t="shared" si="8"/>
        <v>-122.51553834518563</v>
      </c>
      <c r="AS22">
        <f t="shared" si="8"/>
        <v>42.677162207857201</v>
      </c>
      <c r="AT22">
        <f t="shared" si="8"/>
        <v>18.215965065703383</v>
      </c>
      <c r="AU22">
        <f t="shared" si="8"/>
        <v>-61.622411071625052</v>
      </c>
      <c r="AW22">
        <v>19</v>
      </c>
      <c r="AX22">
        <f>(R22*SUMPRODUCT(K23:$K$23, X23:$X$23)-$AZ$3*SUMPRODUCT(K22:$K$22, W23:$W$23))/Z22</f>
        <v>270.02086395001845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3.2402927999999998E-2</v>
      </c>
      <c r="O23">
        <f t="shared" si="22"/>
        <v>827.0298640074999</v>
      </c>
      <c r="P23">
        <f t="shared" si="23"/>
        <v>41.351493200374996</v>
      </c>
      <c r="Q23" s="4">
        <f t="shared" si="24"/>
        <v>25</v>
      </c>
      <c r="R23">
        <f t="shared" si="0"/>
        <v>50000</v>
      </c>
      <c r="S23">
        <f t="shared" si="12"/>
        <v>281.97753715564664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178.6202734406647</v>
      </c>
      <c r="AC23">
        <f t="shared" si="1"/>
        <v>178.6202734406647</v>
      </c>
      <c r="AE23">
        <f t="shared" si="2"/>
        <v>523.88676751607397</v>
      </c>
      <c r="AF23">
        <f t="shared" si="3"/>
        <v>-26.194338375803703</v>
      </c>
      <c r="AG23">
        <f t="shared" si="3"/>
        <v>-15.836392079528435</v>
      </c>
      <c r="AH23">
        <f t="shared" si="4"/>
        <v>-1071.7356753420192</v>
      </c>
      <c r="AI23">
        <f t="shared" si="5"/>
        <v>-589.87963828127738</v>
      </c>
      <c r="AJ23">
        <f t="shared" si="6"/>
        <v>0</v>
      </c>
      <c r="AK23">
        <f t="shared" si="20"/>
        <v>57.873430585255775</v>
      </c>
      <c r="AL23">
        <f t="shared" si="7"/>
        <v>-532.00620769602165</v>
      </c>
      <c r="AN23">
        <f t="shared" si="8"/>
        <v>117.61264006202927</v>
      </c>
      <c r="AO23">
        <f t="shared" si="8"/>
        <v>-5.8806320031014643</v>
      </c>
      <c r="AP23">
        <f t="shared" si="8"/>
        <v>-3.5552718583860807</v>
      </c>
      <c r="AQ23">
        <f t="shared" si="8"/>
        <v>-240.60478340249219</v>
      </c>
      <c r="AR23">
        <f t="shared" si="8"/>
        <v>-132.42804720195048</v>
      </c>
      <c r="AS23">
        <f t="shared" si="8"/>
        <v>0</v>
      </c>
      <c r="AT23">
        <f t="shared" si="8"/>
        <v>12.992591877918889</v>
      </c>
      <c r="AU23">
        <f t="shared" si="8"/>
        <v>-119.43545532403159</v>
      </c>
      <c r="AW23">
        <v>20</v>
      </c>
      <c r="AX23">
        <f>(R23*SUMPRODUCT(K$23:$K24, X$23:$X24)-$AZ$3*SUMPRODUCT(K$22:$K23, W$23:$W24))/Z23</f>
        <v>281.97753715564664</v>
      </c>
    </row>
    <row r="25" spans="5:50" x14ac:dyDescent="0.25">
      <c r="AN25" s="8">
        <f t="shared" ref="AN25:AU25" si="25">SUM(AN3:AN23)</f>
        <v>7406.9474722166397</v>
      </c>
      <c r="AO25" s="8">
        <f t="shared" si="25"/>
        <v>-990.61977161645689</v>
      </c>
      <c r="AP25" s="8">
        <f t="shared" si="25"/>
        <v>-1721.3346428557925</v>
      </c>
      <c r="AQ25" s="8">
        <f t="shared" si="25"/>
        <v>-3744.9778716200431</v>
      </c>
      <c r="AR25" s="8">
        <f t="shared" si="25"/>
        <v>950.01518612434552</v>
      </c>
      <c r="AS25" s="8">
        <f t="shared" si="25"/>
        <v>-643.6839666912706</v>
      </c>
      <c r="AT25" s="8">
        <f t="shared" si="25"/>
        <v>1089.5810112110917</v>
      </c>
      <c r="AU25" s="9">
        <f t="shared" si="25"/>
        <v>1395.9122306441673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2894.6521297230652</v>
      </c>
      <c r="K3">
        <v>1</v>
      </c>
      <c r="L3" s="2">
        <v>0</v>
      </c>
      <c r="O3">
        <f>$C$3</f>
        <v>2894.6521297230652</v>
      </c>
      <c r="P3">
        <f>O3*B5</f>
        <v>2315.7217037784521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2894.6521297230652</v>
      </c>
      <c r="AF3">
        <f t="shared" ref="AF3:AG23" si="3">-$Z3*P3</f>
        <v>-2315.7217037784521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-943.50216105538698</v>
      </c>
      <c r="AJ3">
        <f t="shared" ref="AJ3:AJ23" si="6">AB3-AC3</f>
        <v>0</v>
      </c>
      <c r="AL3">
        <f t="shared" ref="AL3:AL23" si="7">SUM(AI3:AK3)</f>
        <v>-943.50216105538698</v>
      </c>
      <c r="AN3">
        <f t="shared" ref="AN3:AU23" si="8">AE3*$K3</f>
        <v>2894.6521297230652</v>
      </c>
      <c r="AO3">
        <f t="shared" si="8"/>
        <v>-2315.7217037784521</v>
      </c>
      <c r="AP3">
        <f t="shared" si="8"/>
        <v>-1522.432587</v>
      </c>
      <c r="AQ3">
        <f t="shared" si="8"/>
        <v>0</v>
      </c>
      <c r="AR3">
        <f t="shared" si="8"/>
        <v>-943.50216105538698</v>
      </c>
      <c r="AS3">
        <f t="shared" si="8"/>
        <v>0</v>
      </c>
      <c r="AT3">
        <f t="shared" si="8"/>
        <v>0</v>
      </c>
      <c r="AU3">
        <f t="shared" si="8"/>
        <v>-943.50216105538698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1251.1481452800283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771.15268957657418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755.28952814896365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-755.28952814896365</v>
      </c>
      <c r="AK4">
        <f t="shared" ref="AK4:AK23" si="20">H4*SUM(AB4:AB4, AE4:AF4)</f>
        <v>0</v>
      </c>
      <c r="AL4">
        <f t="shared" si="7"/>
        <v>-1283.8252281489636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-708.59323402660993</v>
      </c>
      <c r="AT4">
        <f t="shared" si="8"/>
        <v>0</v>
      </c>
      <c r="AU4">
        <f t="shared" si="8"/>
        <v>-1204.4518511576728</v>
      </c>
      <c r="AW4">
        <v>1</v>
      </c>
      <c r="AX4">
        <f>(R4*SUMPRODUCT(K5:$K$23, X5:$X$23)-$AZ$3*SUMPRODUCT(K4:$K$22, W5:$W$23))/Z4</f>
        <v>771.15268957657418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2894.6521297230652</v>
      </c>
      <c r="P5">
        <f t="shared" ref="P5:P23" si="23">O5*$C$5</f>
        <v>144.73260648615326</v>
      </c>
      <c r="Q5" s="4">
        <f t="shared" ref="Q5:Q23" si="24">$C$8</f>
        <v>25</v>
      </c>
      <c r="R5">
        <f t="shared" si="0"/>
        <v>50000</v>
      </c>
      <c r="S5">
        <f t="shared" si="12"/>
        <v>1445.5779545851801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755.28952814896365</v>
      </c>
      <c r="AC5">
        <f t="shared" si="1"/>
        <v>1384.250641077635</v>
      </c>
      <c r="AE5">
        <f t="shared" si="2"/>
        <v>2771.8491787706548</v>
      </c>
      <c r="AF5">
        <f t="shared" si="3"/>
        <v>-138.59245893853276</v>
      </c>
      <c r="AG5">
        <f t="shared" si="3"/>
        <v>-23.939398022205875</v>
      </c>
      <c r="AH5">
        <f t="shared" si="4"/>
        <v>-602.95361258824778</v>
      </c>
      <c r="AI5">
        <f t="shared" si="5"/>
        <v>2006.3637092216686</v>
      </c>
      <c r="AJ5">
        <f t="shared" si="6"/>
        <v>-628.96111292867135</v>
      </c>
      <c r="AK5">
        <f t="shared" si="20"/>
        <v>292.77039582556586</v>
      </c>
      <c r="AL5">
        <f t="shared" si="7"/>
        <v>1670.1729921185631</v>
      </c>
      <c r="AN5">
        <f t="shared" si="8"/>
        <v>2393.6650390677878</v>
      </c>
      <c r="AO5">
        <f t="shared" si="8"/>
        <v>-119.6832519533894</v>
      </c>
      <c r="AP5">
        <f t="shared" si="8"/>
        <v>-20.673166686326422</v>
      </c>
      <c r="AQ5">
        <f t="shared" si="8"/>
        <v>-520.68813616771797</v>
      </c>
      <c r="AR5">
        <f t="shared" si="8"/>
        <v>1732.6204842603543</v>
      </c>
      <c r="AS5">
        <f t="shared" si="8"/>
        <v>-543.14723848656251</v>
      </c>
      <c r="AT5">
        <f t="shared" si="8"/>
        <v>252.82553839112728</v>
      </c>
      <c r="AU5">
        <f t="shared" si="8"/>
        <v>1442.298784164919</v>
      </c>
      <c r="AW5">
        <v>2</v>
      </c>
      <c r="AX5">
        <f>(R5*SUMPRODUCT(K6:$K$23, X6:$X$23)-$AZ$3*SUMPRODUCT(K5:$K$22, W6:$W$23))/Z5</f>
        <v>1445.5779545851801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2894.6521297230652</v>
      </c>
      <c r="P6">
        <f t="shared" si="23"/>
        <v>144.73260648615326</v>
      </c>
      <c r="Q6" s="4">
        <f t="shared" si="24"/>
        <v>25</v>
      </c>
      <c r="R6">
        <f t="shared" si="0"/>
        <v>50000</v>
      </c>
      <c r="S6">
        <f t="shared" si="12"/>
        <v>2024.6958841417754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1384.250641077635</v>
      </c>
      <c r="AC6">
        <f t="shared" si="1"/>
        <v>1892.0198328249535</v>
      </c>
      <c r="AE6">
        <f t="shared" si="2"/>
        <v>2704.9688209775268</v>
      </c>
      <c r="AF6">
        <f t="shared" si="3"/>
        <v>-135.24844104887634</v>
      </c>
      <c r="AG6">
        <f t="shared" si="3"/>
        <v>-23.361778028542538</v>
      </c>
      <c r="AH6">
        <f t="shared" si="4"/>
        <v>-676.45202688256416</v>
      </c>
      <c r="AI6">
        <f t="shared" si="5"/>
        <v>1869.9065750175437</v>
      </c>
      <c r="AJ6">
        <f t="shared" si="6"/>
        <v>-507.76919174731847</v>
      </c>
      <c r="AK6">
        <f t="shared" si="20"/>
        <v>430.19204708548386</v>
      </c>
      <c r="AL6">
        <f t="shared" si="7"/>
        <v>1792.3294303557091</v>
      </c>
      <c r="AN6">
        <f t="shared" si="8"/>
        <v>2106.7006397040532</v>
      </c>
      <c r="AO6">
        <f t="shared" si="8"/>
        <v>-105.33503198520265</v>
      </c>
      <c r="AP6">
        <f t="shared" si="8"/>
        <v>-18.194765254103292</v>
      </c>
      <c r="AQ6">
        <f t="shared" si="8"/>
        <v>-526.83857451917038</v>
      </c>
      <c r="AR6">
        <f t="shared" si="8"/>
        <v>1456.3322679455766</v>
      </c>
      <c r="AS6">
        <f t="shared" si="8"/>
        <v>-395.46395979880799</v>
      </c>
      <c r="AT6">
        <f t="shared" si="8"/>
        <v>335.04484553099934</v>
      </c>
      <c r="AU6">
        <f t="shared" si="8"/>
        <v>1395.9131536777679</v>
      </c>
      <c r="AW6">
        <v>3</v>
      </c>
      <c r="AX6">
        <f>(R6*SUMPRODUCT(K7:$K$23, X7:$X$23)-$AZ$3*SUMPRODUCT(K6:$K$22, W7:$W$23))/Z6</f>
        <v>2024.6958841417754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2894.6521297230652</v>
      </c>
      <c r="P7">
        <f t="shared" si="23"/>
        <v>144.73260648615326</v>
      </c>
      <c r="Q7" s="4">
        <f t="shared" si="24"/>
        <v>25</v>
      </c>
      <c r="R7">
        <f t="shared" si="0"/>
        <v>50000</v>
      </c>
      <c r="S7">
        <f t="shared" si="12"/>
        <v>2497.6889713804312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1892.0198328249535</v>
      </c>
      <c r="AC7">
        <f t="shared" si="1"/>
        <v>2273.1652353571444</v>
      </c>
      <c r="AE7">
        <f t="shared" si="2"/>
        <v>2634.4443464080805</v>
      </c>
      <c r="AF7">
        <f t="shared" si="3"/>
        <v>-131.72221732040404</v>
      </c>
      <c r="AG7">
        <f t="shared" si="3"/>
        <v>-22.75268519623566</v>
      </c>
      <c r="AH7">
        <f t="shared" si="4"/>
        <v>-750.95010404290247</v>
      </c>
      <c r="AI7">
        <f t="shared" si="5"/>
        <v>1729.0193398485383</v>
      </c>
      <c r="AJ7">
        <f t="shared" si="6"/>
        <v>-381.14540253219093</v>
      </c>
      <c r="AK7">
        <f t="shared" si="20"/>
        <v>460.1294834122524</v>
      </c>
      <c r="AL7">
        <f t="shared" si="7"/>
        <v>1808.0034207285998</v>
      </c>
      <c r="AN7">
        <f t="shared" si="8"/>
        <v>1857.3135962877379</v>
      </c>
      <c r="AO7">
        <f t="shared" si="8"/>
        <v>-92.865679814386908</v>
      </c>
      <c r="AP7">
        <f t="shared" si="8"/>
        <v>-16.04090502979912</v>
      </c>
      <c r="AQ7">
        <f t="shared" si="8"/>
        <v>-529.42846952688092</v>
      </c>
      <c r="AR7">
        <f t="shared" si="8"/>
        <v>1218.978541916671</v>
      </c>
      <c r="AS7">
        <f t="shared" si="8"/>
        <v>-268.71189715994285</v>
      </c>
      <c r="AT7">
        <f t="shared" si="8"/>
        <v>324.39658357544579</v>
      </c>
      <c r="AU7">
        <f t="shared" si="8"/>
        <v>1274.663228332174</v>
      </c>
      <c r="AW7">
        <v>4</v>
      </c>
      <c r="AX7">
        <f>(R7*SUMPRODUCT(K8:$K$23, X8:$X$23)-$AZ$3*SUMPRODUCT(K7:$K$22, W8:$W$23))/Z7</f>
        <v>2497.6889713804312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2894.6521297230652</v>
      </c>
      <c r="P8">
        <f t="shared" si="23"/>
        <v>144.73260648615326</v>
      </c>
      <c r="Q8" s="4">
        <f t="shared" si="24"/>
        <v>25</v>
      </c>
      <c r="R8">
        <f t="shared" si="0"/>
        <v>50000</v>
      </c>
      <c r="S8">
        <f t="shared" si="12"/>
        <v>2861.882059788376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2273.1652353571444</v>
      </c>
      <c r="AC8">
        <f t="shared" si="1"/>
        <v>2531.1355551250335</v>
      </c>
      <c r="AE8">
        <f t="shared" si="2"/>
        <v>2560.1184018751051</v>
      </c>
      <c r="AF8">
        <f t="shared" si="3"/>
        <v>-128.00592009375526</v>
      </c>
      <c r="AG8">
        <f t="shared" si="3"/>
        <v>-22.110760526171021</v>
      </c>
      <c r="AH8">
        <f t="shared" si="4"/>
        <v>-828.79563620456474</v>
      </c>
      <c r="AI8">
        <f t="shared" si="5"/>
        <v>1581.2060850506141</v>
      </c>
      <c r="AJ8">
        <f t="shared" si="6"/>
        <v>-257.97031976788912</v>
      </c>
      <c r="AK8">
        <f t="shared" si="20"/>
        <v>341.13263449254089</v>
      </c>
      <c r="AL8">
        <f t="shared" si="7"/>
        <v>1664.368399775266</v>
      </c>
      <c r="AN8">
        <f t="shared" si="8"/>
        <v>1682.9025171366729</v>
      </c>
      <c r="AO8">
        <f t="shared" si="8"/>
        <v>-84.145125856833658</v>
      </c>
      <c r="AP8">
        <f t="shared" si="8"/>
        <v>-14.534583446627128</v>
      </c>
      <c r="AQ8">
        <f t="shared" si="8"/>
        <v>-544.81162329795893</v>
      </c>
      <c r="AR8">
        <f t="shared" si="8"/>
        <v>1039.4111845352534</v>
      </c>
      <c r="AS8">
        <f t="shared" si="8"/>
        <v>-169.5776649103249</v>
      </c>
      <c r="AT8">
        <f t="shared" si="8"/>
        <v>224.24469463774776</v>
      </c>
      <c r="AU8">
        <f t="shared" si="8"/>
        <v>1094.0782142626763</v>
      </c>
      <c r="AW8">
        <v>5</v>
      </c>
      <c r="AX8">
        <f>(R8*SUMPRODUCT(K9:$K$23, X9:$X$23)-$AZ$3*SUMPRODUCT(K8:$K$22, W9:$W$23))/Z8</f>
        <v>2861.882059788376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2894.6521297230652</v>
      </c>
      <c r="P9">
        <f t="shared" si="23"/>
        <v>144.73260648615326</v>
      </c>
      <c r="Q9" s="4">
        <f t="shared" si="24"/>
        <v>25</v>
      </c>
      <c r="R9">
        <f t="shared" si="0"/>
        <v>50000</v>
      </c>
      <c r="S9">
        <f t="shared" si="12"/>
        <v>3131.7693096924058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2531.1355551250335</v>
      </c>
      <c r="AC9">
        <f t="shared" si="1"/>
        <v>2684.5915702720749</v>
      </c>
      <c r="AE9">
        <f t="shared" si="2"/>
        <v>2481.331776984523</v>
      </c>
      <c r="AF9">
        <f t="shared" si="3"/>
        <v>-124.06658884922614</v>
      </c>
      <c r="AG9">
        <f t="shared" si="3"/>
        <v>-21.430310671060798</v>
      </c>
      <c r="AH9">
        <f t="shared" si="4"/>
        <v>-918.68449969702715</v>
      </c>
      <c r="AI9">
        <f t="shared" si="5"/>
        <v>1417.1503777672087</v>
      </c>
      <c r="AJ9">
        <f t="shared" si="6"/>
        <v>-153.4560151470414</v>
      </c>
      <c r="AK9">
        <f t="shared" si="20"/>
        <v>255.17451879818927</v>
      </c>
      <c r="AL9">
        <f t="shared" si="7"/>
        <v>1518.8688814183565</v>
      </c>
      <c r="AN9">
        <f t="shared" si="8"/>
        <v>1550.1918475261302</v>
      </c>
      <c r="AO9">
        <f t="shared" si="8"/>
        <v>-77.5095923763065</v>
      </c>
      <c r="AP9">
        <f t="shared" si="8"/>
        <v>-13.388412303574789</v>
      </c>
      <c r="AQ9">
        <f t="shared" si="8"/>
        <v>-573.94066971957216</v>
      </c>
      <c r="AR9">
        <f t="shared" si="8"/>
        <v>885.35317312667667</v>
      </c>
      <c r="AS9">
        <f t="shared" si="8"/>
        <v>-95.870397437897196</v>
      </c>
      <c r="AT9">
        <f t="shared" si="8"/>
        <v>159.41820533894028</v>
      </c>
      <c r="AU9">
        <f t="shared" si="8"/>
        <v>948.90098102771969</v>
      </c>
      <c r="AW9">
        <v>6</v>
      </c>
      <c r="AX9">
        <f>(R9*SUMPRODUCT(K10:$K$23, X10:$X$23)-$AZ$3*SUMPRODUCT(K9:$K$22, W10:$W$23))/Z9</f>
        <v>3131.7693096924058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2894.6521297230652</v>
      </c>
      <c r="P10">
        <f t="shared" si="23"/>
        <v>144.73260648615326</v>
      </c>
      <c r="Q10" s="4">
        <f t="shared" si="24"/>
        <v>25</v>
      </c>
      <c r="R10">
        <f t="shared" si="0"/>
        <v>50000</v>
      </c>
      <c r="S10">
        <f t="shared" si="12"/>
        <v>3327.2593506787757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2684.5915702720749</v>
      </c>
      <c r="AC10">
        <f t="shared" si="1"/>
        <v>2756.6028461598135</v>
      </c>
      <c r="AE10">
        <f t="shared" si="2"/>
        <v>2398.1918625638045</v>
      </c>
      <c r="AF10">
        <f t="shared" si="3"/>
        <v>-119.90959312819022</v>
      </c>
      <c r="AG10">
        <f t="shared" si="3"/>
        <v>-20.712263124284664</v>
      </c>
      <c r="AH10">
        <f t="shared" si="4"/>
        <v>-1007.4888801310528</v>
      </c>
      <c r="AI10">
        <f t="shared" si="5"/>
        <v>1250.0811261802767</v>
      </c>
      <c r="AJ10">
        <f t="shared" si="6"/>
        <v>-72.01127588773852</v>
      </c>
      <c r="AK10">
        <f t="shared" si="20"/>
        <v>260.55087658465374</v>
      </c>
      <c r="AL10">
        <f t="shared" si="7"/>
        <v>1438.6207268771918</v>
      </c>
      <c r="AN10">
        <f t="shared" si="8"/>
        <v>1423.5162585758412</v>
      </c>
      <c r="AO10">
        <f t="shared" si="8"/>
        <v>-71.175812928792055</v>
      </c>
      <c r="AP10">
        <f t="shared" si="8"/>
        <v>-12.294363837011657</v>
      </c>
      <c r="AQ10">
        <f t="shared" si="8"/>
        <v>-598.0242129867388</v>
      </c>
      <c r="AR10">
        <f t="shared" si="8"/>
        <v>742.02186882329863</v>
      </c>
      <c r="AS10">
        <f t="shared" si="8"/>
        <v>-42.744379057894889</v>
      </c>
      <c r="AT10">
        <f t="shared" si="8"/>
        <v>154.65752127435309</v>
      </c>
      <c r="AU10">
        <f t="shared" si="8"/>
        <v>853.93501103975677</v>
      </c>
      <c r="AW10">
        <v>7</v>
      </c>
      <c r="AX10">
        <f>(R10*SUMPRODUCT(K11:$K$23, X11:$X$23)-$AZ$3*SUMPRODUCT(K10:$K$22, W11:$W$23))/Z10</f>
        <v>3327.2593506787757</v>
      </c>
    </row>
    <row r="11" spans="1:52" x14ac:dyDescent="0.25">
      <c r="A11" t="s">
        <v>33</v>
      </c>
      <c r="C11" s="7">
        <f>AU25</f>
        <v>8340.7903441669605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2894.6521297230652</v>
      </c>
      <c r="P11">
        <f t="shared" si="23"/>
        <v>144.73260648615326</v>
      </c>
      <c r="Q11" s="4">
        <f t="shared" si="24"/>
        <v>25</v>
      </c>
      <c r="R11">
        <f t="shared" si="0"/>
        <v>50000</v>
      </c>
      <c r="S11">
        <f t="shared" si="12"/>
        <v>3454.8198568175753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2756.6028461598135</v>
      </c>
      <c r="AC11">
        <f t="shared" si="1"/>
        <v>2758.5950708319569</v>
      </c>
      <c r="AE11">
        <f t="shared" si="2"/>
        <v>2311.313882566038</v>
      </c>
      <c r="AF11">
        <f t="shared" si="3"/>
        <v>-115.5656941283019</v>
      </c>
      <c r="AG11">
        <f t="shared" si="3"/>
        <v>-19.961931339113658</v>
      </c>
      <c r="AH11">
        <f t="shared" si="4"/>
        <v>-1086.4183078563174</v>
      </c>
      <c r="AI11">
        <f t="shared" si="5"/>
        <v>1089.3679492423053</v>
      </c>
      <c r="AJ11">
        <f t="shared" si="6"/>
        <v>-1.9922246721434931</v>
      </c>
      <c r="AK11">
        <f t="shared" si="20"/>
        <v>255.04607828177382</v>
      </c>
      <c r="AL11">
        <f t="shared" si="7"/>
        <v>1342.4218028519356</v>
      </c>
      <c r="AN11">
        <f t="shared" si="8"/>
        <v>1304.7525597592391</v>
      </c>
      <c r="AO11">
        <f t="shared" si="8"/>
        <v>-65.237627987961957</v>
      </c>
      <c r="AP11">
        <f t="shared" si="8"/>
        <v>-11.268647330379439</v>
      </c>
      <c r="AQ11">
        <f t="shared" si="8"/>
        <v>-613.29059581085721</v>
      </c>
      <c r="AR11">
        <f t="shared" si="8"/>
        <v>614.95568863004064</v>
      </c>
      <c r="AS11">
        <f t="shared" si="8"/>
        <v>-1.1246245091163924</v>
      </c>
      <c r="AT11">
        <f t="shared" si="8"/>
        <v>143.97526273032796</v>
      </c>
      <c r="AU11">
        <f t="shared" si="8"/>
        <v>757.80632685125215</v>
      </c>
      <c r="AW11">
        <v>8</v>
      </c>
      <c r="AX11">
        <f>(R11*SUMPRODUCT(K12:$K$23, X12:$X$23)-$AZ$3*SUMPRODUCT(K11:$K$22, W12:$W$23))/Z11</f>
        <v>3454.8198568175753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2894.6521297230652</v>
      </c>
      <c r="P12">
        <f t="shared" si="23"/>
        <v>144.73260648615326</v>
      </c>
      <c r="Q12" s="4">
        <f t="shared" si="24"/>
        <v>25</v>
      </c>
      <c r="R12">
        <f t="shared" si="0"/>
        <v>50000</v>
      </c>
      <c r="S12">
        <f t="shared" si="12"/>
        <v>3514.9108740510164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2758.5950708319569</v>
      </c>
      <c r="AC12">
        <f t="shared" si="1"/>
        <v>2696.5032638583202</v>
      </c>
      <c r="AE12">
        <f t="shared" si="2"/>
        <v>2220.6648177501961</v>
      </c>
      <c r="AF12">
        <f t="shared" si="3"/>
        <v>-111.03324088750981</v>
      </c>
      <c r="AG12">
        <f t="shared" si="3"/>
        <v>-19.179030141029845</v>
      </c>
      <c r="AH12">
        <f t="shared" si="4"/>
        <v>-1166.563769385351</v>
      </c>
      <c r="AI12">
        <f t="shared" si="5"/>
        <v>923.88877733630579</v>
      </c>
      <c r="AJ12">
        <f t="shared" si="6"/>
        <v>62.091806973636722</v>
      </c>
      <c r="AK12">
        <f t="shared" si="20"/>
        <v>252.660963015352</v>
      </c>
      <c r="AL12">
        <f t="shared" si="7"/>
        <v>1238.6415473252946</v>
      </c>
      <c r="AN12">
        <f t="shared" si="8"/>
        <v>1191.7297653144014</v>
      </c>
      <c r="AO12">
        <f t="shared" si="8"/>
        <v>-59.586488265720078</v>
      </c>
      <c r="AP12">
        <f t="shared" si="8"/>
        <v>-10.292512812484446</v>
      </c>
      <c r="AQ12">
        <f t="shared" si="8"/>
        <v>-626.041695262394</v>
      </c>
      <c r="AR12">
        <f t="shared" si="8"/>
        <v>495.80906897380316</v>
      </c>
      <c r="AS12">
        <f t="shared" si="8"/>
        <v>33.321847566174725</v>
      </c>
      <c r="AT12">
        <f t="shared" si="8"/>
        <v>135.59164253498227</v>
      </c>
      <c r="AU12">
        <f t="shared" si="8"/>
        <v>664.72255907496026</v>
      </c>
      <c r="AW12">
        <v>9</v>
      </c>
      <c r="AX12">
        <f>(R12*SUMPRODUCT(K13:$K$23, X13:$X$23)-$AZ$3*SUMPRODUCT(K12:$K$22, W13:$W$23))/Z12</f>
        <v>3514.9108740510164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2894.6521297230652</v>
      </c>
      <c r="P13">
        <f t="shared" si="23"/>
        <v>144.73260648615326</v>
      </c>
      <c r="Q13" s="4">
        <f t="shared" si="24"/>
        <v>25</v>
      </c>
      <c r="R13">
        <f t="shared" si="0"/>
        <v>50000</v>
      </c>
      <c r="S13">
        <f t="shared" si="12"/>
        <v>3508.3937664877617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2696.5032638583202</v>
      </c>
      <c r="AC13">
        <f t="shared" si="1"/>
        <v>2577.3759587495406</v>
      </c>
      <c r="AE13">
        <f t="shared" si="2"/>
        <v>2126.5021273710013</v>
      </c>
      <c r="AF13">
        <f t="shared" si="3"/>
        <v>-106.32510636855005</v>
      </c>
      <c r="AG13">
        <f t="shared" si="3"/>
        <v>-18.365783106849925</v>
      </c>
      <c r="AH13">
        <f t="shared" si="4"/>
        <v>-1242.9134655392397</v>
      </c>
      <c r="AI13">
        <f t="shared" si="5"/>
        <v>758.89777235636166</v>
      </c>
      <c r="AJ13">
        <f t="shared" si="6"/>
        <v>119.12730510877964</v>
      </c>
      <c r="AK13">
        <f t="shared" si="20"/>
        <v>243.85237072730189</v>
      </c>
      <c r="AL13">
        <f t="shared" si="7"/>
        <v>1121.8774481924431</v>
      </c>
      <c r="AN13">
        <f t="shared" si="8"/>
        <v>1085.0973983838717</v>
      </c>
      <c r="AO13">
        <f t="shared" si="8"/>
        <v>-54.254869919193574</v>
      </c>
      <c r="AP13">
        <f t="shared" si="8"/>
        <v>-9.3715699655392104</v>
      </c>
      <c r="AQ13">
        <f t="shared" si="8"/>
        <v>-634.22563773321463</v>
      </c>
      <c r="AR13">
        <f t="shared" si="8"/>
        <v>387.24532076592425</v>
      </c>
      <c r="AS13">
        <f t="shared" si="8"/>
        <v>60.78749096283704</v>
      </c>
      <c r="AT13">
        <f t="shared" si="8"/>
        <v>124.43137002315844</v>
      </c>
      <c r="AU13">
        <f t="shared" si="8"/>
        <v>572.46418175191968</v>
      </c>
      <c r="AW13">
        <v>10</v>
      </c>
      <c r="AX13">
        <f>(R13*SUMPRODUCT(K14:$K$23, X14:$X$23)-$AZ$3*SUMPRODUCT(K13:$K$22, W14:$W$23))/Z13</f>
        <v>3508.3937664877617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3.5947104000000001E-2</v>
      </c>
      <c r="O14">
        <f t="shared" si="22"/>
        <v>2894.6521297230652</v>
      </c>
      <c r="P14">
        <f t="shared" si="23"/>
        <v>144.73260648615326</v>
      </c>
      <c r="Q14" s="4">
        <f t="shared" si="24"/>
        <v>25</v>
      </c>
      <c r="R14">
        <f t="shared" si="0"/>
        <v>50000</v>
      </c>
      <c r="S14">
        <f t="shared" si="12"/>
        <v>3460.9969053140362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2577.3759587495406</v>
      </c>
      <c r="AC14">
        <f t="shared" si="1"/>
        <v>2425.7336209068512</v>
      </c>
      <c r="AE14">
        <f t="shared" si="2"/>
        <v>2028.7955129684647</v>
      </c>
      <c r="AF14">
        <f t="shared" si="3"/>
        <v>-101.43977564842324</v>
      </c>
      <c r="AG14">
        <f t="shared" si="3"/>
        <v>-17.521928560398052</v>
      </c>
      <c r="AH14">
        <f t="shared" si="4"/>
        <v>-1320.3934307667548</v>
      </c>
      <c r="AI14">
        <f t="shared" si="5"/>
        <v>589.44037799288867</v>
      </c>
      <c r="AJ14">
        <f t="shared" si="6"/>
        <v>151.64233784268936</v>
      </c>
      <c r="AK14">
        <f t="shared" si="20"/>
        <v>385.47890069606638</v>
      </c>
      <c r="AL14">
        <f t="shared" si="7"/>
        <v>1126.5616165316444</v>
      </c>
      <c r="AN14">
        <f t="shared" si="8"/>
        <v>953.63579326861657</v>
      </c>
      <c r="AO14">
        <f t="shared" si="8"/>
        <v>-47.681789663430827</v>
      </c>
      <c r="AP14">
        <f t="shared" si="8"/>
        <v>-8.2361865133674304</v>
      </c>
      <c r="AQ14">
        <f t="shared" si="8"/>
        <v>-620.6512330725451</v>
      </c>
      <c r="AR14">
        <f t="shared" si="8"/>
        <v>277.06658401927319</v>
      </c>
      <c r="AS14">
        <f t="shared" si="8"/>
        <v>71.279515464882849</v>
      </c>
      <c r="AT14">
        <f t="shared" si="8"/>
        <v>181.19444512953314</v>
      </c>
      <c r="AU14">
        <f t="shared" si="8"/>
        <v>529.54054461368924</v>
      </c>
      <c r="AW14">
        <v>11</v>
      </c>
      <c r="AX14">
        <f>(R14*SUMPRODUCT(K15:$K$23, X15:$X$23)-$AZ$3*SUMPRODUCT(K14:$K$22, W15:$W$23))/Z14</f>
        <v>3460.9969053140362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4.0034525000000001E-2</v>
      </c>
      <c r="O15">
        <f t="shared" si="22"/>
        <v>2894.6521297230652</v>
      </c>
      <c r="P15">
        <f t="shared" si="23"/>
        <v>144.73260648615326</v>
      </c>
      <c r="Q15" s="4">
        <f t="shared" si="24"/>
        <v>25</v>
      </c>
      <c r="R15">
        <f t="shared" si="0"/>
        <v>50000</v>
      </c>
      <c r="S15">
        <f t="shared" si="12"/>
        <v>3349.970612375304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2425.7336209068512</v>
      </c>
      <c r="AC15">
        <f t="shared" si="1"/>
        <v>2230.4408766168935</v>
      </c>
      <c r="AE15">
        <f t="shared" si="2"/>
        <v>1927.2856931549563</v>
      </c>
      <c r="AF15">
        <f t="shared" si="3"/>
        <v>-96.364284657747817</v>
      </c>
      <c r="AG15">
        <f t="shared" si="3"/>
        <v>-16.6452271877946</v>
      </c>
      <c r="AH15">
        <f t="shared" si="4"/>
        <v>-1402.9641739989395</v>
      </c>
      <c r="AI15">
        <f t="shared" si="5"/>
        <v>411.31200731047466</v>
      </c>
      <c r="AJ15">
        <f t="shared" si="6"/>
        <v>195.29274428995768</v>
      </c>
      <c r="AK15">
        <f t="shared" si="20"/>
        <v>364.25048417616426</v>
      </c>
      <c r="AL15">
        <f t="shared" si="7"/>
        <v>970.8552357765966</v>
      </c>
      <c r="AN15">
        <f t="shared" si="8"/>
        <v>834.51035889781906</v>
      </c>
      <c r="AO15">
        <f t="shared" si="8"/>
        <v>-41.725517944890953</v>
      </c>
      <c r="AP15">
        <f t="shared" si="8"/>
        <v>-7.2073458355223643</v>
      </c>
      <c r="AQ15">
        <f t="shared" si="8"/>
        <v>-607.48032350515894</v>
      </c>
      <c r="AR15">
        <f t="shared" si="8"/>
        <v>178.09717161224697</v>
      </c>
      <c r="AS15">
        <f t="shared" si="8"/>
        <v>84.561317871231296</v>
      </c>
      <c r="AT15">
        <f t="shared" si="8"/>
        <v>157.71963822392965</v>
      </c>
      <c r="AU15">
        <f t="shared" si="8"/>
        <v>420.37812770740794</v>
      </c>
      <c r="AW15">
        <v>12</v>
      </c>
      <c r="AX15">
        <f>(R15*SUMPRODUCT(K16:$K$23, X16:$X$23)-$AZ$3*SUMPRODUCT(K15:$K$22, W16:$W$23))/Z15</f>
        <v>3349.970612375304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4.4405750000000001E-2</v>
      </c>
      <c r="O16">
        <f t="shared" si="22"/>
        <v>2894.6521297230652</v>
      </c>
      <c r="P16">
        <f t="shared" si="23"/>
        <v>144.73260648615326</v>
      </c>
      <c r="Q16" s="4">
        <f t="shared" si="24"/>
        <v>25</v>
      </c>
      <c r="R16">
        <f t="shared" si="0"/>
        <v>50000</v>
      </c>
      <c r="S16">
        <f t="shared" si="12"/>
        <v>3179.0778946655723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2230.4408766168935</v>
      </c>
      <c r="AC16">
        <f t="shared" si="1"/>
        <v>2001.5005343888097</v>
      </c>
      <c r="AE16">
        <f t="shared" si="2"/>
        <v>1822.430269554591</v>
      </c>
      <c r="AF16">
        <f t="shared" si="3"/>
        <v>-91.12151347772955</v>
      </c>
      <c r="AG16">
        <f t="shared" si="3"/>
        <v>-15.739631118722244</v>
      </c>
      <c r="AH16">
        <f t="shared" si="4"/>
        <v>-1478.2875943888203</v>
      </c>
      <c r="AI16">
        <f t="shared" si="5"/>
        <v>237.28153056931887</v>
      </c>
      <c r="AJ16">
        <f t="shared" si="6"/>
        <v>228.94034222808386</v>
      </c>
      <c r="AK16">
        <f t="shared" si="20"/>
        <v>339.01483956887006</v>
      </c>
      <c r="AL16">
        <f t="shared" si="7"/>
        <v>805.23671236627274</v>
      </c>
      <c r="AN16">
        <f t="shared" si="8"/>
        <v>726.90544426276108</v>
      </c>
      <c r="AO16">
        <f t="shared" si="8"/>
        <v>-36.34527221313806</v>
      </c>
      <c r="AP16">
        <f t="shared" si="8"/>
        <v>-6.278003467141188</v>
      </c>
      <c r="AQ16">
        <f t="shared" si="8"/>
        <v>-589.63863720830545</v>
      </c>
      <c r="AR16">
        <f t="shared" si="8"/>
        <v>94.643531374176391</v>
      </c>
      <c r="AS16">
        <f t="shared" si="8"/>
        <v>91.31651507173828</v>
      </c>
      <c r="AT16">
        <f t="shared" si="8"/>
        <v>135.22148785901535</v>
      </c>
      <c r="AU16">
        <f t="shared" si="8"/>
        <v>321.18153430492998</v>
      </c>
      <c r="AW16">
        <v>13</v>
      </c>
      <c r="AX16">
        <f>(R16*SUMPRODUCT(K17:$K$23, X17:$X$23)-$AZ$3*SUMPRODUCT(K16:$K$22, W17:$W$23))/Z16</f>
        <v>3179.0778946655723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4.9048597999999999E-2</v>
      </c>
      <c r="O17">
        <f t="shared" si="22"/>
        <v>2894.6521297230652</v>
      </c>
      <c r="P17">
        <f t="shared" si="23"/>
        <v>144.73260648615326</v>
      </c>
      <c r="Q17" s="4">
        <f t="shared" si="24"/>
        <v>25</v>
      </c>
      <c r="R17">
        <f t="shared" si="0"/>
        <v>50000</v>
      </c>
      <c r="S17">
        <f t="shared" si="12"/>
        <v>2951.3054170931314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2001.5005343888097</v>
      </c>
      <c r="AC17">
        <f t="shared" si="1"/>
        <v>1748.3802412284044</v>
      </c>
      <c r="AE17">
        <f t="shared" si="2"/>
        <v>1714.8183171846306</v>
      </c>
      <c r="AF17">
        <f t="shared" si="3"/>
        <v>-85.740915859231521</v>
      </c>
      <c r="AG17">
        <f t="shared" si="3"/>
        <v>-14.810227968124526</v>
      </c>
      <c r="AH17">
        <f t="shared" si="4"/>
        <v>-1544.0136788209952</v>
      </c>
      <c r="AI17">
        <f t="shared" si="5"/>
        <v>70.253494536279277</v>
      </c>
      <c r="AJ17">
        <f t="shared" si="6"/>
        <v>253.12029316040525</v>
      </c>
      <c r="AK17">
        <f t="shared" si="20"/>
        <v>310.67581511493631</v>
      </c>
      <c r="AL17">
        <f t="shared" si="7"/>
        <v>634.04960281162084</v>
      </c>
      <c r="AN17">
        <f t="shared" si="8"/>
        <v>630.06663482521481</v>
      </c>
      <c r="AO17">
        <f t="shared" si="8"/>
        <v>-31.503331741260737</v>
      </c>
      <c r="AP17">
        <f t="shared" si="8"/>
        <v>-5.4416438192652015</v>
      </c>
      <c r="AQ17">
        <f t="shared" si="8"/>
        <v>-567.30878891941643</v>
      </c>
      <c r="AR17">
        <f t="shared" si="8"/>
        <v>25.812870345272419</v>
      </c>
      <c r="AS17">
        <f t="shared" si="8"/>
        <v>93.002652070678366</v>
      </c>
      <c r="AT17">
        <f t="shared" si="8"/>
        <v>114.14997343416699</v>
      </c>
      <c r="AU17">
        <f t="shared" si="8"/>
        <v>232.96549585011778</v>
      </c>
      <c r="AW17">
        <v>14</v>
      </c>
      <c r="AX17">
        <f>(R17*SUMPRODUCT(K18:$K$23, X18:$X$23)-$AZ$3*SUMPRODUCT(K17:$K$22, W18:$W$23))/Z17</f>
        <v>2951.3054170931314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5.4278005999999997E-2</v>
      </c>
      <c r="O18">
        <f t="shared" si="22"/>
        <v>2894.6521297230652</v>
      </c>
      <c r="P18">
        <f t="shared" si="23"/>
        <v>144.73260648615326</v>
      </c>
      <c r="Q18" s="4">
        <f t="shared" si="24"/>
        <v>25</v>
      </c>
      <c r="R18">
        <f t="shared" si="0"/>
        <v>50000</v>
      </c>
      <c r="S18">
        <f t="shared" si="12"/>
        <v>2663.6719518724044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1748.3802412284044</v>
      </c>
      <c r="AC18">
        <f t="shared" si="1"/>
        <v>1476.5539172561887</v>
      </c>
      <c r="AE18">
        <f t="shared" si="2"/>
        <v>1604.5932151037268</v>
      </c>
      <c r="AF18">
        <f t="shared" si="3"/>
        <v>-80.229660755186345</v>
      </c>
      <c r="AG18">
        <f t="shared" si="3"/>
        <v>-13.85825604592805</v>
      </c>
      <c r="AH18">
        <f t="shared" si="4"/>
        <v>-1607.7392850304614</v>
      </c>
      <c r="AI18">
        <f t="shared" si="5"/>
        <v>-97.233986727849015</v>
      </c>
      <c r="AJ18">
        <f t="shared" si="6"/>
        <v>271.82632397221573</v>
      </c>
      <c r="AK18">
        <f t="shared" si="20"/>
        <v>280.05523207511038</v>
      </c>
      <c r="AL18">
        <f t="shared" si="7"/>
        <v>454.6475693194771</v>
      </c>
      <c r="AN18">
        <f t="shared" si="8"/>
        <v>543.09360216689436</v>
      </c>
      <c r="AO18">
        <f t="shared" si="8"/>
        <v>-27.154680108344717</v>
      </c>
      <c r="AP18">
        <f t="shared" si="8"/>
        <v>-4.6904911007290258</v>
      </c>
      <c r="AQ18">
        <f t="shared" si="8"/>
        <v>-544.15842684214306</v>
      </c>
      <c r="AR18">
        <f t="shared" si="8"/>
        <v>-32.909995884322534</v>
      </c>
      <c r="AS18">
        <f t="shared" si="8"/>
        <v>92.002842876481125</v>
      </c>
      <c r="AT18">
        <f t="shared" si="8"/>
        <v>94.788014408701841</v>
      </c>
      <c r="AU18">
        <f t="shared" si="8"/>
        <v>153.88086140086043</v>
      </c>
      <c r="AW18">
        <v>15</v>
      </c>
      <c r="AX18">
        <f>(R18*SUMPRODUCT(K19:$K$23, X19:$X$23)-$AZ$3*SUMPRODUCT(K18:$K$22, W19:$W$23))/Z18</f>
        <v>2663.6719518724044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6.0174738999999998E-2</v>
      </c>
      <c r="O19">
        <f t="shared" si="22"/>
        <v>2894.6521297230652</v>
      </c>
      <c r="P19">
        <f t="shared" si="23"/>
        <v>144.73260648615326</v>
      </c>
      <c r="Q19" s="4">
        <f t="shared" si="24"/>
        <v>25</v>
      </c>
      <c r="R19">
        <f t="shared" si="0"/>
        <v>50000</v>
      </c>
      <c r="S19">
        <f t="shared" si="12"/>
        <v>2311.2597689091572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1476.5539172561887</v>
      </c>
      <c r="AC19">
        <f t="shared" si="1"/>
        <v>1191.2932277683224</v>
      </c>
      <c r="AE19">
        <f t="shared" si="2"/>
        <v>1491.991305032652</v>
      </c>
      <c r="AF19">
        <f t="shared" si="3"/>
        <v>-74.599565251632598</v>
      </c>
      <c r="AG19">
        <f t="shared" si="3"/>
        <v>-12.885756544909876</v>
      </c>
      <c r="AH19">
        <f t="shared" si="4"/>
        <v>-1667.8338811177848</v>
      </c>
      <c r="AI19">
        <f t="shared" si="5"/>
        <v>-263.3278978816752</v>
      </c>
      <c r="AJ19">
        <f t="shared" si="6"/>
        <v>285.26068948786633</v>
      </c>
      <c r="AK19">
        <f t="shared" si="20"/>
        <v>247.64071776398799</v>
      </c>
      <c r="AL19">
        <f t="shared" si="7"/>
        <v>269.57350937017912</v>
      </c>
      <c r="AN19">
        <f t="shared" si="8"/>
        <v>465.17610106217069</v>
      </c>
      <c r="AO19">
        <f t="shared" si="8"/>
        <v>-23.258805053108535</v>
      </c>
      <c r="AP19">
        <f t="shared" si="8"/>
        <v>-4.0175475343446072</v>
      </c>
      <c r="AQ19">
        <f t="shared" si="8"/>
        <v>-520.00065913305036</v>
      </c>
      <c r="AR19">
        <f t="shared" si="8"/>
        <v>-82.100910658332793</v>
      </c>
      <c r="AS19">
        <f t="shared" si="8"/>
        <v>88.939161290466203</v>
      </c>
      <c r="AT19">
        <f t="shared" si="8"/>
        <v>77.209929551947567</v>
      </c>
      <c r="AU19">
        <f t="shared" si="8"/>
        <v>84.048180184080977</v>
      </c>
      <c r="AW19">
        <v>16</v>
      </c>
      <c r="AX19">
        <f>(R19*SUMPRODUCT(K20:$K$23, X20:$X$23)-$AZ$3*SUMPRODUCT(K19:$K$22, W20:$W$23))/Z19</f>
        <v>2311.2597689091572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6.6923788999999997E-2</v>
      </c>
      <c r="O20">
        <f t="shared" si="22"/>
        <v>2894.6521297230652</v>
      </c>
      <c r="P20">
        <f t="shared" si="23"/>
        <v>144.73260648615326</v>
      </c>
      <c r="Q20" s="4">
        <f t="shared" si="24"/>
        <v>25</v>
      </c>
      <c r="R20">
        <f t="shared" si="0"/>
        <v>50000</v>
      </c>
      <c r="S20">
        <f t="shared" si="12"/>
        <v>1885.3285236102849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1191.2932277683224</v>
      </c>
      <c r="AC20">
        <f t="shared" si="1"/>
        <v>897.00426910926308</v>
      </c>
      <c r="AE20">
        <f t="shared" si="2"/>
        <v>1377.2216806944855</v>
      </c>
      <c r="AF20">
        <f t="shared" si="3"/>
        <v>-68.861084034724271</v>
      </c>
      <c r="AG20">
        <f t="shared" si="3"/>
        <v>-11.89453532734386</v>
      </c>
      <c r="AH20">
        <f t="shared" si="4"/>
        <v>-1724.7273042338352</v>
      </c>
      <c r="AI20">
        <f t="shared" si="5"/>
        <v>-428.26124290141775</v>
      </c>
      <c r="AJ20">
        <f t="shared" si="6"/>
        <v>294.28895865905929</v>
      </c>
      <c r="AK20">
        <f t="shared" si="20"/>
        <v>213.90037706396001</v>
      </c>
      <c r="AL20">
        <f t="shared" si="7"/>
        <v>79.928092821601552</v>
      </c>
      <c r="AN20">
        <f t="shared" si="8"/>
        <v>395.54538327832847</v>
      </c>
      <c r="AO20">
        <f t="shared" si="8"/>
        <v>-19.777269163916422</v>
      </c>
      <c r="AP20">
        <f t="shared" si="8"/>
        <v>-3.4161737365326417</v>
      </c>
      <c r="AQ20">
        <f t="shared" si="8"/>
        <v>-495.35084450584355</v>
      </c>
      <c r="AR20">
        <f t="shared" si="8"/>
        <v>-122.99890412796411</v>
      </c>
      <c r="AS20">
        <f t="shared" si="8"/>
        <v>84.521352356781748</v>
      </c>
      <c r="AT20">
        <f t="shared" si="8"/>
        <v>61.433324652918976</v>
      </c>
      <c r="AU20">
        <f t="shared" si="8"/>
        <v>22.955772881736621</v>
      </c>
      <c r="AW20">
        <v>17</v>
      </c>
      <c r="AX20">
        <f>(R20*SUMPRODUCT(K21:$K$23, X21:$X$23)-$AZ$3*SUMPRODUCT(K20:$K$22, W21:$W$23))/Z20</f>
        <v>1885.3285236102849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7.4711050000000001E-2</v>
      </c>
      <c r="O21">
        <f t="shared" si="22"/>
        <v>2894.6521297230652</v>
      </c>
      <c r="P21">
        <f t="shared" si="23"/>
        <v>144.73260648615326</v>
      </c>
      <c r="Q21" s="4">
        <f t="shared" si="24"/>
        <v>25</v>
      </c>
      <c r="R21">
        <f t="shared" si="0"/>
        <v>50000</v>
      </c>
      <c r="S21">
        <f t="shared" si="12"/>
        <v>1372.6432287473656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897.00426910926308</v>
      </c>
      <c r="AC21">
        <f t="shared" si="1"/>
        <v>597.75520049512238</v>
      </c>
      <c r="AE21">
        <f t="shared" si="2"/>
        <v>1260.5557860400909</v>
      </c>
      <c r="AF21">
        <f t="shared" si="3"/>
        <v>-63.027789302004543</v>
      </c>
      <c r="AG21">
        <f t="shared" si="3"/>
        <v>-10.886936750502468</v>
      </c>
      <c r="AH21">
        <f t="shared" si="4"/>
        <v>-1777.3064471359069</v>
      </c>
      <c r="AI21">
        <f t="shared" si="5"/>
        <v>-590.66538714832291</v>
      </c>
      <c r="AJ21">
        <f t="shared" si="6"/>
        <v>299.2490686141407</v>
      </c>
      <c r="AK21">
        <f t="shared" si="20"/>
        <v>179.2333150530894</v>
      </c>
      <c r="AL21">
        <f t="shared" si="7"/>
        <v>-112.18300348109281</v>
      </c>
      <c r="AN21">
        <f t="shared" si="8"/>
        <v>333.50005208145461</v>
      </c>
      <c r="AO21">
        <f t="shared" si="8"/>
        <v>-16.675002604072731</v>
      </c>
      <c r="AP21">
        <f t="shared" si="8"/>
        <v>-2.8803120127716433</v>
      </c>
      <c r="AQ21">
        <f t="shared" si="8"/>
        <v>-470.21464599082702</v>
      </c>
      <c r="AR21">
        <f t="shared" si="8"/>
        <v>-156.26990852621674</v>
      </c>
      <c r="AS21">
        <f t="shared" si="8"/>
        <v>79.171093475881023</v>
      </c>
      <c r="AT21">
        <f t="shared" si="8"/>
        <v>47.419019901302491</v>
      </c>
      <c r="AU21">
        <f t="shared" si="8"/>
        <v>-29.679795149033229</v>
      </c>
      <c r="AW21">
        <v>18</v>
      </c>
      <c r="AX21">
        <f>(R21*SUMPRODUCT(K22:$K$23, X22:$X$23)-$AZ$3*SUMPRODUCT(K21:$K$22, W22:$W$23))/Z21</f>
        <v>1372.6432287473656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8.3689026999999999E-2</v>
      </c>
      <c r="O22">
        <f t="shared" si="22"/>
        <v>2894.6521297230652</v>
      </c>
      <c r="P22">
        <f t="shared" si="23"/>
        <v>144.73260648615326</v>
      </c>
      <c r="Q22" s="4">
        <f t="shared" si="24"/>
        <v>25</v>
      </c>
      <c r="R22">
        <f t="shared" si="0"/>
        <v>50000</v>
      </c>
      <c r="S22">
        <f t="shared" si="12"/>
        <v>754.55044741437541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597.75520049512238</v>
      </c>
      <c r="AC22">
        <f t="shared" si="1"/>
        <v>297.80446870829496</v>
      </c>
      <c r="AE22">
        <f t="shared" si="2"/>
        <v>1142.4555409667744</v>
      </c>
      <c r="AF22">
        <f t="shared" si="3"/>
        <v>-57.122777048338726</v>
      </c>
      <c r="AG22">
        <f t="shared" si="3"/>
        <v>-9.8669502393373474</v>
      </c>
      <c r="AH22">
        <f t="shared" si="4"/>
        <v>-1822.2342873201865</v>
      </c>
      <c r="AI22">
        <f t="shared" si="5"/>
        <v>-746.76847364108812</v>
      </c>
      <c r="AJ22">
        <f t="shared" si="6"/>
        <v>299.95073178682742</v>
      </c>
      <c r="AK22">
        <f t="shared" si="20"/>
        <v>144.02520329079701</v>
      </c>
      <c r="AL22">
        <f t="shared" si="7"/>
        <v>-302.79253856346372</v>
      </c>
      <c r="AN22">
        <f t="shared" si="8"/>
        <v>278.42902792029804</v>
      </c>
      <c r="AO22">
        <f t="shared" si="8"/>
        <v>-13.921451396014904</v>
      </c>
      <c r="AP22">
        <f t="shared" si="8"/>
        <v>-2.4046847033993659</v>
      </c>
      <c r="AQ22">
        <f t="shared" si="8"/>
        <v>-444.09861309110852</v>
      </c>
      <c r="AR22">
        <f t="shared" si="8"/>
        <v>-181.99572127022472</v>
      </c>
      <c r="AS22">
        <f t="shared" si="8"/>
        <v>73.1013047603725</v>
      </c>
      <c r="AT22">
        <f t="shared" si="8"/>
        <v>35.100532064771315</v>
      </c>
      <c r="AU22">
        <f t="shared" si="8"/>
        <v>-73.79388444508092</v>
      </c>
      <c r="AW22">
        <v>19</v>
      </c>
      <c r="AX22">
        <f>(R22*SUMPRODUCT(K23:$K$23, X23:$X$23)-$AZ$3*SUMPRODUCT(K22:$K$22, W23:$W$23))/Z22</f>
        <v>754.55044741437541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9.4384723000000004E-2</v>
      </c>
      <c r="O23">
        <f t="shared" si="22"/>
        <v>2894.6521297230652</v>
      </c>
      <c r="P23">
        <f t="shared" si="23"/>
        <v>144.73260648615326</v>
      </c>
      <c r="Q23" s="4">
        <f t="shared" si="24"/>
        <v>25</v>
      </c>
      <c r="R23">
        <f t="shared" si="0"/>
        <v>50000</v>
      </c>
      <c r="S23">
        <f t="shared" si="12"/>
        <v>842.49394443321376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297.80446870829496</v>
      </c>
      <c r="AC23">
        <f t="shared" si="1"/>
        <v>297.80446870829496</v>
      </c>
      <c r="AE23">
        <f t="shared" si="2"/>
        <v>1023.2006357831425</v>
      </c>
      <c r="AF23">
        <f t="shared" si="3"/>
        <v>-51.160031789157131</v>
      </c>
      <c r="AG23">
        <f t="shared" si="3"/>
        <v>-8.8369913717493347</v>
      </c>
      <c r="AH23">
        <f t="shared" si="4"/>
        <v>-1862.5787303892787</v>
      </c>
      <c r="AI23">
        <f t="shared" si="5"/>
        <v>-899.37511776704275</v>
      </c>
      <c r="AJ23">
        <f t="shared" si="6"/>
        <v>0</v>
      </c>
      <c r="AK23">
        <f t="shared" si="20"/>
        <v>108.66318256127956</v>
      </c>
      <c r="AL23">
        <f t="shared" si="7"/>
        <v>-790.71193520576321</v>
      </c>
      <c r="AN23">
        <f t="shared" si="8"/>
        <v>229.7086613929601</v>
      </c>
      <c r="AO23">
        <f t="shared" si="8"/>
        <v>-11.485433069648007</v>
      </c>
      <c r="AP23">
        <f t="shared" si="8"/>
        <v>-1.983905587775556</v>
      </c>
      <c r="AQ23">
        <f t="shared" si="8"/>
        <v>-418.14914097394984</v>
      </c>
      <c r="AR23">
        <f t="shared" si="8"/>
        <v>-201.90981823841329</v>
      </c>
      <c r="AS23">
        <f t="shared" si="8"/>
        <v>0</v>
      </c>
      <c r="AT23">
        <f t="shared" si="8"/>
        <v>24.394897086577444</v>
      </c>
      <c r="AU23">
        <f t="shared" si="8"/>
        <v>-177.51492115183586</v>
      </c>
      <c r="AW23">
        <v>20</v>
      </c>
      <c r="AX23">
        <f>(R23*SUMPRODUCT(K$23:$K24, X$23:$X24)-$AZ$3*SUMPRODUCT(K$22:$K23, W$23:$W24))/Z23</f>
        <v>842.49394443321376</v>
      </c>
    </row>
    <row r="25" spans="5:50" x14ac:dyDescent="0.25">
      <c r="AN25" s="8">
        <f t="shared" ref="AN25:AU25" si="25">SUM(AN3:AN23)</f>
        <v>22881.092810635313</v>
      </c>
      <c r="AO25" s="8">
        <f t="shared" si="25"/>
        <v>-3315.0437378240645</v>
      </c>
      <c r="AP25" s="8">
        <f t="shared" si="25"/>
        <v>-1695.0478079766945</v>
      </c>
      <c r="AQ25" s="8">
        <f t="shared" si="25"/>
        <v>-10940.199545397918</v>
      </c>
      <c r="AR25" s="8">
        <f t="shared" si="25"/>
        <v>6930.8017194366448</v>
      </c>
      <c r="AS25" s="8">
        <f t="shared" si="25"/>
        <v>-1373.228301619632</v>
      </c>
      <c r="AT25" s="8">
        <f t="shared" si="25"/>
        <v>2783.2169263499468</v>
      </c>
      <c r="AU25" s="9">
        <f t="shared" si="25"/>
        <v>8340.7903441669605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210.57477753295248</v>
      </c>
      <c r="K3">
        <v>1</v>
      </c>
      <c r="L3" s="2">
        <v>0</v>
      </c>
      <c r="O3">
        <f>$C$3</f>
        <v>210.57477753295248</v>
      </c>
      <c r="P3">
        <f>O3*B5</f>
        <v>168.45982202636199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210.57477753295248</v>
      </c>
      <c r="AF3">
        <f t="shared" ref="AF3:AG23" si="4">-$Z3*P3</f>
        <v>-168.45982202636199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-1480.3176314934094</v>
      </c>
      <c r="AJ3">
        <f t="shared" ref="AJ3:AJ23" si="7">AB3-AC3</f>
        <v>0</v>
      </c>
      <c r="AL3">
        <f t="shared" ref="AL3:AL23" si="8">SUM(AI3:AK3)</f>
        <v>-1480.3176314934094</v>
      </c>
      <c r="AN3">
        <f t="shared" ref="AN3:AU23" si="9">AE3*$K3</f>
        <v>210.57477753295248</v>
      </c>
      <c r="AO3">
        <f t="shared" si="9"/>
        <v>-168.45982202636199</v>
      </c>
      <c r="AP3">
        <f t="shared" si="9"/>
        <v>-1522.432587</v>
      </c>
      <c r="AQ3">
        <f t="shared" si="9"/>
        <v>0</v>
      </c>
      <c r="AR3">
        <f t="shared" si="9"/>
        <v>-1480.3176314934094</v>
      </c>
      <c r="AS3">
        <f t="shared" si="9"/>
        <v>0</v>
      </c>
      <c r="AT3">
        <f t="shared" si="9"/>
        <v>0</v>
      </c>
      <c r="AU3">
        <f t="shared" si="9"/>
        <v>-1480.3176314934094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171.83389661044004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13.030372026059744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12.877990803141302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-12.877990803141302</v>
      </c>
      <c r="AK4">
        <f>G4*MAX(0, SUM(AB4, AE4:AF4))</f>
        <v>0</v>
      </c>
      <c r="AL4">
        <f t="shared" si="8"/>
        <v>-182.30909080314129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-12.081800171818463</v>
      </c>
      <c r="AT4">
        <f t="shared" si="9"/>
        <v>0</v>
      </c>
      <c r="AU4">
        <f t="shared" si="9"/>
        <v>-171.03770597911742</v>
      </c>
      <c r="AW4">
        <v>1</v>
      </c>
      <c r="AX4">
        <f>(R4*SUMPRODUCT(K5:$K$23, X5:$X$23)-$AZ$3*SUMPRODUCT(K4:$K$22, W5:$W$23))/Z4</f>
        <v>13.030372026059744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210.57477753295248</v>
      </c>
      <c r="P5">
        <f t="shared" ref="P5:P23" si="22">O5*$C$5</f>
        <v>10.528738876647624</v>
      </c>
      <c r="Q5" s="4">
        <f t="shared" ref="Q5:Q23" si="23">$C$8</f>
        <v>25</v>
      </c>
      <c r="R5">
        <f t="shared" si="0"/>
        <v>100000</v>
      </c>
      <c r="S5">
        <f t="shared" si="1"/>
        <v>27.626296752983489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12.877990803141302</v>
      </c>
      <c r="AC5">
        <f t="shared" si="2"/>
        <v>26.983736807859714</v>
      </c>
      <c r="AE5">
        <f t="shared" si="3"/>
        <v>205.67701947634967</v>
      </c>
      <c r="AF5">
        <f t="shared" si="4"/>
        <v>-10.283850973817485</v>
      </c>
      <c r="AG5">
        <f t="shared" si="4"/>
        <v>-24.418525082397824</v>
      </c>
      <c r="AH5">
        <f t="shared" si="5"/>
        <v>-168.16288140871029</v>
      </c>
      <c r="AI5">
        <f t="shared" si="6"/>
        <v>2.8117620114240651</v>
      </c>
      <c r="AJ5">
        <f t="shared" si="7"/>
        <v>-14.105746004718412</v>
      </c>
      <c r="AK5">
        <f>G5*SUM(AB5, AE5:AF5)</f>
        <v>8.5391175315326127</v>
      </c>
      <c r="AL5">
        <f t="shared" si="8"/>
        <v>-2.7548664617617344</v>
      </c>
      <c r="AN5">
        <f t="shared" si="9"/>
        <v>177.61496355243713</v>
      </c>
      <c r="AO5">
        <f t="shared" si="9"/>
        <v>-8.8807481776218573</v>
      </c>
      <c r="AP5">
        <f t="shared" si="9"/>
        <v>-21.086922853882928</v>
      </c>
      <c r="AQ5">
        <f t="shared" si="9"/>
        <v>-145.2191602558465</v>
      </c>
      <c r="AR5">
        <f t="shared" si="9"/>
        <v>2.4281322650858366</v>
      </c>
      <c r="AS5">
        <f t="shared" si="9"/>
        <v>-12.181193450229308</v>
      </c>
      <c r="AT5">
        <f t="shared" si="9"/>
        <v>7.3740617838325928</v>
      </c>
      <c r="AU5">
        <f t="shared" si="9"/>
        <v>-2.3789994013108795</v>
      </c>
      <c r="AW5">
        <v>2</v>
      </c>
      <c r="AX5">
        <f>(R5*SUMPRODUCT(K6:$K$23, X6:$X$23)-$AZ$3*SUMPRODUCT(K5:$K$22, W6:$W$23))/Z5</f>
        <v>27.626296752983489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210.57477753295248</v>
      </c>
      <c r="P6">
        <f t="shared" si="22"/>
        <v>10.528738876647624</v>
      </c>
      <c r="Q6" s="4">
        <f t="shared" si="23"/>
        <v>25</v>
      </c>
      <c r="R6">
        <f t="shared" si="0"/>
        <v>100000</v>
      </c>
      <c r="S6">
        <f t="shared" si="1"/>
        <v>43.336399148003871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26.983736807859714</v>
      </c>
      <c r="AC6">
        <f t="shared" si="2"/>
        <v>41.832767953070288</v>
      </c>
      <c r="AE6">
        <f t="shared" si="3"/>
        <v>203.26852203896479</v>
      </c>
      <c r="AF6">
        <f t="shared" si="4"/>
        <v>-10.163426101948239</v>
      </c>
      <c r="AG6">
        <f t="shared" si="4"/>
        <v>-24.132581833923066</v>
      </c>
      <c r="AH6">
        <f t="shared" si="5"/>
        <v>-167.03199060313244</v>
      </c>
      <c r="AI6">
        <f t="shared" si="6"/>
        <v>1.9405234999610457</v>
      </c>
      <c r="AJ6">
        <f t="shared" si="7"/>
        <v>-14.849031145210574</v>
      </c>
      <c r="AK6">
        <f>G6*SUM(AB6, AE6:AF6)</f>
        <v>12.875196715575262</v>
      </c>
      <c r="AL6">
        <f t="shared" si="8"/>
        <v>-3.3310929674266632E-2</v>
      </c>
      <c r="AN6">
        <f t="shared" si="9"/>
        <v>158.31085448756906</v>
      </c>
      <c r="AO6">
        <f t="shared" si="9"/>
        <v>-7.9155427243784535</v>
      </c>
      <c r="AP6">
        <f t="shared" si="9"/>
        <v>-18.795087467538139</v>
      </c>
      <c r="AQ6">
        <f t="shared" si="9"/>
        <v>-130.08889371504662</v>
      </c>
      <c r="AR6">
        <f t="shared" si="9"/>
        <v>1.5113305806058484</v>
      </c>
      <c r="AS6">
        <f t="shared" si="9"/>
        <v>-11.564814784554747</v>
      </c>
      <c r="AT6">
        <f t="shared" si="9"/>
        <v>10.027540778535013</v>
      </c>
      <c r="AU6">
        <f t="shared" si="9"/>
        <v>-2.5943425413884749E-2</v>
      </c>
      <c r="AW6">
        <v>3</v>
      </c>
      <c r="AX6">
        <f>(R6*SUMPRODUCT(K7:$K$23, X7:$X$23)-$AZ$3*SUMPRODUCT(K6:$K$22, W7:$W$23))/Z6</f>
        <v>43.336399148003871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210.57477753295248</v>
      </c>
      <c r="P7">
        <f t="shared" si="22"/>
        <v>10.528738876647624</v>
      </c>
      <c r="Q7" s="4">
        <f t="shared" si="23"/>
        <v>25</v>
      </c>
      <c r="R7">
        <f t="shared" si="0"/>
        <v>100000</v>
      </c>
      <c r="S7">
        <f t="shared" si="1"/>
        <v>56.597053215802894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41.832767953070288</v>
      </c>
      <c r="AC7">
        <f t="shared" si="2"/>
        <v>53.993041923457668</v>
      </c>
      <c r="AE7">
        <f t="shared" si="3"/>
        <v>200.88630317920666</v>
      </c>
      <c r="AF7">
        <f t="shared" si="4"/>
        <v>-10.044315158960334</v>
      </c>
      <c r="AG7">
        <f t="shared" si="4"/>
        <v>-23.84975844837</v>
      </c>
      <c r="AH7">
        <f t="shared" si="5"/>
        <v>-165.990268855327</v>
      </c>
      <c r="AI7">
        <f t="shared" si="6"/>
        <v>1.0019607165493198</v>
      </c>
      <c r="AJ7">
        <f t="shared" si="7"/>
        <v>-12.160273970387379</v>
      </c>
      <c r="AK7">
        <f>G7*SUM(AB7, AE7:AF7)</f>
        <v>11.424330518289846</v>
      </c>
      <c r="AL7">
        <f t="shared" si="8"/>
        <v>0.26601726445178642</v>
      </c>
      <c r="AN7">
        <f t="shared" si="9"/>
        <v>141.62715667591706</v>
      </c>
      <c r="AO7">
        <f t="shared" si="9"/>
        <v>-7.0813578337958543</v>
      </c>
      <c r="AP7">
        <f t="shared" si="9"/>
        <v>-16.814354303871234</v>
      </c>
      <c r="AQ7">
        <f t="shared" si="9"/>
        <v>-117.02505069685775</v>
      </c>
      <c r="AR7">
        <f t="shared" si="9"/>
        <v>0.7063938413922336</v>
      </c>
      <c r="AS7">
        <f t="shared" si="9"/>
        <v>-8.5731331582610046</v>
      </c>
      <c r="AT7">
        <f t="shared" si="9"/>
        <v>8.054284551136945</v>
      </c>
      <c r="AU7">
        <f t="shared" si="9"/>
        <v>0.1875452342681754</v>
      </c>
      <c r="AW7">
        <v>4</v>
      </c>
      <c r="AX7">
        <f>(R7*SUMPRODUCT(K8:$K$23, X8:$X$23)-$AZ$3*SUMPRODUCT(K7:$K$22, W8:$W$23))/Z7</f>
        <v>56.597053215802894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210.57477753295248</v>
      </c>
      <c r="P8">
        <f t="shared" si="22"/>
        <v>10.528738876647624</v>
      </c>
      <c r="Q8" s="4">
        <f t="shared" si="23"/>
        <v>25</v>
      </c>
      <c r="R8">
        <f t="shared" si="0"/>
        <v>100000</v>
      </c>
      <c r="S8">
        <f t="shared" si="1"/>
        <v>64.693803670873152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53.993041923457668</v>
      </c>
      <c r="AC8">
        <f t="shared" si="2"/>
        <v>60.99324038522321</v>
      </c>
      <c r="AE8">
        <f t="shared" si="3"/>
        <v>198.52964729781087</v>
      </c>
      <c r="AF8">
        <f t="shared" si="4"/>
        <v>-9.9264823648905445</v>
      </c>
      <c r="AG8">
        <f t="shared" si="4"/>
        <v>-23.569969967882706</v>
      </c>
      <c r="AH8">
        <f t="shared" si="5"/>
        <v>-165.16358401438157</v>
      </c>
      <c r="AI8">
        <f t="shared" si="6"/>
        <v>-0.13038904934396101</v>
      </c>
      <c r="AJ8">
        <f t="shared" si="7"/>
        <v>-7.0001984617655424</v>
      </c>
      <c r="AK8">
        <f t="shared" ref="AK8:AK23" si="24">G8*SUM(AB8:AB8, AE8:AF8)</f>
        <v>5.1672992060408509</v>
      </c>
      <c r="AL8">
        <f t="shared" si="8"/>
        <v>-1.9632883050686525</v>
      </c>
      <c r="AN8">
        <f t="shared" si="9"/>
        <v>130.50413719890176</v>
      </c>
      <c r="AO8">
        <f t="shared" si="9"/>
        <v>-6.5252068599450883</v>
      </c>
      <c r="AP8">
        <f t="shared" si="9"/>
        <v>-15.493799723767889</v>
      </c>
      <c r="AQ8">
        <f t="shared" si="9"/>
        <v>-108.57084229914342</v>
      </c>
      <c r="AR8">
        <f t="shared" si="9"/>
        <v>-8.5711683954652812E-2</v>
      </c>
      <c r="AS8">
        <f t="shared" si="9"/>
        <v>-4.6016042082791975</v>
      </c>
      <c r="AT8">
        <f t="shared" si="9"/>
        <v>3.3967416640867985</v>
      </c>
      <c r="AU8">
        <f t="shared" si="9"/>
        <v>-1.2905742281470518</v>
      </c>
      <c r="AW8">
        <v>5</v>
      </c>
      <c r="AX8">
        <f>(R8*SUMPRODUCT(K9:$K$23, X9:$X$23)-$AZ$3*SUMPRODUCT(K8:$K$22, W9:$W$23))/Z8</f>
        <v>64.693803670873152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210.57477753295248</v>
      </c>
      <c r="P9">
        <f t="shared" si="22"/>
        <v>10.528738876647624</v>
      </c>
      <c r="Q9" s="4">
        <f t="shared" si="23"/>
        <v>25</v>
      </c>
      <c r="R9">
        <f t="shared" si="0"/>
        <v>100000</v>
      </c>
      <c r="S9">
        <f t="shared" si="1"/>
        <v>69.145574214095703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60.99324038522321</v>
      </c>
      <c r="AC9">
        <f t="shared" si="2"/>
        <v>64.424391671248713</v>
      </c>
      <c r="AE9">
        <f t="shared" si="3"/>
        <v>196.19696702299507</v>
      </c>
      <c r="AF9">
        <f t="shared" si="4"/>
        <v>-9.8098483511497552</v>
      </c>
      <c r="AG9">
        <f t="shared" si="4"/>
        <v>-23.293027935443568</v>
      </c>
      <c r="AH9">
        <f t="shared" si="5"/>
        <v>-164.96933104124682</v>
      </c>
      <c r="AI9">
        <f t="shared" si="6"/>
        <v>-1.8752403048450788</v>
      </c>
      <c r="AJ9">
        <f t="shared" si="7"/>
        <v>-3.4311512860255036</v>
      </c>
      <c r="AK9">
        <f t="shared" si="24"/>
        <v>1.4595441184367042</v>
      </c>
      <c r="AL9">
        <f t="shared" si="8"/>
        <v>-3.8468474724338781</v>
      </c>
      <c r="AN9">
        <f t="shared" si="9"/>
        <v>122.57245951930474</v>
      </c>
      <c r="AO9">
        <f t="shared" si="9"/>
        <v>-6.1286229759652384</v>
      </c>
      <c r="AP9">
        <f t="shared" si="9"/>
        <v>-14.552129765413572</v>
      </c>
      <c r="AQ9">
        <f t="shared" si="9"/>
        <v>-103.06324790744631</v>
      </c>
      <c r="AR9">
        <f t="shared" si="9"/>
        <v>-1.1715411295203786</v>
      </c>
      <c r="AS9">
        <f t="shared" si="9"/>
        <v>-2.1435838611189113</v>
      </c>
      <c r="AT9">
        <f t="shared" si="9"/>
        <v>0.91183831783064451</v>
      </c>
      <c r="AU9">
        <f t="shared" si="9"/>
        <v>-2.4032866728086453</v>
      </c>
      <c r="AW9">
        <v>6</v>
      </c>
      <c r="AX9">
        <f>(R9*SUMPRODUCT(K10:$K$23, X10:$X$23)-$AZ$3*SUMPRODUCT(K9:$K$22, W10:$W$23))/Z9</f>
        <v>69.145574214095703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210.57477753295248</v>
      </c>
      <c r="P10">
        <f t="shared" si="22"/>
        <v>10.528738876647624</v>
      </c>
      <c r="Q10" s="4">
        <f t="shared" si="23"/>
        <v>25</v>
      </c>
      <c r="R10">
        <f t="shared" si="0"/>
        <v>100000</v>
      </c>
      <c r="S10">
        <f t="shared" si="1"/>
        <v>72.198928567199189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64.424391671248713</v>
      </c>
      <c r="AC10">
        <f t="shared" si="2"/>
        <v>66.477410940403956</v>
      </c>
      <c r="AE10">
        <f t="shared" si="3"/>
        <v>193.88744815947157</v>
      </c>
      <c r="AF10">
        <f t="shared" si="4"/>
        <v>-9.6943724079735798</v>
      </c>
      <c r="AG10">
        <f t="shared" si="4"/>
        <v>-23.01883568761345</v>
      </c>
      <c r="AH10">
        <f t="shared" si="5"/>
        <v>-165.04787390273123</v>
      </c>
      <c r="AI10">
        <f t="shared" si="6"/>
        <v>-3.8736338388467004</v>
      </c>
      <c r="AJ10">
        <f t="shared" si="7"/>
        <v>-2.0530192691552429</v>
      </c>
      <c r="AK10">
        <f t="shared" si="24"/>
        <v>1.0193316164332615</v>
      </c>
      <c r="AL10">
        <f t="shared" si="8"/>
        <v>-4.9073214915686822</v>
      </c>
      <c r="AN10">
        <f t="shared" si="9"/>
        <v>115.08751201153959</v>
      </c>
      <c r="AO10">
        <f t="shared" si="9"/>
        <v>-5.7543756005769797</v>
      </c>
      <c r="AP10">
        <f t="shared" si="9"/>
        <v>-13.66349680620341</v>
      </c>
      <c r="AQ10">
        <f t="shared" si="9"/>
        <v>-97.968947193716161</v>
      </c>
      <c r="AR10">
        <f t="shared" si="9"/>
        <v>-2.299307588956979</v>
      </c>
      <c r="AS10">
        <f t="shared" si="9"/>
        <v>-1.2186290656860341</v>
      </c>
      <c r="AT10">
        <f t="shared" si="9"/>
        <v>0.60505381221746835</v>
      </c>
      <c r="AU10">
        <f t="shared" si="9"/>
        <v>-2.9128828424255451</v>
      </c>
      <c r="AW10">
        <v>7</v>
      </c>
      <c r="AX10">
        <f>(R10*SUMPRODUCT(K11:$K$23, X11:$X$23)-$AZ$3*SUMPRODUCT(K10:$K$22, W11:$W$23))/Z10</f>
        <v>72.198928567199189</v>
      </c>
    </row>
    <row r="11" spans="1:52" x14ac:dyDescent="0.25">
      <c r="A11" t="s">
        <v>33</v>
      </c>
      <c r="C11" s="7">
        <f>AU25</f>
        <v>-1707.50896051583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210.57477753295248</v>
      </c>
      <c r="P11">
        <f t="shared" si="22"/>
        <v>10.528738876647624</v>
      </c>
      <c r="Q11" s="4">
        <f t="shared" si="23"/>
        <v>25</v>
      </c>
      <c r="R11">
        <f t="shared" si="0"/>
        <v>100000</v>
      </c>
      <c r="S11">
        <f t="shared" si="1"/>
        <v>73.846306891356434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66.477410940403956</v>
      </c>
      <c r="AC11">
        <f t="shared" si="2"/>
        <v>67.19237880078947</v>
      </c>
      <c r="AE11">
        <f t="shared" si="3"/>
        <v>191.60091836010596</v>
      </c>
      <c r="AF11">
        <f t="shared" si="4"/>
        <v>-9.5800459180052986</v>
      </c>
      <c r="AG11">
        <f t="shared" si="4"/>
        <v>-22.747372762880243</v>
      </c>
      <c r="AH11">
        <f t="shared" si="5"/>
        <v>-165.0982714282982</v>
      </c>
      <c r="AI11">
        <f t="shared" si="6"/>
        <v>-5.8247717490777973</v>
      </c>
      <c r="AJ11">
        <f t="shared" si="7"/>
        <v>-0.71496786038551363</v>
      </c>
      <c r="AK11">
        <f t="shared" si="24"/>
        <v>0.59639588011801103</v>
      </c>
      <c r="AL11">
        <f t="shared" si="8"/>
        <v>-5.9433437293453002</v>
      </c>
      <c r="AN11">
        <f t="shared" si="9"/>
        <v>108.16003424209373</v>
      </c>
      <c r="AO11">
        <f t="shared" si="9"/>
        <v>-5.4080017121046868</v>
      </c>
      <c r="AP11">
        <f t="shared" si="9"/>
        <v>-12.841048143238329</v>
      </c>
      <c r="AQ11">
        <f t="shared" si="9"/>
        <v>-93.199108040983717</v>
      </c>
      <c r="AR11">
        <f t="shared" si="9"/>
        <v>-3.288123654233023</v>
      </c>
      <c r="AS11">
        <f t="shared" si="9"/>
        <v>-0.40360426726114818</v>
      </c>
      <c r="AT11">
        <f t="shared" si="9"/>
        <v>0.33666957010180387</v>
      </c>
      <c r="AU11">
        <f t="shared" si="9"/>
        <v>-3.3550583513923673</v>
      </c>
      <c r="AW11">
        <v>8</v>
      </c>
      <c r="AX11">
        <f>(R11*SUMPRODUCT(K12:$K$23, X12:$X$23)-$AZ$3*SUMPRODUCT(K11:$K$22, W12:$W$23))/Z11</f>
        <v>73.846306891356434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210.57477753295248</v>
      </c>
      <c r="P12">
        <f t="shared" si="22"/>
        <v>10.528738876647624</v>
      </c>
      <c r="Q12" s="4">
        <f t="shared" si="23"/>
        <v>25</v>
      </c>
      <c r="R12">
        <f t="shared" si="0"/>
        <v>100000</v>
      </c>
      <c r="S12">
        <f t="shared" si="1"/>
        <v>74.044466348548184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67.19237880078947</v>
      </c>
      <c r="AC12">
        <f t="shared" si="2"/>
        <v>66.576328738267648</v>
      </c>
      <c r="AE12">
        <f t="shared" si="3"/>
        <v>189.33616925576371</v>
      </c>
      <c r="AF12">
        <f t="shared" si="4"/>
        <v>-9.4668084627881868</v>
      </c>
      <c r="AG12">
        <f t="shared" si="4"/>
        <v>-22.47849570043293</v>
      </c>
      <c r="AH12">
        <f t="shared" si="5"/>
        <v>-165.6133392740422</v>
      </c>
      <c r="AI12">
        <f t="shared" si="6"/>
        <v>-8.2224741814996207</v>
      </c>
      <c r="AJ12">
        <f t="shared" si="7"/>
        <v>0.61605006252182193</v>
      </c>
      <c r="AK12">
        <f t="shared" si="24"/>
        <v>0.56824200106565947</v>
      </c>
      <c r="AL12">
        <f t="shared" si="8"/>
        <v>-7.0381821179121395</v>
      </c>
      <c r="AN12">
        <f t="shared" si="9"/>
        <v>101.6081070628648</v>
      </c>
      <c r="AO12">
        <f t="shared" si="9"/>
        <v>-5.0804053531432407</v>
      </c>
      <c r="AP12">
        <f t="shared" si="9"/>
        <v>-12.063185849378891</v>
      </c>
      <c r="AQ12">
        <f t="shared" si="9"/>
        <v>-88.877143623117703</v>
      </c>
      <c r="AR12">
        <f t="shared" si="9"/>
        <v>-4.4126277627750303</v>
      </c>
      <c r="AS12">
        <f t="shared" si="9"/>
        <v>0.3306060376886828</v>
      </c>
      <c r="AT12">
        <f t="shared" si="9"/>
        <v>0.30494962641766044</v>
      </c>
      <c r="AU12">
        <f t="shared" si="9"/>
        <v>-3.7770720986686874</v>
      </c>
      <c r="AW12">
        <v>9</v>
      </c>
      <c r="AX12">
        <f>(R12*SUMPRODUCT(K13:$K$23, X13:$X$23)-$AZ$3*SUMPRODUCT(K12:$K$22, W13:$W$23))/Z12</f>
        <v>74.044466348548184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210.57477753295248</v>
      </c>
      <c r="P13">
        <f t="shared" si="22"/>
        <v>10.528738876647624</v>
      </c>
      <c r="Q13" s="4">
        <f t="shared" si="23"/>
        <v>25</v>
      </c>
      <c r="R13">
        <f t="shared" si="0"/>
        <v>100000</v>
      </c>
      <c r="S13">
        <f t="shared" si="1"/>
        <v>72.79584215257762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66.576328738267648</v>
      </c>
      <c r="AC13">
        <f t="shared" si="2"/>
        <v>64.678110255451543</v>
      </c>
      <c r="AE13">
        <f t="shared" si="3"/>
        <v>187.09281018752836</v>
      </c>
      <c r="AF13">
        <f t="shared" si="4"/>
        <v>-9.3546405093764182</v>
      </c>
      <c r="AG13">
        <f t="shared" si="4"/>
        <v>-22.212158120201568</v>
      </c>
      <c r="AH13">
        <f t="shared" si="5"/>
        <v>-166.21049290814116</v>
      </c>
      <c r="AI13">
        <f t="shared" si="6"/>
        <v>-10.684481350190794</v>
      </c>
      <c r="AJ13">
        <f t="shared" si="7"/>
        <v>1.8982184828161053</v>
      </c>
      <c r="AK13">
        <f t="shared" si="24"/>
        <v>0.48862899683283917</v>
      </c>
      <c r="AL13">
        <f t="shared" si="8"/>
        <v>-8.2976338705418495</v>
      </c>
      <c r="AN13">
        <f t="shared" si="9"/>
        <v>95.468478012670062</v>
      </c>
      <c r="AO13">
        <f t="shared" si="9"/>
        <v>-4.7734239006335031</v>
      </c>
      <c r="AP13">
        <f t="shared" si="9"/>
        <v>-11.334272690580233</v>
      </c>
      <c r="AQ13">
        <f t="shared" si="9"/>
        <v>-84.812787684204025</v>
      </c>
      <c r="AR13">
        <f t="shared" si="9"/>
        <v>-5.4520062627477097</v>
      </c>
      <c r="AS13">
        <f t="shared" si="9"/>
        <v>0.96861033466936197</v>
      </c>
      <c r="AT13">
        <f t="shared" si="9"/>
        <v>0.24933436294923184</v>
      </c>
      <c r="AU13">
        <f t="shared" si="9"/>
        <v>-4.2340615651291156</v>
      </c>
      <c r="AW13">
        <v>10</v>
      </c>
      <c r="AX13">
        <f>(R13*SUMPRODUCT(K14:$K$23, X14:$X$23)-$AZ$3*SUMPRODUCT(K13:$K$22, W14:$W$23))/Z13</f>
        <v>72.79584215257762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210.57477753295248</v>
      </c>
      <c r="P14">
        <f t="shared" si="22"/>
        <v>10.528738876647624</v>
      </c>
      <c r="Q14" s="4">
        <f t="shared" si="23"/>
        <v>25</v>
      </c>
      <c r="R14">
        <f t="shared" si="0"/>
        <v>100000</v>
      </c>
      <c r="S14">
        <f t="shared" si="1"/>
        <v>72.905695712678025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64.678110255451543</v>
      </c>
      <c r="AC14">
        <f t="shared" si="2"/>
        <v>64.006082813422722</v>
      </c>
      <c r="AE14">
        <f t="shared" si="3"/>
        <v>184.86987220188394</v>
      </c>
      <c r="AF14">
        <f t="shared" si="4"/>
        <v>-9.2434936100941965</v>
      </c>
      <c r="AG14">
        <f t="shared" si="4"/>
        <v>-21.948244985436823</v>
      </c>
      <c r="AH14">
        <f t="shared" si="5"/>
        <v>-167.16621425092751</v>
      </c>
      <c r="AI14">
        <f t="shared" si="6"/>
        <v>-13.48808064457458</v>
      </c>
      <c r="AJ14">
        <f t="shared" si="7"/>
        <v>0.67202744202882059</v>
      </c>
      <c r="AK14">
        <f t="shared" si="24"/>
        <v>16.821314219306892</v>
      </c>
      <c r="AL14">
        <f t="shared" si="8"/>
        <v>4.005261016761132</v>
      </c>
      <c r="AN14">
        <f t="shared" si="9"/>
        <v>86.898125563555354</v>
      </c>
      <c r="AO14">
        <f t="shared" si="9"/>
        <v>-4.3449062781777679</v>
      </c>
      <c r="AP14">
        <f t="shared" si="9"/>
        <v>-10.316777557791417</v>
      </c>
      <c r="AQ14">
        <f t="shared" si="9"/>
        <v>-78.576517108736681</v>
      </c>
      <c r="AR14">
        <f t="shared" si="9"/>
        <v>-6.3400753811504948</v>
      </c>
      <c r="AS14">
        <f t="shared" si="9"/>
        <v>0.31588665229239155</v>
      </c>
      <c r="AT14">
        <f t="shared" si="9"/>
        <v>7.906862582655334</v>
      </c>
      <c r="AU14">
        <f t="shared" si="9"/>
        <v>1.8826738537972301</v>
      </c>
      <c r="AW14">
        <v>11</v>
      </c>
      <c r="AX14">
        <f>(R14*SUMPRODUCT(K15:$K$23, X15:$X$23)-$AZ$3*SUMPRODUCT(K14:$K$22, W15:$W$23))/Z14</f>
        <v>72.905695712678025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210.57477753295248</v>
      </c>
      <c r="P15">
        <f t="shared" si="22"/>
        <v>10.528738876647624</v>
      </c>
      <c r="Q15" s="4">
        <f t="shared" si="23"/>
        <v>25</v>
      </c>
      <c r="R15">
        <f t="shared" si="0"/>
        <v>100000</v>
      </c>
      <c r="S15">
        <f t="shared" si="1"/>
        <v>71.08446593173764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64.006082813422722</v>
      </c>
      <c r="AC15">
        <f t="shared" si="2"/>
        <v>61.662839216662015</v>
      </c>
      <c r="AE15">
        <f t="shared" si="3"/>
        <v>182.66492516899487</v>
      </c>
      <c r="AF15">
        <f t="shared" si="4"/>
        <v>-9.1332462584497431</v>
      </c>
      <c r="AG15">
        <f t="shared" si="4"/>
        <v>-21.686467784634125</v>
      </c>
      <c r="AH15">
        <f t="shared" si="5"/>
        <v>-169.17900379330575</v>
      </c>
      <c r="AI15">
        <f t="shared" si="6"/>
        <v>-17.333792667394732</v>
      </c>
      <c r="AJ15">
        <f t="shared" si="7"/>
        <v>2.3432435967607077</v>
      </c>
      <c r="AK15">
        <f t="shared" si="24"/>
        <v>16.627643320677752</v>
      </c>
      <c r="AL15">
        <f t="shared" si="8"/>
        <v>1.6370942500437273</v>
      </c>
      <c r="AN15">
        <f t="shared" si="9"/>
        <v>79.093500668956167</v>
      </c>
      <c r="AO15">
        <f t="shared" si="9"/>
        <v>-3.954675033447808</v>
      </c>
      <c r="AP15">
        <f t="shared" si="9"/>
        <v>-9.390191645409546</v>
      </c>
      <c r="AQ15">
        <f t="shared" si="9"/>
        <v>-73.254127125498201</v>
      </c>
      <c r="AR15">
        <f t="shared" si="9"/>
        <v>-7.505493135399381</v>
      </c>
      <c r="AS15">
        <f t="shared" si="9"/>
        <v>1.0146191931289208</v>
      </c>
      <c r="AT15">
        <f t="shared" si="9"/>
        <v>7.1997320607142967</v>
      </c>
      <c r="AU15">
        <f t="shared" si="9"/>
        <v>0.70885811844383617</v>
      </c>
      <c r="AW15">
        <v>12</v>
      </c>
      <c r="AX15">
        <f>(R15*SUMPRODUCT(K16:$K$23, X16:$X$23)-$AZ$3*SUMPRODUCT(K15:$K$22, W16:$W$23))/Z15</f>
        <v>71.08446593173764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210.57477753295248</v>
      </c>
      <c r="P16">
        <f t="shared" si="22"/>
        <v>10.528738876647624</v>
      </c>
      <c r="Q16" s="4">
        <f t="shared" si="23"/>
        <v>25</v>
      </c>
      <c r="R16">
        <f t="shared" si="0"/>
        <v>100000</v>
      </c>
      <c r="S16">
        <f t="shared" si="1"/>
        <v>67.327678112169551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61.662839216662015</v>
      </c>
      <c r="AC16">
        <f t="shared" si="2"/>
        <v>57.704313527860116</v>
      </c>
      <c r="AE16">
        <f t="shared" si="3"/>
        <v>180.47663790776951</v>
      </c>
      <c r="AF16">
        <f t="shared" si="4"/>
        <v>-9.0238318953884757</v>
      </c>
      <c r="AG16">
        <f t="shared" si="4"/>
        <v>-21.426668476418911</v>
      </c>
      <c r="AH16">
        <f t="shared" si="5"/>
        <v>-171.73852147549206</v>
      </c>
      <c r="AI16">
        <f t="shared" si="6"/>
        <v>-21.712383939529929</v>
      </c>
      <c r="AJ16">
        <f t="shared" si="7"/>
        <v>3.9585256888018989</v>
      </c>
      <c r="AK16">
        <f t="shared" si="24"/>
        <v>16.318095166033014</v>
      </c>
      <c r="AL16">
        <f t="shared" si="8"/>
        <v>-1.4357630846950151</v>
      </c>
      <c r="AN16">
        <f t="shared" si="9"/>
        <v>71.985991919164007</v>
      </c>
      <c r="AO16">
        <f t="shared" si="9"/>
        <v>-3.5992995959582004</v>
      </c>
      <c r="AP16">
        <f t="shared" si="9"/>
        <v>-8.5463692236240227</v>
      </c>
      <c r="AQ16">
        <f t="shared" si="9"/>
        <v>-68.500654502782766</v>
      </c>
      <c r="AR16">
        <f t="shared" si="9"/>
        <v>-8.6603314032009759</v>
      </c>
      <c r="AS16">
        <f t="shared" si="9"/>
        <v>1.5789212473667718</v>
      </c>
      <c r="AT16">
        <f t="shared" si="9"/>
        <v>6.5087330990646306</v>
      </c>
      <c r="AU16">
        <f t="shared" si="9"/>
        <v>-0.57267705676957281</v>
      </c>
      <c r="AW16">
        <v>13</v>
      </c>
      <c r="AX16">
        <f>(R16*SUMPRODUCT(K17:$K$23, X17:$X$23)-$AZ$3*SUMPRODUCT(K16:$K$22, W17:$W$23))/Z16</f>
        <v>67.327678112169551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210.57477753295248</v>
      </c>
      <c r="P17">
        <f t="shared" si="22"/>
        <v>10.528738876647624</v>
      </c>
      <c r="Q17" s="4">
        <f t="shared" si="23"/>
        <v>25</v>
      </c>
      <c r="R17">
        <f t="shared" si="0"/>
        <v>100000</v>
      </c>
      <c r="S17">
        <f t="shared" si="1"/>
        <v>61.896972805731849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57.704313527860116</v>
      </c>
      <c r="AC17">
        <f t="shared" si="2"/>
        <v>52.411463712027739</v>
      </c>
      <c r="AE17">
        <f t="shared" si="3"/>
        <v>178.30488004600181</v>
      </c>
      <c r="AF17">
        <f t="shared" si="4"/>
        <v>-8.9152440023000903</v>
      </c>
      <c r="AG17">
        <f t="shared" si="4"/>
        <v>-21.168831582654668</v>
      </c>
      <c r="AH17">
        <f t="shared" si="5"/>
        <v>-174.28083600021347</v>
      </c>
      <c r="AI17">
        <f t="shared" si="6"/>
        <v>-26.060031539166403</v>
      </c>
      <c r="AJ17">
        <f t="shared" si="7"/>
        <v>5.2928498158323762</v>
      </c>
      <c r="AK17">
        <f t="shared" si="24"/>
        <v>15.896576470009331</v>
      </c>
      <c r="AL17">
        <f t="shared" si="8"/>
        <v>-4.8706052533246957</v>
      </c>
      <c r="AN17">
        <f t="shared" si="9"/>
        <v>65.513620083055216</v>
      </c>
      <c r="AO17">
        <f t="shared" si="9"/>
        <v>-3.2756810041527604</v>
      </c>
      <c r="AP17">
        <f t="shared" si="9"/>
        <v>-7.7779519525793042</v>
      </c>
      <c r="AQ17">
        <f t="shared" si="9"/>
        <v>-64.035086838506643</v>
      </c>
      <c r="AR17">
        <f t="shared" si="9"/>
        <v>-9.5750997121834942</v>
      </c>
      <c r="AS17">
        <f t="shared" si="9"/>
        <v>1.9447238454811233</v>
      </c>
      <c r="AT17">
        <f t="shared" si="9"/>
        <v>5.8407951100875035</v>
      </c>
      <c r="AU17">
        <f t="shared" si="9"/>
        <v>-1.7895807566148669</v>
      </c>
      <c r="AW17">
        <v>14</v>
      </c>
      <c r="AX17">
        <f>(R17*SUMPRODUCT(K18:$K$23, X18:$X$23)-$AZ$3*SUMPRODUCT(K17:$K$22, W18:$W$23))/Z17</f>
        <v>61.896972805731849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210.57477753295248</v>
      </c>
      <c r="P18">
        <f t="shared" si="22"/>
        <v>10.528738876647624</v>
      </c>
      <c r="Q18" s="4">
        <f t="shared" si="23"/>
        <v>25</v>
      </c>
      <c r="R18">
        <f t="shared" si="0"/>
        <v>100000</v>
      </c>
      <c r="S18">
        <f t="shared" si="1"/>
        <v>54.964733279842939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52.411463712027739</v>
      </c>
      <c r="AC18">
        <f t="shared" si="2"/>
        <v>45.978887635215642</v>
      </c>
      <c r="AE18">
        <f t="shared" si="3"/>
        <v>176.14920435807525</v>
      </c>
      <c r="AF18">
        <f t="shared" si="4"/>
        <v>-8.8074602179037633</v>
      </c>
      <c r="AG18">
        <f t="shared" si="4"/>
        <v>-20.912904007521742</v>
      </c>
      <c r="AH18">
        <f t="shared" si="5"/>
        <v>-176.95703722551681</v>
      </c>
      <c r="AI18">
        <f t="shared" si="6"/>
        <v>-30.52819709286706</v>
      </c>
      <c r="AJ18">
        <f t="shared" si="7"/>
        <v>6.4325760768120972</v>
      </c>
      <c r="AK18">
        <f t="shared" si="24"/>
        <v>15.382724549653949</v>
      </c>
      <c r="AL18">
        <f t="shared" si="8"/>
        <v>-8.7128964664010145</v>
      </c>
      <c r="AN18">
        <f t="shared" si="9"/>
        <v>59.61978712933503</v>
      </c>
      <c r="AO18">
        <f t="shared" si="9"/>
        <v>-2.9809893564667518</v>
      </c>
      <c r="AP18">
        <f t="shared" si="9"/>
        <v>-7.0782203628358618</v>
      </c>
      <c r="AQ18">
        <f t="shared" si="9"/>
        <v>-59.893207743231429</v>
      </c>
      <c r="AR18">
        <f t="shared" si="9"/>
        <v>-10.332630333199004</v>
      </c>
      <c r="AS18">
        <f t="shared" si="9"/>
        <v>2.1771816556899992</v>
      </c>
      <c r="AT18">
        <f t="shared" si="9"/>
        <v>5.206465544148914</v>
      </c>
      <c r="AU18">
        <f t="shared" si="9"/>
        <v>-2.9489831333600915</v>
      </c>
      <c r="AW18">
        <v>15</v>
      </c>
      <c r="AX18">
        <f>(R18*SUMPRODUCT(K19:$K$23, X19:$X$23)-$AZ$3*SUMPRODUCT(K18:$K$22, W19:$W$23))/Z18</f>
        <v>54.964733279842939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210.57477753295248</v>
      </c>
      <c r="P19">
        <f t="shared" si="22"/>
        <v>10.528738876647624</v>
      </c>
      <c r="Q19" s="4">
        <f t="shared" si="23"/>
        <v>25</v>
      </c>
      <c r="R19">
        <f t="shared" si="0"/>
        <v>100000</v>
      </c>
      <c r="S19">
        <f t="shared" si="1"/>
        <v>46.478859124257689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45.978887635215642</v>
      </c>
      <c r="AC19">
        <f t="shared" si="2"/>
        <v>38.407700275238483</v>
      </c>
      <c r="AE19">
        <f t="shared" si="3"/>
        <v>174.00799187838993</v>
      </c>
      <c r="AF19">
        <f t="shared" si="4"/>
        <v>-8.7003995939194958</v>
      </c>
      <c r="AG19">
        <f t="shared" si="4"/>
        <v>-20.658693543100114</v>
      </c>
      <c r="AH19">
        <f t="shared" si="5"/>
        <v>-180.32569738565775</v>
      </c>
      <c r="AI19">
        <f t="shared" si="6"/>
        <v>-35.67679864428743</v>
      </c>
      <c r="AJ19">
        <f t="shared" si="7"/>
        <v>7.5711873599771593</v>
      </c>
      <c r="AK19">
        <f t="shared" si="24"/>
        <v>14.790053594378028</v>
      </c>
      <c r="AL19">
        <f t="shared" si="8"/>
        <v>-13.315557689932243</v>
      </c>
      <c r="AN19">
        <f t="shared" si="9"/>
        <v>54.252567654123048</v>
      </c>
      <c r="AO19">
        <f t="shared" si="9"/>
        <v>-2.7126283827061521</v>
      </c>
      <c r="AP19">
        <f t="shared" si="9"/>
        <v>-6.4410097317606283</v>
      </c>
      <c r="AQ19">
        <f t="shared" si="9"/>
        <v>-56.222314800515115</v>
      </c>
      <c r="AR19">
        <f t="shared" si="9"/>
        <v>-11.123385260858852</v>
      </c>
      <c r="AS19">
        <f t="shared" si="9"/>
        <v>2.3605602825200696</v>
      </c>
      <c r="AT19">
        <f t="shared" si="9"/>
        <v>4.6112731638089182</v>
      </c>
      <c r="AU19">
        <f t="shared" si="9"/>
        <v>-4.1515518145298635</v>
      </c>
      <c r="AW19">
        <v>16</v>
      </c>
      <c r="AX19">
        <f>(R19*SUMPRODUCT(K20:$K$23, X20:$X$23)-$AZ$3*SUMPRODUCT(K19:$K$22, W20:$W$23))/Z19</f>
        <v>46.478859124257689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210.57477753295248</v>
      </c>
      <c r="P20">
        <f t="shared" si="22"/>
        <v>10.528738876647624</v>
      </c>
      <c r="Q20" s="4">
        <f t="shared" si="23"/>
        <v>25</v>
      </c>
      <c r="R20">
        <f t="shared" si="0"/>
        <v>100000</v>
      </c>
      <c r="S20">
        <f t="shared" si="1"/>
        <v>36.725057124352453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38.407700275238483</v>
      </c>
      <c r="AC20">
        <f t="shared" si="2"/>
        <v>29.976800761337884</v>
      </c>
      <c r="AE20">
        <f t="shared" si="3"/>
        <v>171.88150668069702</v>
      </c>
      <c r="AF20">
        <f t="shared" si="4"/>
        <v>-8.5940753340348515</v>
      </c>
      <c r="AG20">
        <f t="shared" si="4"/>
        <v>-20.406231540930818</v>
      </c>
      <c r="AH20">
        <f t="shared" si="5"/>
        <v>-183.50026695316757</v>
      </c>
      <c r="AI20">
        <f t="shared" si="6"/>
        <v>-40.619067147436226</v>
      </c>
      <c r="AJ20">
        <f t="shared" si="7"/>
        <v>8.4308995139005987</v>
      </c>
      <c r="AK20">
        <f t="shared" si="24"/>
        <v>14.118659213533048</v>
      </c>
      <c r="AL20">
        <f t="shared" si="8"/>
        <v>-18.069508420002578</v>
      </c>
      <c r="AN20">
        <f t="shared" si="9"/>
        <v>49.365281850768866</v>
      </c>
      <c r="AO20">
        <f t="shared" si="9"/>
        <v>-2.4682640925384436</v>
      </c>
      <c r="AP20">
        <f t="shared" si="9"/>
        <v>-5.8607781080338288</v>
      </c>
      <c r="AQ20">
        <f t="shared" si="9"/>
        <v>-52.702251526468352</v>
      </c>
      <c r="AR20">
        <f t="shared" si="9"/>
        <v>-11.66601187627176</v>
      </c>
      <c r="AS20">
        <f t="shared" si="9"/>
        <v>2.4213991301133593</v>
      </c>
      <c r="AT20">
        <f t="shared" si="9"/>
        <v>4.0549539324540165</v>
      </c>
      <c r="AU20">
        <f t="shared" si="9"/>
        <v>-5.1896588137043853</v>
      </c>
      <c r="AW20">
        <v>17</v>
      </c>
      <c r="AX20">
        <f>(R20*SUMPRODUCT(K21:$K$23, X21:$X$23)-$AZ$3*SUMPRODUCT(K20:$K$22, W21:$W$23))/Z20</f>
        <v>36.725057124352453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210.57477753295248</v>
      </c>
      <c r="P21">
        <f t="shared" si="22"/>
        <v>10.528738876647624</v>
      </c>
      <c r="Q21" s="4">
        <f t="shared" si="23"/>
        <v>25</v>
      </c>
      <c r="R21">
        <f t="shared" si="0"/>
        <v>100000</v>
      </c>
      <c r="S21">
        <f t="shared" si="1"/>
        <v>25.673606625046997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29.976800761337884</v>
      </c>
      <c r="AC21">
        <f t="shared" si="2"/>
        <v>20.698406992827145</v>
      </c>
      <c r="AE21">
        <f t="shared" si="3"/>
        <v>169.76821805584964</v>
      </c>
      <c r="AF21">
        <f t="shared" si="4"/>
        <v>-8.4884109027924826</v>
      </c>
      <c r="AG21">
        <f t="shared" si="4"/>
        <v>-20.155336271135667</v>
      </c>
      <c r="AH21">
        <f t="shared" si="5"/>
        <v>-187.33181754338216</v>
      </c>
      <c r="AI21">
        <f t="shared" si="6"/>
        <v>-46.207346661460662</v>
      </c>
      <c r="AJ21">
        <f t="shared" si="7"/>
        <v>9.2783937685107389</v>
      </c>
      <c r="AK21">
        <f t="shared" si="24"/>
        <v>13.387962554007656</v>
      </c>
      <c r="AL21">
        <f t="shared" si="8"/>
        <v>-23.540990338942265</v>
      </c>
      <c r="AN21">
        <f t="shared" si="9"/>
        <v>44.914878175491495</v>
      </c>
      <c r="AO21">
        <f t="shared" si="9"/>
        <v>-2.2457439087745747</v>
      </c>
      <c r="AP21">
        <f t="shared" si="9"/>
        <v>-5.3324142973940507</v>
      </c>
      <c r="AQ21">
        <f t="shared" si="9"/>
        <v>-49.561607347415354</v>
      </c>
      <c r="AR21">
        <f t="shared" si="9"/>
        <v>-12.224887378092486</v>
      </c>
      <c r="AS21">
        <f t="shared" si="9"/>
        <v>2.4547464216170458</v>
      </c>
      <c r="AT21">
        <f t="shared" si="9"/>
        <v>3.5419981078759775</v>
      </c>
      <c r="AU21">
        <f t="shared" si="9"/>
        <v>-6.2281428485994619</v>
      </c>
      <c r="AW21">
        <v>18</v>
      </c>
      <c r="AX21">
        <f>(R21*SUMPRODUCT(K22:$K$23, X22:$X$23)-$AZ$3*SUMPRODUCT(K21:$K$22, W22:$W$23))/Z21</f>
        <v>25.673606625046997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210.57477753295248</v>
      </c>
      <c r="P22">
        <f t="shared" si="22"/>
        <v>10.528738876647624</v>
      </c>
      <c r="Q22" s="4">
        <f t="shared" si="23"/>
        <v>25</v>
      </c>
      <c r="R22">
        <f t="shared" si="0"/>
        <v>100000</v>
      </c>
      <c r="S22">
        <f t="shared" si="1"/>
        <v>13.412093379117275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20.698406992827145</v>
      </c>
      <c r="AC22">
        <f t="shared" si="2"/>
        <v>10.67919575601492</v>
      </c>
      <c r="AE22">
        <f t="shared" si="3"/>
        <v>167.66728406879733</v>
      </c>
      <c r="AF22">
        <f t="shared" si="4"/>
        <v>-8.3833642034398661</v>
      </c>
      <c r="AG22">
        <f t="shared" si="4"/>
        <v>-19.90590777693679</v>
      </c>
      <c r="AH22">
        <f t="shared" si="5"/>
        <v>-191.50052595007486</v>
      </c>
      <c r="AI22">
        <f t="shared" si="6"/>
        <v>-52.122513861654198</v>
      </c>
      <c r="AJ22">
        <f t="shared" si="7"/>
        <v>10.019211236812225</v>
      </c>
      <c r="AK22">
        <f t="shared" si="24"/>
        <v>12.598762880072925</v>
      </c>
      <c r="AL22">
        <f t="shared" si="8"/>
        <v>-29.504539744769048</v>
      </c>
      <c r="AN22">
        <f t="shared" si="9"/>
        <v>40.862368156407229</v>
      </c>
      <c r="AO22">
        <f t="shared" si="9"/>
        <v>-2.0431184078203612</v>
      </c>
      <c r="AP22">
        <f t="shared" si="9"/>
        <v>-4.8512894843273369</v>
      </c>
      <c r="AQ22">
        <f t="shared" si="9"/>
        <v>-46.670792319309882</v>
      </c>
      <c r="AR22">
        <f t="shared" si="9"/>
        <v>-12.702832055050358</v>
      </c>
      <c r="AS22">
        <f t="shared" si="9"/>
        <v>2.4417923894290823</v>
      </c>
      <c r="AT22">
        <f t="shared" si="9"/>
        <v>3.0704576028653152</v>
      </c>
      <c r="AU22">
        <f t="shared" si="9"/>
        <v>-7.1905820627559596</v>
      </c>
      <c r="AW22">
        <v>19</v>
      </c>
      <c r="AX22">
        <f>(R22*SUMPRODUCT(K23:$K$23, X23:$X$23)-$AZ$3*SUMPRODUCT(K22:$K$22, W23:$W$23))/Z22</f>
        <v>13.412093379117275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210.57477753295248</v>
      </c>
      <c r="P23">
        <f t="shared" si="22"/>
        <v>10.528738876647624</v>
      </c>
      <c r="Q23" s="4">
        <f t="shared" si="23"/>
        <v>25</v>
      </c>
      <c r="R23">
        <f t="shared" si="0"/>
        <v>100000</v>
      </c>
      <c r="S23">
        <f t="shared" si="1"/>
        <v>13.581355105102501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10.67919575601492</v>
      </c>
      <c r="AC23">
        <f t="shared" si="2"/>
        <v>10.67919575601492</v>
      </c>
      <c r="AE23">
        <f t="shared" si="3"/>
        <v>165.57768007323745</v>
      </c>
      <c r="AF23">
        <f t="shared" si="4"/>
        <v>-8.2788840036618723</v>
      </c>
      <c r="AG23">
        <f t="shared" si="4"/>
        <v>-19.657824409588475</v>
      </c>
      <c r="AH23">
        <f t="shared" si="5"/>
        <v>-196.09715831579084</v>
      </c>
      <c r="AI23">
        <f t="shared" si="6"/>
        <v>-58.45618665580372</v>
      </c>
      <c r="AJ23">
        <f t="shared" si="7"/>
        <v>0</v>
      </c>
      <c r="AK23">
        <f t="shared" si="24"/>
        <v>11.758459427791335</v>
      </c>
      <c r="AL23">
        <f t="shared" si="8"/>
        <v>-46.697727228012383</v>
      </c>
      <c r="AN23">
        <f t="shared" si="9"/>
        <v>37.172208378334361</v>
      </c>
      <c r="AO23">
        <f t="shared" si="9"/>
        <v>-1.8586104189167181</v>
      </c>
      <c r="AP23">
        <f t="shared" si="9"/>
        <v>-4.4131838596525821</v>
      </c>
      <c r="AQ23">
        <f t="shared" si="9"/>
        <v>-44.023834783103659</v>
      </c>
      <c r="AR23">
        <f t="shared" si="9"/>
        <v>-13.12342068333859</v>
      </c>
      <c r="AS23">
        <f t="shared" si="9"/>
        <v>0</v>
      </c>
      <c r="AT23">
        <f t="shared" si="9"/>
        <v>2.6397755051569711</v>
      </c>
      <c r="AU23">
        <f t="shared" si="9"/>
        <v>-10.48364517818162</v>
      </c>
      <c r="AW23">
        <v>20</v>
      </c>
      <c r="AX23">
        <f>(R23*SUMPRODUCT(K$23:$K24, X$23:$X24)-$AZ$3*SUMPRODUCT(K$22:$K23, W$23:$W24))/Z23</f>
        <v>13.581355105102501</v>
      </c>
    </row>
    <row r="25" spans="5:50" x14ac:dyDescent="0.25">
      <c r="AN25" s="8">
        <f t="shared" ref="AN25:AU25" si="25">SUM(AN3:AN23)</f>
        <v>1951.2068098754412</v>
      </c>
      <c r="AO25" s="8">
        <f t="shared" si="25"/>
        <v>-255.49142364348651</v>
      </c>
      <c r="AP25" s="8">
        <f t="shared" si="25"/>
        <v>-1729.0850708272835</v>
      </c>
      <c r="AQ25" s="8">
        <f t="shared" si="25"/>
        <v>-1721.221481319229</v>
      </c>
      <c r="AR25" s="8">
        <f t="shared" si="25"/>
        <v>-1754.5911659145575</v>
      </c>
      <c r="AS25" s="8">
        <f t="shared" si="25"/>
        <v>-34.759315777212016</v>
      </c>
      <c r="AT25" s="8">
        <f t="shared" si="25"/>
        <v>81.841521175940045</v>
      </c>
      <c r="AU25" s="9">
        <f t="shared" si="25"/>
        <v>-1707.50896051583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412.32403119728622</v>
      </c>
      <c r="K3">
        <v>1</v>
      </c>
      <c r="L3" s="2">
        <v>0</v>
      </c>
      <c r="O3">
        <f>$C$3</f>
        <v>412.32403119728622</v>
      </c>
      <c r="P3">
        <f>O3*B5</f>
        <v>329.85922495782899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412.32403119728622</v>
      </c>
      <c r="AF3">
        <f t="shared" ref="AF3:AG23" si="4">-$Z3*P3</f>
        <v>-329.85922495782899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-1439.9677807605428</v>
      </c>
      <c r="AJ3">
        <f t="shared" ref="AJ3:AJ23" si="7">AB3-AC3</f>
        <v>0</v>
      </c>
      <c r="AL3">
        <f t="shared" ref="AL3:AL23" si="8">SUM(AI3:AK3)</f>
        <v>-1439.9677807605428</v>
      </c>
      <c r="AN3">
        <f t="shared" ref="AN3:AU23" si="9">AE3*$K3</f>
        <v>412.32403119728622</v>
      </c>
      <c r="AO3">
        <f t="shared" si="9"/>
        <v>-329.85922495782899</v>
      </c>
      <c r="AP3">
        <f t="shared" si="9"/>
        <v>-1522.432587</v>
      </c>
      <c r="AQ3">
        <f t="shared" si="9"/>
        <v>0</v>
      </c>
      <c r="AR3">
        <f t="shared" si="9"/>
        <v>-1439.9677807605428</v>
      </c>
      <c r="AS3">
        <f t="shared" si="9"/>
        <v>0</v>
      </c>
      <c r="AT3">
        <f t="shared" si="9"/>
        <v>0</v>
      </c>
      <c r="AU3">
        <f t="shared" si="9"/>
        <v>-1439.9677807605428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248.9810840778448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76.460821352379654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75.554871487544915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-75.554871487544915</v>
      </c>
      <c r="AK4">
        <f>G4*MAX(0, SUM(AB4, AE4:AF4))</f>
        <v>0</v>
      </c>
      <c r="AL4">
        <f t="shared" si="8"/>
        <v>-260.40987148754493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-70.883639635561408</v>
      </c>
      <c r="AT4">
        <f t="shared" si="9"/>
        <v>0</v>
      </c>
      <c r="AU4">
        <f t="shared" si="9"/>
        <v>-244.30985222586068</v>
      </c>
      <c r="AW4">
        <v>1</v>
      </c>
      <c r="AX4">
        <f>(R4*SUMPRODUCT(K5:$K$23, X5:$X$23)-$AZ$3*SUMPRODUCT(K4:$K$22, W5:$W$23))/Z4</f>
        <v>76.460821352379654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412.32403119728622</v>
      </c>
      <c r="P5">
        <f t="shared" ref="P5:P23" si="22">O5*$C$5</f>
        <v>20.616201559864312</v>
      </c>
      <c r="Q5" s="4">
        <f t="shared" ref="Q5:Q23" si="23">$C$8</f>
        <v>25</v>
      </c>
      <c r="R5">
        <f t="shared" si="0"/>
        <v>100000</v>
      </c>
      <c r="S5">
        <f t="shared" si="1"/>
        <v>149.34606123446062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75.554871487544915</v>
      </c>
      <c r="AC5">
        <f t="shared" si="2"/>
        <v>145.82310058768121</v>
      </c>
      <c r="AE5">
        <f t="shared" si="3"/>
        <v>402.59761910698654</v>
      </c>
      <c r="AF5">
        <f t="shared" si="4"/>
        <v>-20.129880955349329</v>
      </c>
      <c r="AG5">
        <f t="shared" si="4"/>
        <v>-24.410268905376643</v>
      </c>
      <c r="AH5">
        <f t="shared" si="5"/>
        <v>-185.91792849344</v>
      </c>
      <c r="AI5">
        <f t="shared" si="6"/>
        <v>172.13954075282055</v>
      </c>
      <c r="AJ5">
        <f t="shared" si="7"/>
        <v>-70.268229100136296</v>
      </c>
      <c r="AK5">
        <f>G5*SUM(AB5, AE5:AF5)</f>
        <v>18.778926995206469</v>
      </c>
      <c r="AL5">
        <f t="shared" si="8"/>
        <v>120.65023864789072</v>
      </c>
      <c r="AN5">
        <f t="shared" si="9"/>
        <v>347.66821118879471</v>
      </c>
      <c r="AO5">
        <f t="shared" si="9"/>
        <v>-17.383410559439739</v>
      </c>
      <c r="AP5">
        <f t="shared" si="9"/>
        <v>-21.079793128916894</v>
      </c>
      <c r="AQ5">
        <f t="shared" si="9"/>
        <v>-160.55175331293665</v>
      </c>
      <c r="AR5">
        <f t="shared" si="9"/>
        <v>148.65325418750143</v>
      </c>
      <c r="AS5">
        <f t="shared" si="9"/>
        <v>-60.681008419368588</v>
      </c>
      <c r="AT5">
        <f t="shared" si="9"/>
        <v>16.21677736433266</v>
      </c>
      <c r="AU5">
        <f t="shared" si="9"/>
        <v>104.18902313246549</v>
      </c>
      <c r="AW5">
        <v>2</v>
      </c>
      <c r="AX5">
        <f>(R5*SUMPRODUCT(K6:$K$23, X6:$X$23)-$AZ$3*SUMPRODUCT(K5:$K$22, W6:$W$23))/Z5</f>
        <v>149.34606123446062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412.32403119728622</v>
      </c>
      <c r="P6">
        <f t="shared" si="22"/>
        <v>20.616201559864312</v>
      </c>
      <c r="Q6" s="4">
        <f t="shared" si="23"/>
        <v>25</v>
      </c>
      <c r="R6">
        <f t="shared" si="0"/>
        <v>100000</v>
      </c>
      <c r="S6">
        <f t="shared" si="1"/>
        <v>216.86178097279051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145.82310058768121</v>
      </c>
      <c r="AC6">
        <f t="shared" si="2"/>
        <v>209.22067425954242</v>
      </c>
      <c r="AE6">
        <f t="shared" si="3"/>
        <v>397.79582844674991</v>
      </c>
      <c r="AF6">
        <f t="shared" si="4"/>
        <v>-19.889791422337495</v>
      </c>
      <c r="AG6">
        <f t="shared" si="4"/>
        <v>-24.119127091116297</v>
      </c>
      <c r="AH6">
        <f t="shared" si="5"/>
        <v>-188.15650082630683</v>
      </c>
      <c r="AI6">
        <f t="shared" si="6"/>
        <v>165.63040910698928</v>
      </c>
      <c r="AJ6">
        <f t="shared" si="7"/>
        <v>-63.39757367186121</v>
      </c>
      <c r="AK6">
        <f>G6*SUM(AB6, AE6:AF6)</f>
        <v>30.638154550307483</v>
      </c>
      <c r="AL6">
        <f t="shared" si="8"/>
        <v>132.87098998543556</v>
      </c>
      <c r="AN6">
        <f t="shared" si="9"/>
        <v>309.81382105451422</v>
      </c>
      <c r="AO6">
        <f t="shared" si="9"/>
        <v>-15.49069105272571</v>
      </c>
      <c r="AP6">
        <f t="shared" si="9"/>
        <v>-18.784608561068588</v>
      </c>
      <c r="AQ6">
        <f t="shared" si="9"/>
        <v>-146.54121614311578</v>
      </c>
      <c r="AR6">
        <f t="shared" si="9"/>
        <v>128.99730529760413</v>
      </c>
      <c r="AS6">
        <f t="shared" si="9"/>
        <v>-49.375692604814859</v>
      </c>
      <c r="AT6">
        <f t="shared" si="9"/>
        <v>23.861798069509309</v>
      </c>
      <c r="AU6">
        <f t="shared" si="9"/>
        <v>103.48341076229858</v>
      </c>
      <c r="AW6">
        <v>3</v>
      </c>
      <c r="AX6">
        <f>(R6*SUMPRODUCT(K7:$K$23, X7:$X$23)-$AZ$3*SUMPRODUCT(K6:$K$22, W7:$W$23))/Z6</f>
        <v>216.86178097279051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412.32403119728622</v>
      </c>
      <c r="P7">
        <f t="shared" si="22"/>
        <v>20.616201559864312</v>
      </c>
      <c r="Q7" s="4">
        <f t="shared" si="23"/>
        <v>25</v>
      </c>
      <c r="R7">
        <f t="shared" si="0"/>
        <v>100000</v>
      </c>
      <c r="S7">
        <f t="shared" si="1"/>
        <v>274.48565357338828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209.22067425954242</v>
      </c>
      <c r="AC7">
        <f t="shared" si="2"/>
        <v>261.64175659392049</v>
      </c>
      <c r="AE7">
        <f t="shared" si="3"/>
        <v>393.03031835687767</v>
      </c>
      <c r="AF7">
        <f t="shared" si="4"/>
        <v>-19.651515917843884</v>
      </c>
      <c r="AG7">
        <f t="shared" si="4"/>
        <v>-23.830185037700545</v>
      </c>
      <c r="AH7">
        <f t="shared" si="5"/>
        <v>-191.0031300183762</v>
      </c>
      <c r="AI7">
        <f t="shared" si="6"/>
        <v>158.54548738295702</v>
      </c>
      <c r="AJ7">
        <f t="shared" si="7"/>
        <v>-52.42108233437807</v>
      </c>
      <c r="AK7">
        <f>G7*SUM(AB7, AE7:AF7)</f>
        <v>28.605634305900089</v>
      </c>
      <c r="AL7">
        <f t="shared" si="8"/>
        <v>134.73003935447903</v>
      </c>
      <c r="AN7">
        <f t="shared" si="9"/>
        <v>277.09089965510759</v>
      </c>
      <c r="AO7">
        <f t="shared" si="9"/>
        <v>-13.854544982755382</v>
      </c>
      <c r="AP7">
        <f t="shared" si="9"/>
        <v>-16.800554823987866</v>
      </c>
      <c r="AQ7">
        <f t="shared" si="9"/>
        <v>-134.65940580613534</v>
      </c>
      <c r="AR7">
        <f t="shared" si="9"/>
        <v>111.77639404222901</v>
      </c>
      <c r="AS7">
        <f t="shared" si="9"/>
        <v>-36.95746660372901</v>
      </c>
      <c r="AT7">
        <f t="shared" si="9"/>
        <v>20.167301540919819</v>
      </c>
      <c r="AU7">
        <f t="shared" si="9"/>
        <v>94.98622897941982</v>
      </c>
      <c r="AW7">
        <v>4</v>
      </c>
      <c r="AX7">
        <f>(R7*SUMPRODUCT(K8:$K$23, X8:$X$23)-$AZ$3*SUMPRODUCT(K7:$K$22, W8:$W$23))/Z7</f>
        <v>274.48565357338828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412.32403119728622</v>
      </c>
      <c r="P8">
        <f t="shared" si="22"/>
        <v>20.616201559864312</v>
      </c>
      <c r="Q8" s="4">
        <f t="shared" si="23"/>
        <v>25</v>
      </c>
      <c r="R8">
        <f t="shared" si="0"/>
        <v>100000</v>
      </c>
      <c r="S8">
        <f t="shared" si="1"/>
        <v>320.20335201503167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261.64175659392049</v>
      </c>
      <c r="AC8">
        <f t="shared" si="2"/>
        <v>301.54735091446287</v>
      </c>
      <c r="AE8">
        <f t="shared" si="3"/>
        <v>388.30080492123386</v>
      </c>
      <c r="AF8">
        <f t="shared" si="4"/>
        <v>-19.415040246061697</v>
      </c>
      <c r="AG8">
        <f t="shared" si="4"/>
        <v>-23.543425530747331</v>
      </c>
      <c r="AH8">
        <f t="shared" si="5"/>
        <v>-193.83062630482974</v>
      </c>
      <c r="AI8">
        <f t="shared" si="6"/>
        <v>151.51171283959505</v>
      </c>
      <c r="AJ8">
        <f t="shared" si="7"/>
        <v>-39.905594320542377</v>
      </c>
      <c r="AK8">
        <f t="shared" ref="AK8:AK23" si="24">G8*SUM(AB8:AB8, AE8:AF8)</f>
        <v>13.430236203031672</v>
      </c>
      <c r="AL8">
        <f t="shared" si="8"/>
        <v>125.03635472208434</v>
      </c>
      <c r="AN8">
        <f t="shared" si="9"/>
        <v>255.25085149558652</v>
      </c>
      <c r="AO8">
        <f t="shared" si="9"/>
        <v>-12.762542574779328</v>
      </c>
      <c r="AP8">
        <f t="shared" si="9"/>
        <v>-15.476350647960153</v>
      </c>
      <c r="AQ8">
        <f t="shared" si="9"/>
        <v>-127.41521980688817</v>
      </c>
      <c r="AR8">
        <f t="shared" si="9"/>
        <v>99.596738465958822</v>
      </c>
      <c r="AS8">
        <f t="shared" si="9"/>
        <v>-26.232077813544791</v>
      </c>
      <c r="AT8">
        <f t="shared" si="9"/>
        <v>8.8284113325648832</v>
      </c>
      <c r="AU8">
        <f t="shared" si="9"/>
        <v>82.1930719849789</v>
      </c>
      <c r="AW8">
        <v>5</v>
      </c>
      <c r="AX8">
        <f>(R8*SUMPRODUCT(K9:$K$23, X9:$X$23)-$AZ$3*SUMPRODUCT(K8:$K$22, W9:$W$23))/Z8</f>
        <v>320.20335201503167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412.32403119728622</v>
      </c>
      <c r="P9">
        <f t="shared" si="22"/>
        <v>20.616201559864312</v>
      </c>
      <c r="Q9" s="4">
        <f t="shared" si="23"/>
        <v>25</v>
      </c>
      <c r="R9">
        <f t="shared" si="0"/>
        <v>100000</v>
      </c>
      <c r="S9">
        <f t="shared" si="1"/>
        <v>357.63523186658301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301.54735091446287</v>
      </c>
      <c r="AC9">
        <f t="shared" si="2"/>
        <v>332.72650329486169</v>
      </c>
      <c r="AE9">
        <f t="shared" si="3"/>
        <v>383.60631420087299</v>
      </c>
      <c r="AF9">
        <f t="shared" si="4"/>
        <v>-19.180315710043651</v>
      </c>
      <c r="AG9">
        <f t="shared" si="4"/>
        <v>-23.258789518462937</v>
      </c>
      <c r="AH9">
        <f t="shared" si="5"/>
        <v>-196.80702790768677</v>
      </c>
      <c r="AI9">
        <f t="shared" si="6"/>
        <v>144.36018106467961</v>
      </c>
      <c r="AJ9">
        <f t="shared" si="7"/>
        <v>-31.179152380398818</v>
      </c>
      <c r="AK9">
        <f t="shared" si="24"/>
        <v>3.9292427614912238</v>
      </c>
      <c r="AL9">
        <f t="shared" si="8"/>
        <v>117.11027144577201</v>
      </c>
      <c r="AN9">
        <f t="shared" si="9"/>
        <v>239.65492500822054</v>
      </c>
      <c r="AO9">
        <f t="shared" si="9"/>
        <v>-11.982746250411028</v>
      </c>
      <c r="AP9">
        <f t="shared" si="9"/>
        <v>-14.530739592858703</v>
      </c>
      <c r="AQ9">
        <f t="shared" si="9"/>
        <v>-122.95359009552013</v>
      </c>
      <c r="AR9">
        <f t="shared" si="9"/>
        <v>90.187849069430669</v>
      </c>
      <c r="AS9">
        <f t="shared" si="9"/>
        <v>-19.47892187622222</v>
      </c>
      <c r="AT9">
        <f t="shared" si="9"/>
        <v>2.4547624595438156</v>
      </c>
      <c r="AU9">
        <f t="shared" si="9"/>
        <v>73.163689652752254</v>
      </c>
      <c r="AW9">
        <v>6</v>
      </c>
      <c r="AX9">
        <f>(R9*SUMPRODUCT(K10:$K$23, X10:$X$23)-$AZ$3*SUMPRODUCT(K9:$K$22, W10:$W$23))/Z9</f>
        <v>357.63523186658301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412.32403119728622</v>
      </c>
      <c r="P10">
        <f t="shared" si="22"/>
        <v>20.616201559864312</v>
      </c>
      <c r="Q10" s="4">
        <f t="shared" si="23"/>
        <v>25</v>
      </c>
      <c r="R10">
        <f t="shared" si="0"/>
        <v>100000</v>
      </c>
      <c r="S10">
        <f t="shared" si="1"/>
        <v>389.96813020591929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332.72650329486169</v>
      </c>
      <c r="AC10">
        <f t="shared" si="2"/>
        <v>358.39729672589647</v>
      </c>
      <c r="AE10">
        <f t="shared" si="3"/>
        <v>378.94332051749933</v>
      </c>
      <c r="AF10">
        <f t="shared" si="4"/>
        <v>-18.947166025874967</v>
      </c>
      <c r="AG10">
        <f t="shared" si="4"/>
        <v>-22.976063232183094</v>
      </c>
      <c r="AH10">
        <f t="shared" si="5"/>
        <v>-200.55356438085036</v>
      </c>
      <c r="AI10">
        <f t="shared" si="6"/>
        <v>136.46652687859088</v>
      </c>
      <c r="AJ10">
        <f t="shared" si="7"/>
        <v>-25.670793431034781</v>
      </c>
      <c r="AK10">
        <f t="shared" si="24"/>
        <v>2.8401628969245936</v>
      </c>
      <c r="AL10">
        <f t="shared" si="8"/>
        <v>113.6358963444807</v>
      </c>
      <c r="AN10">
        <f t="shared" si="9"/>
        <v>224.93278634458076</v>
      </c>
      <c r="AO10">
        <f t="shared" si="9"/>
        <v>-11.246639317229038</v>
      </c>
      <c r="AP10">
        <f t="shared" si="9"/>
        <v>-13.63810797611238</v>
      </c>
      <c r="AQ10">
        <f t="shared" si="9"/>
        <v>-119.04437842027814</v>
      </c>
      <c r="AR10">
        <f t="shared" si="9"/>
        <v>81.003660630961193</v>
      </c>
      <c r="AS10">
        <f t="shared" si="9"/>
        <v>-15.237643155270144</v>
      </c>
      <c r="AT10">
        <f t="shared" si="9"/>
        <v>1.6858609704620555</v>
      </c>
      <c r="AU10">
        <f t="shared" si="9"/>
        <v>67.451878446153117</v>
      </c>
      <c r="AW10">
        <v>7</v>
      </c>
      <c r="AX10">
        <f>(R10*SUMPRODUCT(K11:$K$23, X11:$X$23)-$AZ$3*SUMPRODUCT(K10:$K$22, W11:$W$23))/Z10</f>
        <v>389.96813020591929</v>
      </c>
    </row>
    <row r="11" spans="1:52" x14ac:dyDescent="0.25">
      <c r="A11" t="s">
        <v>33</v>
      </c>
      <c r="C11" s="7">
        <f>AU25</f>
        <v>-897.46466011017378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412.32403119728622</v>
      </c>
      <c r="P11">
        <f t="shared" si="22"/>
        <v>20.616201559864312</v>
      </c>
      <c r="Q11" s="4">
        <f t="shared" si="23"/>
        <v>25</v>
      </c>
      <c r="R11">
        <f t="shared" si="0"/>
        <v>100000</v>
      </c>
      <c r="S11">
        <f t="shared" si="1"/>
        <v>417.50482176752604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358.39729672589647</v>
      </c>
      <c r="AC11">
        <f t="shared" si="2"/>
        <v>379.01557897751593</v>
      </c>
      <c r="AE11">
        <f t="shared" si="3"/>
        <v>374.31239895380338</v>
      </c>
      <c r="AF11">
        <f t="shared" si="4"/>
        <v>-18.715619947690168</v>
      </c>
      <c r="AG11">
        <f t="shared" si="4"/>
        <v>-22.695281540278739</v>
      </c>
      <c r="AH11">
        <f t="shared" si="5"/>
        <v>-204.08423833009584</v>
      </c>
      <c r="AI11">
        <f t="shared" si="6"/>
        <v>128.8172591357386</v>
      </c>
      <c r="AJ11">
        <f t="shared" si="7"/>
        <v>-20.618282251619462</v>
      </c>
      <c r="AK11">
        <f t="shared" si="24"/>
        <v>1.7135857817568232</v>
      </c>
      <c r="AL11">
        <f t="shared" si="8"/>
        <v>109.91256266587595</v>
      </c>
      <c r="AN11">
        <f t="shared" si="9"/>
        <v>211.30191981644128</v>
      </c>
      <c r="AO11">
        <f t="shared" si="9"/>
        <v>-10.565095990822064</v>
      </c>
      <c r="AP11">
        <f t="shared" si="9"/>
        <v>-12.811642290340995</v>
      </c>
      <c r="AQ11">
        <f t="shared" si="9"/>
        <v>-115.20695409490716</v>
      </c>
      <c r="AR11">
        <f t="shared" si="9"/>
        <v>72.718227440371024</v>
      </c>
      <c r="AS11">
        <f t="shared" si="9"/>
        <v>-11.639161928007999</v>
      </c>
      <c r="AT11">
        <f t="shared" si="9"/>
        <v>0.96733094192816604</v>
      </c>
      <c r="AU11">
        <f t="shared" si="9"/>
        <v>62.046396454291191</v>
      </c>
      <c r="AW11">
        <v>8</v>
      </c>
      <c r="AX11">
        <f>(R11*SUMPRODUCT(K12:$K$23, X12:$X$23)-$AZ$3*SUMPRODUCT(K11:$K$22, W12:$W$23))/Z11</f>
        <v>417.50482176752604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412.32403119728622</v>
      </c>
      <c r="P12">
        <f t="shared" si="22"/>
        <v>20.616201559864312</v>
      </c>
      <c r="Q12" s="4">
        <f t="shared" si="23"/>
        <v>25</v>
      </c>
      <c r="R12">
        <f t="shared" si="0"/>
        <v>100000</v>
      </c>
      <c r="S12">
        <f t="shared" si="1"/>
        <v>440.30600521705651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379.01557897751593</v>
      </c>
      <c r="AC12">
        <f t="shared" si="2"/>
        <v>394.80024444781986</v>
      </c>
      <c r="AE12">
        <f t="shared" si="3"/>
        <v>369.71021603066964</v>
      </c>
      <c r="AF12">
        <f t="shared" si="4"/>
        <v>-18.485510801533483</v>
      </c>
      <c r="AG12">
        <f t="shared" si="4"/>
        <v>-22.416242327492004</v>
      </c>
      <c r="AH12">
        <f t="shared" si="5"/>
        <v>-208.34558953579597</v>
      </c>
      <c r="AI12">
        <f t="shared" si="6"/>
        <v>120.46287336584817</v>
      </c>
      <c r="AJ12">
        <f t="shared" si="7"/>
        <v>-15.784665470303935</v>
      </c>
      <c r="AK12">
        <f t="shared" si="24"/>
        <v>1.6795526536752998</v>
      </c>
      <c r="AL12">
        <f t="shared" si="8"/>
        <v>106.35776054921953</v>
      </c>
      <c r="AN12">
        <f t="shared" si="9"/>
        <v>198.40665077539379</v>
      </c>
      <c r="AO12">
        <f t="shared" si="9"/>
        <v>-9.9203325387696886</v>
      </c>
      <c r="AP12">
        <f t="shared" si="9"/>
        <v>-12.029777296709478</v>
      </c>
      <c r="AQ12">
        <f t="shared" si="9"/>
        <v>-111.80959798036267</v>
      </c>
      <c r="AR12">
        <f t="shared" si="9"/>
        <v>64.646942959551922</v>
      </c>
      <c r="AS12">
        <f t="shared" si="9"/>
        <v>-8.4709117405433272</v>
      </c>
      <c r="AT12">
        <f t="shared" si="9"/>
        <v>0.90133948797616492</v>
      </c>
      <c r="AU12">
        <f t="shared" si="9"/>
        <v>57.077370706984766</v>
      </c>
      <c r="AW12">
        <v>9</v>
      </c>
      <c r="AX12">
        <f>(R12*SUMPRODUCT(K13:$K$23, X13:$X$23)-$AZ$3*SUMPRODUCT(K12:$K$22, W13:$W$23))/Z12</f>
        <v>440.30600521705651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412.32403119728622</v>
      </c>
      <c r="P13">
        <f t="shared" si="22"/>
        <v>20.616201559864312</v>
      </c>
      <c r="Q13" s="4">
        <f t="shared" si="23"/>
        <v>25</v>
      </c>
      <c r="R13">
        <f t="shared" si="0"/>
        <v>100000</v>
      </c>
      <c r="S13">
        <f t="shared" si="1"/>
        <v>458.38989950515321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394.80024444781986</v>
      </c>
      <c r="AC13">
        <f t="shared" si="2"/>
        <v>405.92872348006654</v>
      </c>
      <c r="AE13">
        <f t="shared" si="3"/>
        <v>365.13493823654358</v>
      </c>
      <c r="AF13">
        <f t="shared" si="4"/>
        <v>-18.256746911827179</v>
      </c>
      <c r="AG13">
        <f t="shared" si="4"/>
        <v>-22.138834424486653</v>
      </c>
      <c r="AH13">
        <f t="shared" si="5"/>
        <v>-212.9819189217215</v>
      </c>
      <c r="AI13">
        <f t="shared" si="6"/>
        <v>111.75743797850822</v>
      </c>
      <c r="AJ13">
        <f t="shared" si="7"/>
        <v>-11.128479032246673</v>
      </c>
      <c r="AK13">
        <f t="shared" si="24"/>
        <v>1.4833568715450725</v>
      </c>
      <c r="AL13">
        <f t="shared" si="8"/>
        <v>102.11231581780662</v>
      </c>
      <c r="AN13">
        <f t="shared" si="9"/>
        <v>186.31863398573719</v>
      </c>
      <c r="AO13">
        <f t="shared" si="9"/>
        <v>-9.3159316992868604</v>
      </c>
      <c r="AP13">
        <f t="shared" si="9"/>
        <v>-11.296857561558703</v>
      </c>
      <c r="AQ13">
        <f t="shared" si="9"/>
        <v>-108.67900066974381</v>
      </c>
      <c r="AR13">
        <f t="shared" si="9"/>
        <v>57.026844055147812</v>
      </c>
      <c r="AS13">
        <f t="shared" si="9"/>
        <v>-5.6785664544757708</v>
      </c>
      <c r="AT13">
        <f t="shared" si="9"/>
        <v>0.75691750385330303</v>
      </c>
      <c r="AU13">
        <f t="shared" si="9"/>
        <v>52.105195104525343</v>
      </c>
      <c r="AW13">
        <v>10</v>
      </c>
      <c r="AX13">
        <f>(R13*SUMPRODUCT(K14:$K$23, X14:$X$23)-$AZ$3*SUMPRODUCT(K13:$K$22, W14:$W$23))/Z13</f>
        <v>458.38989950515321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412.32403119728622</v>
      </c>
      <c r="P14">
        <f t="shared" si="22"/>
        <v>20.616201559864312</v>
      </c>
      <c r="Q14" s="4">
        <f t="shared" si="23"/>
        <v>25</v>
      </c>
      <c r="R14">
        <f t="shared" si="0"/>
        <v>100000</v>
      </c>
      <c r="S14">
        <f t="shared" si="1"/>
        <v>475.60162664467896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405.92872348006654</v>
      </c>
      <c r="AC14">
        <f t="shared" si="2"/>
        <v>415.92166086610905</v>
      </c>
      <c r="AE14">
        <f t="shared" si="3"/>
        <v>360.58433416315427</v>
      </c>
      <c r="AF14">
        <f t="shared" si="4"/>
        <v>-18.029216708157712</v>
      </c>
      <c r="AG14">
        <f t="shared" si="4"/>
        <v>-21.862922536682326</v>
      </c>
      <c r="AH14">
        <f t="shared" si="5"/>
        <v>-218.0941742378406</v>
      </c>
      <c r="AI14">
        <f t="shared" si="6"/>
        <v>102.59802068047361</v>
      </c>
      <c r="AJ14">
        <f t="shared" si="7"/>
        <v>-9.992937386042513</v>
      </c>
      <c r="AK14">
        <f t="shared" si="24"/>
        <v>52.393868865454422</v>
      </c>
      <c r="AL14">
        <f t="shared" si="8"/>
        <v>144.9989521598855</v>
      </c>
      <c r="AN14">
        <f t="shared" si="9"/>
        <v>169.49274845683303</v>
      </c>
      <c r="AO14">
        <f t="shared" si="9"/>
        <v>-8.474637422841651</v>
      </c>
      <c r="AP14">
        <f t="shared" si="9"/>
        <v>-10.276671721307894</v>
      </c>
      <c r="AQ14">
        <f t="shared" si="9"/>
        <v>-102.51521630795318</v>
      </c>
      <c r="AR14">
        <f t="shared" si="9"/>
        <v>48.226223004730301</v>
      </c>
      <c r="AS14">
        <f t="shared" si="9"/>
        <v>-4.6971824958735473</v>
      </c>
      <c r="AT14">
        <f t="shared" si="9"/>
        <v>24.627750001680994</v>
      </c>
      <c r="AU14">
        <f t="shared" si="9"/>
        <v>68.156790510537732</v>
      </c>
      <c r="AW14">
        <v>11</v>
      </c>
      <c r="AX14">
        <f>(R14*SUMPRODUCT(K15:$K$23, X15:$X$23)-$AZ$3*SUMPRODUCT(K14:$K$22, W15:$W$23))/Z14</f>
        <v>475.60162664467896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412.32403119728622</v>
      </c>
      <c r="P15">
        <f t="shared" si="22"/>
        <v>20.616201559864312</v>
      </c>
      <c r="Q15" s="4">
        <f t="shared" si="23"/>
        <v>25</v>
      </c>
      <c r="R15">
        <f t="shared" si="0"/>
        <v>100000</v>
      </c>
      <c r="S15">
        <f t="shared" si="1"/>
        <v>488.10225978548755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415.92166086610905</v>
      </c>
      <c r="AC15">
        <f t="shared" si="2"/>
        <v>421.49422699494153</v>
      </c>
      <c r="AE15">
        <f t="shared" si="3"/>
        <v>356.05694363578027</v>
      </c>
      <c r="AF15">
        <f t="shared" si="4"/>
        <v>-17.802847181789012</v>
      </c>
      <c r="AG15">
        <f t="shared" si="4"/>
        <v>-21.588418130873894</v>
      </c>
      <c r="AH15">
        <f t="shared" si="5"/>
        <v>-223.50072176644682</v>
      </c>
      <c r="AI15">
        <f t="shared" si="6"/>
        <v>93.164956556670575</v>
      </c>
      <c r="AJ15">
        <f t="shared" si="7"/>
        <v>-5.5725661288324773</v>
      </c>
      <c r="AK15">
        <f t="shared" si="24"/>
        <v>52.792303012407025</v>
      </c>
      <c r="AL15">
        <f t="shared" si="8"/>
        <v>140.38469344024512</v>
      </c>
      <c r="AN15">
        <f t="shared" si="9"/>
        <v>154.171853647266</v>
      </c>
      <c r="AO15">
        <f t="shared" si="9"/>
        <v>-7.7085926823632995</v>
      </c>
      <c r="AP15">
        <f t="shared" si="9"/>
        <v>-9.3477363664439697</v>
      </c>
      <c r="AQ15">
        <f t="shared" si="9"/>
        <v>-96.775308506502355</v>
      </c>
      <c r="AR15">
        <f t="shared" si="9"/>
        <v>40.340216091956385</v>
      </c>
      <c r="AS15">
        <f t="shared" si="9"/>
        <v>-2.4129085670434258</v>
      </c>
      <c r="AT15">
        <f t="shared" si="9"/>
        <v>22.858948152002945</v>
      </c>
      <c r="AU15">
        <f t="shared" si="9"/>
        <v>60.7862556769159</v>
      </c>
      <c r="AW15">
        <v>12</v>
      </c>
      <c r="AX15">
        <f>(R15*SUMPRODUCT(K16:$K$23, X16:$X$23)-$AZ$3*SUMPRODUCT(K15:$K$22, W16:$W$23))/Z15</f>
        <v>488.10225978548755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412.32403119728622</v>
      </c>
      <c r="P16">
        <f t="shared" si="22"/>
        <v>20.616201559864312</v>
      </c>
      <c r="Q16" s="4">
        <f t="shared" si="23"/>
        <v>25</v>
      </c>
      <c r="R16">
        <f t="shared" si="0"/>
        <v>100000</v>
      </c>
      <c r="S16">
        <f t="shared" si="1"/>
        <v>495.89939413788318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421.49422699494153</v>
      </c>
      <c r="AC16">
        <f t="shared" si="2"/>
        <v>422.80390598840404</v>
      </c>
      <c r="AE16">
        <f t="shared" si="3"/>
        <v>351.54753763345934</v>
      </c>
      <c r="AF16">
        <f t="shared" si="4"/>
        <v>-17.577376881672969</v>
      </c>
      <c r="AG16">
        <f t="shared" si="4"/>
        <v>-21.315004161451185</v>
      </c>
      <c r="AH16">
        <f t="shared" si="5"/>
        <v>-230.11915245587457</v>
      </c>
      <c r="AI16">
        <f t="shared" si="6"/>
        <v>82.536004134460626</v>
      </c>
      <c r="AJ16">
        <f t="shared" si="7"/>
        <v>-1.3096789934625122</v>
      </c>
      <c r="AK16">
        <f t="shared" si="24"/>
        <v>52.88250714227096</v>
      </c>
      <c r="AL16">
        <f t="shared" si="8"/>
        <v>134.10883228326907</v>
      </c>
      <c r="AN16">
        <f t="shared" si="9"/>
        <v>140.22035481521326</v>
      </c>
      <c r="AO16">
        <f t="shared" si="9"/>
        <v>-7.0110177407606642</v>
      </c>
      <c r="AP16">
        <f t="shared" si="9"/>
        <v>-8.5018301266632648</v>
      </c>
      <c r="AQ16">
        <f t="shared" si="9"/>
        <v>-91.786702374182028</v>
      </c>
      <c r="AR16">
        <f t="shared" si="9"/>
        <v>32.920804573607313</v>
      </c>
      <c r="AS16">
        <f t="shared" si="9"/>
        <v>-0.52238640154783467</v>
      </c>
      <c r="AT16">
        <f t="shared" si="9"/>
        <v>21.093033291954779</v>
      </c>
      <c r="AU16">
        <f t="shared" si="9"/>
        <v>53.491451464014254</v>
      </c>
      <c r="AW16">
        <v>13</v>
      </c>
      <c r="AX16">
        <f>(R16*SUMPRODUCT(K17:$K$23, X17:$X$23)-$AZ$3*SUMPRODUCT(K16:$K$22, W17:$W$23))/Z16</f>
        <v>495.89939413788318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412.32403119728622</v>
      </c>
      <c r="P17">
        <f t="shared" si="22"/>
        <v>20.616201559864312</v>
      </c>
      <c r="Q17" s="4">
        <f t="shared" si="23"/>
        <v>25</v>
      </c>
      <c r="R17">
        <f t="shared" si="0"/>
        <v>100000</v>
      </c>
      <c r="S17">
        <f t="shared" si="1"/>
        <v>499.07311881174672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422.80390598840404</v>
      </c>
      <c r="AC17">
        <f t="shared" si="2"/>
        <v>420.06745948478022</v>
      </c>
      <c r="AE17">
        <f t="shared" si="3"/>
        <v>347.05116693512156</v>
      </c>
      <c r="AF17">
        <f t="shared" si="4"/>
        <v>-17.35255834675608</v>
      </c>
      <c r="AG17">
        <f t="shared" si="4"/>
        <v>-21.042380547610303</v>
      </c>
      <c r="AH17">
        <f t="shared" si="5"/>
        <v>-237.89428890547393</v>
      </c>
      <c r="AI17">
        <f t="shared" si="6"/>
        <v>70.76193913528121</v>
      </c>
      <c r="AJ17">
        <f t="shared" si="7"/>
        <v>2.7364465036238244</v>
      </c>
      <c r="AK17">
        <f t="shared" si="24"/>
        <v>52.675176020373868</v>
      </c>
      <c r="AL17">
        <f t="shared" si="8"/>
        <v>126.1735616592789</v>
      </c>
      <c r="AN17">
        <f t="shared" si="9"/>
        <v>127.51517678093049</v>
      </c>
      <c r="AO17">
        <f t="shared" si="9"/>
        <v>-6.3757588390465258</v>
      </c>
      <c r="AP17">
        <f t="shared" si="9"/>
        <v>-7.7314907168191365</v>
      </c>
      <c r="AQ17">
        <f t="shared" si="9"/>
        <v>-87.408241766915509</v>
      </c>
      <c r="AR17">
        <f t="shared" si="9"/>
        <v>25.999685458149305</v>
      </c>
      <c r="AS17">
        <f t="shared" si="9"/>
        <v>1.0054380820635085</v>
      </c>
      <c r="AT17">
        <f t="shared" si="9"/>
        <v>19.354161639975906</v>
      </c>
      <c r="AU17">
        <f t="shared" si="9"/>
        <v>46.359285180188721</v>
      </c>
      <c r="AW17">
        <v>14</v>
      </c>
      <c r="AX17">
        <f>(R17*SUMPRODUCT(K18:$K$23, X18:$X$23)-$AZ$3*SUMPRODUCT(K17:$K$22, W18:$W$23))/Z17</f>
        <v>499.07311881174672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412.32403119728622</v>
      </c>
      <c r="P18">
        <f t="shared" si="22"/>
        <v>20.616201559864312</v>
      </c>
      <c r="Q18" s="4">
        <f t="shared" si="23"/>
        <v>25</v>
      </c>
      <c r="R18">
        <f t="shared" si="0"/>
        <v>100000</v>
      </c>
      <c r="S18">
        <f t="shared" si="1"/>
        <v>475.79258070065578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420.06745948478022</v>
      </c>
      <c r="AC18">
        <f t="shared" si="2"/>
        <v>395.03327622373047</v>
      </c>
      <c r="AE18">
        <f t="shared" si="3"/>
        <v>342.33764778294517</v>
      </c>
      <c r="AF18">
        <f t="shared" si="4"/>
        <v>-17.116882389147261</v>
      </c>
      <c r="AG18">
        <f t="shared" si="4"/>
        <v>-20.756590804862984</v>
      </c>
      <c r="AH18">
        <f t="shared" si="5"/>
        <v>-301.46374908486121</v>
      </c>
      <c r="AI18">
        <f t="shared" si="6"/>
        <v>3.0004255040737462</v>
      </c>
      <c r="AJ18">
        <f t="shared" si="7"/>
        <v>25.034183261049748</v>
      </c>
      <c r="AK18">
        <f t="shared" si="24"/>
        <v>52.170175741500472</v>
      </c>
      <c r="AL18">
        <f t="shared" si="8"/>
        <v>80.204784506623966</v>
      </c>
      <c r="AN18">
        <f t="shared" si="9"/>
        <v>115.86823659837212</v>
      </c>
      <c r="AO18">
        <f t="shared" si="9"/>
        <v>-5.7934118299186066</v>
      </c>
      <c r="AP18">
        <f t="shared" si="9"/>
        <v>-7.0253143057124054</v>
      </c>
      <c r="AQ18">
        <f t="shared" si="9"/>
        <v>-102.03398086950679</v>
      </c>
      <c r="AR18">
        <f t="shared" si="9"/>
        <v>1.0155295932343158</v>
      </c>
      <c r="AS18">
        <f t="shared" si="9"/>
        <v>8.473116199528981</v>
      </c>
      <c r="AT18">
        <f t="shared" si="9"/>
        <v>17.657614654253571</v>
      </c>
      <c r="AU18">
        <f t="shared" si="9"/>
        <v>27.146260447016868</v>
      </c>
      <c r="AW18">
        <v>15</v>
      </c>
      <c r="AX18">
        <f>(R18*SUMPRODUCT(K19:$K$23, X19:$X$23)-$AZ$3*SUMPRODUCT(K18:$K$22, W19:$W$23))/Z18</f>
        <v>475.79258070065578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412.32403119728622</v>
      </c>
      <c r="P19">
        <f t="shared" si="22"/>
        <v>20.616201559864312</v>
      </c>
      <c r="Q19" s="4">
        <f t="shared" si="23"/>
        <v>25</v>
      </c>
      <c r="R19">
        <f t="shared" si="0"/>
        <v>100000</v>
      </c>
      <c r="S19">
        <f t="shared" si="1"/>
        <v>427.47763454379231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395.03327622373047</v>
      </c>
      <c r="AC19">
        <f t="shared" si="2"/>
        <v>349.79032597513458</v>
      </c>
      <c r="AE19">
        <f t="shared" si="3"/>
        <v>337.39065070340001</v>
      </c>
      <c r="AF19">
        <f t="shared" si="4"/>
        <v>-16.869532535169999</v>
      </c>
      <c r="AG19">
        <f t="shared" si="4"/>
        <v>-20.456644845784371</v>
      </c>
      <c r="AH19">
        <f t="shared" si="5"/>
        <v>-369.52020411993192</v>
      </c>
      <c r="AI19">
        <f t="shared" si="6"/>
        <v>-69.45573079748624</v>
      </c>
      <c r="AJ19">
        <f t="shared" si="7"/>
        <v>45.242950248595889</v>
      </c>
      <c r="AK19">
        <f t="shared" si="24"/>
        <v>50.088807607437232</v>
      </c>
      <c r="AL19">
        <f t="shared" si="8"/>
        <v>25.876027058546882</v>
      </c>
      <c r="AN19">
        <f t="shared" si="9"/>
        <v>105.19234723395495</v>
      </c>
      <c r="AO19">
        <f t="shared" si="9"/>
        <v>-5.2596173616977469</v>
      </c>
      <c r="AP19">
        <f t="shared" si="9"/>
        <v>-6.3780145756059001</v>
      </c>
      <c r="AQ19">
        <f t="shared" si="9"/>
        <v>-115.20976512155046</v>
      </c>
      <c r="AR19">
        <f t="shared" si="9"/>
        <v>-21.655049824899148</v>
      </c>
      <c r="AS19">
        <f t="shared" si="9"/>
        <v>14.105939576324149</v>
      </c>
      <c r="AT19">
        <f t="shared" si="9"/>
        <v>15.616790896225046</v>
      </c>
      <c r="AU19">
        <f t="shared" si="9"/>
        <v>8.0676806476500484</v>
      </c>
      <c r="AW19">
        <v>16</v>
      </c>
      <c r="AX19">
        <f>(R19*SUMPRODUCT(K20:$K$23, X20:$X$23)-$AZ$3*SUMPRODUCT(K19:$K$22, W20:$W$23))/Z19</f>
        <v>427.47763454379231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412.32403119728622</v>
      </c>
      <c r="P20">
        <f t="shared" si="22"/>
        <v>20.616201559864312</v>
      </c>
      <c r="Q20" s="4">
        <f t="shared" si="23"/>
        <v>25</v>
      </c>
      <c r="R20">
        <f t="shared" si="0"/>
        <v>100000</v>
      </c>
      <c r="S20">
        <f t="shared" si="1"/>
        <v>355.95818549593179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349.79032597513458</v>
      </c>
      <c r="AC20">
        <f t="shared" si="2"/>
        <v>286.78761618653652</v>
      </c>
      <c r="AE20">
        <f t="shared" si="3"/>
        <v>332.20032807714239</v>
      </c>
      <c r="AF20">
        <f t="shared" si="4"/>
        <v>-16.61001640385712</v>
      </c>
      <c r="AG20">
        <f t="shared" si="4"/>
        <v>-20.141945590250671</v>
      </c>
      <c r="AH20">
        <f t="shared" si="5"/>
        <v>-440.53122830342613</v>
      </c>
      <c r="AI20">
        <f t="shared" si="6"/>
        <v>-145.08286222039152</v>
      </c>
      <c r="AJ20">
        <f t="shared" si="7"/>
        <v>63.002709788598054</v>
      </c>
      <c r="AK20">
        <f t="shared" si="24"/>
        <v>46.5766446353894</v>
      </c>
      <c r="AL20">
        <f t="shared" si="8"/>
        <v>-35.503507796404065</v>
      </c>
      <c r="AN20">
        <f t="shared" si="9"/>
        <v>95.409699060356857</v>
      </c>
      <c r="AO20">
        <f t="shared" si="9"/>
        <v>-4.770484953017843</v>
      </c>
      <c r="AP20">
        <f t="shared" si="9"/>
        <v>-5.7848737789615896</v>
      </c>
      <c r="AQ20">
        <f t="shared" si="9"/>
        <v>-126.52290912054418</v>
      </c>
      <c r="AR20">
        <f t="shared" si="9"/>
        <v>-41.668568792166752</v>
      </c>
      <c r="AS20">
        <f t="shared" si="9"/>
        <v>18.094712957421496</v>
      </c>
      <c r="AT20">
        <f t="shared" si="9"/>
        <v>13.37705978084329</v>
      </c>
      <c r="AU20">
        <f t="shared" si="9"/>
        <v>-10.19679605390197</v>
      </c>
      <c r="AW20">
        <v>17</v>
      </c>
      <c r="AX20">
        <f>(R20*SUMPRODUCT(K21:$K$23, X21:$X$23)-$AZ$3*SUMPRODUCT(K20:$K$22, W21:$W$23))/Z20</f>
        <v>355.95818549593179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412.32403119728622</v>
      </c>
      <c r="P21">
        <f t="shared" si="22"/>
        <v>20.616201559864312</v>
      </c>
      <c r="Q21" s="4">
        <f t="shared" si="23"/>
        <v>25</v>
      </c>
      <c r="R21">
        <f t="shared" si="0"/>
        <v>100000</v>
      </c>
      <c r="S21">
        <f t="shared" si="1"/>
        <v>260.91553688559856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286.78761618653652</v>
      </c>
      <c r="AC21">
        <f t="shared" si="2"/>
        <v>206.75425171591937</v>
      </c>
      <c r="AE21">
        <f t="shared" si="3"/>
        <v>326.73311659498853</v>
      </c>
      <c r="AF21">
        <f t="shared" si="4"/>
        <v>-16.336655829749425</v>
      </c>
      <c r="AG21">
        <f t="shared" si="4"/>
        <v>-19.810458030195147</v>
      </c>
      <c r="AH21">
        <f t="shared" si="5"/>
        <v>-520.27241661206949</v>
      </c>
      <c r="AI21">
        <f t="shared" si="6"/>
        <v>-229.68641387702553</v>
      </c>
      <c r="AJ21">
        <f t="shared" si="7"/>
        <v>80.033364470617158</v>
      </c>
      <c r="AK21">
        <f t="shared" si="24"/>
        <v>41.802885386624297</v>
      </c>
      <c r="AL21">
        <f t="shared" si="8"/>
        <v>-107.85016401978407</v>
      </c>
      <c r="AN21">
        <f t="shared" si="9"/>
        <v>86.4424348433391</v>
      </c>
      <c r="AO21">
        <f t="shared" si="9"/>
        <v>-4.3221217421669547</v>
      </c>
      <c r="AP21">
        <f t="shared" si="9"/>
        <v>-5.2411712817424085</v>
      </c>
      <c r="AQ21">
        <f t="shared" si="9"/>
        <v>-137.64633026019132</v>
      </c>
      <c r="AR21">
        <f t="shared" si="9"/>
        <v>-60.767188440761593</v>
      </c>
      <c r="AS21">
        <f t="shared" si="9"/>
        <v>21.174097580442961</v>
      </c>
      <c r="AT21">
        <f t="shared" si="9"/>
        <v>11.059617200591621</v>
      </c>
      <c r="AU21">
        <f t="shared" si="9"/>
        <v>-28.533473659727012</v>
      </c>
      <c r="AW21">
        <v>18</v>
      </c>
      <c r="AX21">
        <f>(R21*SUMPRODUCT(K22:$K$23, X22:$X$23)-$AZ$3*SUMPRODUCT(K21:$K$22, W22:$W$23))/Z21</f>
        <v>260.91553688559856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412.32403119728622</v>
      </c>
      <c r="P22">
        <f t="shared" si="22"/>
        <v>20.616201559864312</v>
      </c>
      <c r="Q22" s="4">
        <f t="shared" si="23"/>
        <v>25</v>
      </c>
      <c r="R22">
        <f t="shared" si="0"/>
        <v>100000</v>
      </c>
      <c r="S22">
        <f t="shared" si="1"/>
        <v>142.12217959613881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206.75425171591937</v>
      </c>
      <c r="AC22">
        <f t="shared" si="2"/>
        <v>110.62905677652765</v>
      </c>
      <c r="AE22">
        <f t="shared" si="3"/>
        <v>320.95636857859313</v>
      </c>
      <c r="AF22">
        <f t="shared" si="4"/>
        <v>-16.047818428929656</v>
      </c>
      <c r="AG22">
        <f t="shared" si="4"/>
        <v>-19.460202674011978</v>
      </c>
      <c r="AH22">
        <f t="shared" si="5"/>
        <v>-608.60310352486624</v>
      </c>
      <c r="AI22">
        <f t="shared" si="6"/>
        <v>-323.15475604921471</v>
      </c>
      <c r="AJ22">
        <f t="shared" si="7"/>
        <v>96.125194939391719</v>
      </c>
      <c r="AK22">
        <f t="shared" si="24"/>
        <v>35.816396130590803</v>
      </c>
      <c r="AL22">
        <f t="shared" si="8"/>
        <v>-191.2131649792322</v>
      </c>
      <c r="AN22">
        <f t="shared" si="9"/>
        <v>78.220610346504074</v>
      </c>
      <c r="AO22">
        <f t="shared" si="9"/>
        <v>-3.9110305173252033</v>
      </c>
      <c r="AP22">
        <f t="shared" si="9"/>
        <v>-4.7426662302080054</v>
      </c>
      <c r="AQ22">
        <f t="shared" si="9"/>
        <v>-148.32329524202743</v>
      </c>
      <c r="AR22">
        <f t="shared" si="9"/>
        <v>-78.756381643056542</v>
      </c>
      <c r="AS22">
        <f t="shared" si="9"/>
        <v>23.426771218576775</v>
      </c>
      <c r="AT22">
        <f t="shared" si="9"/>
        <v>8.7288511461985578</v>
      </c>
      <c r="AU22">
        <f t="shared" si="9"/>
        <v>-46.600759278281217</v>
      </c>
      <c r="AW22">
        <v>19</v>
      </c>
      <c r="AX22">
        <f>(R22*SUMPRODUCT(K23:$K$23, X23:$X$23)-$AZ$3*SUMPRODUCT(K22:$K$22, W23:$W$23))/Z22</f>
        <v>142.12217959613881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412.32403119728622</v>
      </c>
      <c r="P23">
        <f t="shared" si="22"/>
        <v>20.616201559864312</v>
      </c>
      <c r="Q23" s="4">
        <f t="shared" si="23"/>
        <v>25</v>
      </c>
      <c r="R23">
        <f t="shared" si="0"/>
        <v>100000</v>
      </c>
      <c r="S23">
        <f t="shared" si="1"/>
        <v>144.87974459285329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110.62905677652765</v>
      </c>
      <c r="AC23">
        <f t="shared" si="2"/>
        <v>110.62905677652765</v>
      </c>
      <c r="AE23">
        <f t="shared" si="3"/>
        <v>314.84745356116167</v>
      </c>
      <c r="AF23">
        <f t="shared" si="4"/>
        <v>-15.742372678058084</v>
      </c>
      <c r="AG23">
        <f t="shared" si="4"/>
        <v>-19.089807392921237</v>
      </c>
      <c r="AH23">
        <f t="shared" si="5"/>
        <v>-703.17301740248138</v>
      </c>
      <c r="AI23">
        <f t="shared" si="6"/>
        <v>-423.157743912299</v>
      </c>
      <c r="AJ23">
        <f t="shared" si="7"/>
        <v>0</v>
      </c>
      <c r="AK23">
        <f t="shared" si="24"/>
        <v>28.681389636174188</v>
      </c>
      <c r="AL23">
        <f t="shared" si="8"/>
        <v>-394.47635427612482</v>
      </c>
      <c r="AN23">
        <f t="shared" si="9"/>
        <v>70.683289837052854</v>
      </c>
      <c r="AO23">
        <f t="shared" si="9"/>
        <v>-3.5341644918526427</v>
      </c>
      <c r="AP23">
        <f t="shared" si="9"/>
        <v>-4.2856639735383721</v>
      </c>
      <c r="AQ23">
        <f t="shared" si="9"/>
        <v>-157.86242395319061</v>
      </c>
      <c r="AR23">
        <f t="shared" si="9"/>
        <v>-94.998962581528787</v>
      </c>
      <c r="AS23">
        <f t="shared" si="9"/>
        <v>0</v>
      </c>
      <c r="AT23">
        <f t="shared" si="9"/>
        <v>6.4389752994757048</v>
      </c>
      <c r="AU23">
        <f t="shared" si="9"/>
        <v>-88.559987282053072</v>
      </c>
      <c r="AW23">
        <v>20</v>
      </c>
      <c r="AX23">
        <f>(R23*SUMPRODUCT(K$23:$K24, X$23:$X24)-$AZ$3*SUMPRODUCT(K$22:$K23, W$23:$W24))/Z23</f>
        <v>144.87974459285329</v>
      </c>
    </row>
    <row r="25" spans="5:50" x14ac:dyDescent="0.25">
      <c r="AN25" s="8">
        <f t="shared" ref="AN25:AU25" si="25">SUM(AN3:AN23)</f>
        <v>3805.9794821414857</v>
      </c>
      <c r="AO25" s="8">
        <f t="shared" si="25"/>
        <v>-499.54199750503892</v>
      </c>
      <c r="AP25" s="8">
        <f t="shared" si="25"/>
        <v>-1728.1964519565165</v>
      </c>
      <c r="AQ25" s="8">
        <f t="shared" si="25"/>
        <v>-2486.3715024427511</v>
      </c>
      <c r="AR25" s="8">
        <f t="shared" si="25"/>
        <v>-908.13046976282135</v>
      </c>
      <c r="AS25" s="8">
        <f t="shared" si="25"/>
        <v>-225.98749208164497</v>
      </c>
      <c r="AT25" s="8">
        <f t="shared" si="25"/>
        <v>236.6533017342926</v>
      </c>
      <c r="AU25" s="9">
        <f t="shared" si="25"/>
        <v>-897.46466011017378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1605.4854187028991</v>
      </c>
      <c r="K3">
        <v>1</v>
      </c>
      <c r="L3" s="2">
        <v>0</v>
      </c>
      <c r="O3">
        <f>$C$3</f>
        <v>1605.4854187028991</v>
      </c>
      <c r="P3">
        <f>O3*B5</f>
        <v>1284.3883349623193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1605.4854187028991</v>
      </c>
      <c r="AF3">
        <f t="shared" ref="AF3:AG23" si="4">-$Z3*P3</f>
        <v>-1284.3883349623193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-1201.3355032594202</v>
      </c>
      <c r="AJ3">
        <f t="shared" ref="AJ3:AJ23" si="7">AB3-AC3</f>
        <v>0</v>
      </c>
      <c r="AL3">
        <f t="shared" ref="AL3:AL23" si="8">SUM(AI3:AK3)</f>
        <v>-1201.3355032594202</v>
      </c>
      <c r="AN3">
        <f t="shared" ref="AN3:AU23" si="9">AE3*$K3</f>
        <v>1605.4854187028991</v>
      </c>
      <c r="AO3">
        <f t="shared" si="9"/>
        <v>-1284.3883349623193</v>
      </c>
      <c r="AP3">
        <f t="shared" si="9"/>
        <v>-1522.432587</v>
      </c>
      <c r="AQ3">
        <f t="shared" si="9"/>
        <v>0</v>
      </c>
      <c r="AR3">
        <f t="shared" si="9"/>
        <v>-1201.3355032594202</v>
      </c>
      <c r="AS3">
        <f t="shared" si="9"/>
        <v>0</v>
      </c>
      <c r="AT3">
        <f t="shared" si="9"/>
        <v>0</v>
      </c>
      <c r="AU3">
        <f t="shared" si="9"/>
        <v>-1201.3355032594202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768.96139607052953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544.69617250320891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537.90773249983977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-537.90773249983977</v>
      </c>
      <c r="AK4">
        <f>H4*SUM(AB4, AE4:AF4)</f>
        <v>0</v>
      </c>
      <c r="AL4">
        <f t="shared" si="8"/>
        <v>-784.18783249983971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-504.65121728102048</v>
      </c>
      <c r="AT4">
        <f t="shared" si="9"/>
        <v>0</v>
      </c>
      <c r="AU4">
        <f t="shared" si="9"/>
        <v>-735.70488085171178</v>
      </c>
      <c r="AW4">
        <v>1</v>
      </c>
      <c r="AX4">
        <f>(R4*SUMPRODUCT(K5:$K$23, X5:$X$23)-$AZ$3*SUMPRODUCT(K4:$K$22, W5:$W$23))/Z4</f>
        <v>544.69617250320891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1605.4854187028991</v>
      </c>
      <c r="P5">
        <f t="shared" ref="P5:P23" si="22">O5*$C$5</f>
        <v>80.274270935144955</v>
      </c>
      <c r="Q5" s="4">
        <f t="shared" ref="Q5:Q23" si="23">$C$8</f>
        <v>25</v>
      </c>
      <c r="R5">
        <f t="shared" si="0"/>
        <v>100000</v>
      </c>
      <c r="S5">
        <f t="shared" si="1"/>
        <v>1058.7077207299521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537.90773249983977</v>
      </c>
      <c r="AC5">
        <f t="shared" si="2"/>
        <v>1032.3861010597284</v>
      </c>
      <c r="AE5">
        <f t="shared" si="3"/>
        <v>1565.5697972809157</v>
      </c>
      <c r="AF5">
        <f t="shared" si="4"/>
        <v>-78.278489864045781</v>
      </c>
      <c r="AG5">
        <f t="shared" si="4"/>
        <v>-24.378449331320741</v>
      </c>
      <c r="AH5">
        <f t="shared" si="5"/>
        <v>-252.38537571702952</v>
      </c>
      <c r="AI5">
        <f t="shared" si="6"/>
        <v>1210.5274823685197</v>
      </c>
      <c r="AJ5">
        <f t="shared" si="7"/>
        <v>-494.47836855988862</v>
      </c>
      <c r="AK5">
        <f>H5*SUM(AB5, AE5:AF5)</f>
        <v>174.97719704880373</v>
      </c>
      <c r="AL5">
        <f t="shared" si="8"/>
        <v>891.02631085743485</v>
      </c>
      <c r="AN5">
        <f t="shared" si="9"/>
        <v>1351.9673864917161</v>
      </c>
      <c r="AO5">
        <f t="shared" si="9"/>
        <v>-67.598369324585803</v>
      </c>
      <c r="AP5">
        <f t="shared" si="9"/>
        <v>-21.052314937621716</v>
      </c>
      <c r="AQ5">
        <f t="shared" si="9"/>
        <v>-217.95054898830327</v>
      </c>
      <c r="AR5">
        <f t="shared" si="9"/>
        <v>1045.3661532412054</v>
      </c>
      <c r="AS5">
        <f t="shared" si="9"/>
        <v>-427.01298196968571</v>
      </c>
      <c r="AT5">
        <f t="shared" si="9"/>
        <v>151.10374778600163</v>
      </c>
      <c r="AU5">
        <f t="shared" si="9"/>
        <v>769.4569190575213</v>
      </c>
      <c r="AW5">
        <v>2</v>
      </c>
      <c r="AX5">
        <f>(R5*SUMPRODUCT(K6:$K$23, X6:$X$23)-$AZ$3*SUMPRODUCT(K5:$K$22, W6:$W$23))/Z5</f>
        <v>1058.7077207299521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1605.4854187028991</v>
      </c>
      <c r="P6">
        <f t="shared" si="22"/>
        <v>80.274270935144955</v>
      </c>
      <c r="Q6" s="4">
        <f t="shared" si="23"/>
        <v>25</v>
      </c>
      <c r="R6">
        <f t="shared" si="0"/>
        <v>100000</v>
      </c>
      <c r="S6">
        <f t="shared" si="1"/>
        <v>1534.6448793100546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1032.3861010597284</v>
      </c>
      <c r="AC6">
        <f t="shared" si="2"/>
        <v>1477.5376770813018</v>
      </c>
      <c r="AE6">
        <f t="shared" si="3"/>
        <v>1545.7420984616715</v>
      </c>
      <c r="AF6">
        <f t="shared" si="4"/>
        <v>-77.287104923083575</v>
      </c>
      <c r="AG6">
        <f t="shared" si="4"/>
        <v>-24.069700049199213</v>
      </c>
      <c r="AH6">
        <f t="shared" si="5"/>
        <v>-259.85915523329368</v>
      </c>
      <c r="AI6">
        <f t="shared" si="6"/>
        <v>1184.5261382560952</v>
      </c>
      <c r="AJ6">
        <f t="shared" si="7"/>
        <v>-445.15157602157342</v>
      </c>
      <c r="AK6">
        <f>H6*SUM(AB6, AE6:AF6)</f>
        <v>272.09151109229686</v>
      </c>
      <c r="AL6">
        <f t="shared" si="8"/>
        <v>1011.4660733268187</v>
      </c>
      <c r="AN6">
        <f t="shared" si="9"/>
        <v>1203.8644742935996</v>
      </c>
      <c r="AO6">
        <f t="shared" si="9"/>
        <v>-60.193223714679988</v>
      </c>
      <c r="AP6">
        <f t="shared" si="9"/>
        <v>-18.74611348488957</v>
      </c>
      <c r="AQ6">
        <f t="shared" si="9"/>
        <v>-202.38512337643053</v>
      </c>
      <c r="AR6">
        <f t="shared" si="9"/>
        <v>922.54001371759978</v>
      </c>
      <c r="AS6">
        <f t="shared" si="9"/>
        <v>-346.69571889224648</v>
      </c>
      <c r="AT6">
        <f t="shared" si="9"/>
        <v>211.91200284113978</v>
      </c>
      <c r="AU6">
        <f t="shared" si="9"/>
        <v>787.75629766649308</v>
      </c>
      <c r="AW6">
        <v>3</v>
      </c>
      <c r="AX6">
        <f>(R6*SUMPRODUCT(K7:$K$23, X7:$X$23)-$AZ$3*SUMPRODUCT(K6:$K$22, W7:$W$23))/Z6</f>
        <v>1534.6448793100546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1605.4854187028991</v>
      </c>
      <c r="P7">
        <f t="shared" si="22"/>
        <v>80.274270935144955</v>
      </c>
      <c r="Q7" s="4">
        <f t="shared" si="23"/>
        <v>25</v>
      </c>
      <c r="R7">
        <f t="shared" si="0"/>
        <v>100000</v>
      </c>
      <c r="S7">
        <f t="shared" si="1"/>
        <v>1961.9116668060456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1477.5376770813018</v>
      </c>
      <c r="AC7">
        <f t="shared" si="2"/>
        <v>1864.7455011483289</v>
      </c>
      <c r="AE7">
        <f t="shared" si="3"/>
        <v>1525.971715413343</v>
      </c>
      <c r="AF7">
        <f t="shared" si="4"/>
        <v>-76.298585770667145</v>
      </c>
      <c r="AG7">
        <f t="shared" si="4"/>
        <v>-23.761843266166245</v>
      </c>
      <c r="AH7">
        <f t="shared" si="5"/>
        <v>-268.63913016390666</v>
      </c>
      <c r="AI7">
        <f t="shared" si="6"/>
        <v>1157.2721562126028</v>
      </c>
      <c r="AJ7">
        <f t="shared" si="7"/>
        <v>-387.2078240670271</v>
      </c>
      <c r="AK7">
        <f>H7*SUM(AB7, AE7:AF7)</f>
        <v>306.47897146400049</v>
      </c>
      <c r="AL7">
        <f t="shared" si="8"/>
        <v>1076.5433036095762</v>
      </c>
      <c r="AN7">
        <f t="shared" si="9"/>
        <v>1075.8276288705854</v>
      </c>
      <c r="AO7">
        <f t="shared" si="9"/>
        <v>-53.791381443529275</v>
      </c>
      <c r="AP7">
        <f t="shared" si="9"/>
        <v>-16.75237308819295</v>
      </c>
      <c r="AQ7">
        <f t="shared" si="9"/>
        <v>-189.3936797824642</v>
      </c>
      <c r="AR7">
        <f t="shared" si="9"/>
        <v>815.89019455639902</v>
      </c>
      <c r="AS7">
        <f t="shared" si="9"/>
        <v>-272.98597414260183</v>
      </c>
      <c r="AT7">
        <f t="shared" si="9"/>
        <v>216.07120357371761</v>
      </c>
      <c r="AU7">
        <f t="shared" si="9"/>
        <v>758.97542398751477</v>
      </c>
      <c r="AW7">
        <v>4</v>
      </c>
      <c r="AX7">
        <f>(R7*SUMPRODUCT(K8:$K$23, X8:$X$23)-$AZ$3*SUMPRODUCT(K7:$K$22, W8:$W$23))/Z7</f>
        <v>1961.9116668060456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1605.4854187028991</v>
      </c>
      <c r="P8">
        <f t="shared" si="22"/>
        <v>80.274270935144955</v>
      </c>
      <c r="Q8" s="4">
        <f t="shared" si="23"/>
        <v>25</v>
      </c>
      <c r="R8">
        <f t="shared" si="0"/>
        <v>100000</v>
      </c>
      <c r="S8">
        <f t="shared" si="1"/>
        <v>2299.8343949611021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1864.7455011483289</v>
      </c>
      <c r="AC8">
        <f t="shared" si="2"/>
        <v>2156.2436639554089</v>
      </c>
      <c r="AE8">
        <f t="shared" si="3"/>
        <v>1505.2465382880205</v>
      </c>
      <c r="AF8">
        <f t="shared" si="4"/>
        <v>-75.262326914401029</v>
      </c>
      <c r="AG8">
        <f t="shared" si="4"/>
        <v>-23.439118797854555</v>
      </c>
      <c r="AH8">
        <f t="shared" si="5"/>
        <v>-340.42414260010378</v>
      </c>
      <c r="AI8">
        <f t="shared" si="6"/>
        <v>1066.1209499756612</v>
      </c>
      <c r="AJ8">
        <f t="shared" si="7"/>
        <v>-291.49816280708001</v>
      </c>
      <c r="AK8">
        <f t="shared" ref="AK8:AK23" si="24">H8*SUM(AB8:AB8, AE8:AF8)</f>
        <v>238.86790415784128</v>
      </c>
      <c r="AL8">
        <f t="shared" si="8"/>
        <v>1013.4906913264225</v>
      </c>
      <c r="AN8">
        <f t="shared" si="9"/>
        <v>989.47891876438064</v>
      </c>
      <c r="AO8">
        <f t="shared" si="9"/>
        <v>-49.473945938219039</v>
      </c>
      <c r="AP8">
        <f t="shared" si="9"/>
        <v>-15.407784263213657</v>
      </c>
      <c r="AQ8">
        <f t="shared" si="9"/>
        <v>-223.7789650885675</v>
      </c>
      <c r="AR8">
        <f t="shared" si="9"/>
        <v>700.81822347438049</v>
      </c>
      <c r="AS8">
        <f t="shared" si="9"/>
        <v>-191.61730628140015</v>
      </c>
      <c r="AT8">
        <f t="shared" si="9"/>
        <v>157.02062720066482</v>
      </c>
      <c r="AU8">
        <f t="shared" si="9"/>
        <v>666.22154439364522</v>
      </c>
      <c r="AW8">
        <v>5</v>
      </c>
      <c r="AX8">
        <f>(R8*SUMPRODUCT(K9:$K$23, X9:$X$23)-$AZ$3*SUMPRODUCT(K8:$K$22, W9:$W$23))/Z8</f>
        <v>2299.8343949611021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1605.4854187028991</v>
      </c>
      <c r="P9">
        <f t="shared" si="22"/>
        <v>80.274270935144955</v>
      </c>
      <c r="Q9" s="4">
        <f t="shared" si="23"/>
        <v>25</v>
      </c>
      <c r="R9">
        <f t="shared" si="0"/>
        <v>100000</v>
      </c>
      <c r="S9">
        <f t="shared" si="1"/>
        <v>2564.3199066652355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2156.2436639554089</v>
      </c>
      <c r="AC9">
        <f t="shared" si="2"/>
        <v>2369.4735050552245</v>
      </c>
      <c r="AE9">
        <f t="shared" si="3"/>
        <v>1483.4947669677138</v>
      </c>
      <c r="AF9">
        <f t="shared" si="4"/>
        <v>-74.174738348385688</v>
      </c>
      <c r="AG9">
        <f t="shared" si="4"/>
        <v>-23.100408600506881</v>
      </c>
      <c r="AH9">
        <f t="shared" si="5"/>
        <v>-417.27603747650801</v>
      </c>
      <c r="AI9">
        <f t="shared" si="6"/>
        <v>968.94358254231315</v>
      </c>
      <c r="AJ9">
        <f t="shared" si="7"/>
        <v>-213.22984109981553</v>
      </c>
      <c r="AK9">
        <f t="shared" si="24"/>
        <v>186.12242475240129</v>
      </c>
      <c r="AL9">
        <f t="shared" si="8"/>
        <v>941.83616619489885</v>
      </c>
      <c r="AN9">
        <f t="shared" si="9"/>
        <v>926.80129071484907</v>
      </c>
      <c r="AO9">
        <f t="shared" si="9"/>
        <v>-46.340064535742457</v>
      </c>
      <c r="AP9">
        <f t="shared" si="9"/>
        <v>-14.431792402444064</v>
      </c>
      <c r="AQ9">
        <f t="shared" si="9"/>
        <v>-260.68981079595682</v>
      </c>
      <c r="AR9">
        <f t="shared" si="9"/>
        <v>605.33962298070571</v>
      </c>
      <c r="AS9">
        <f t="shared" si="9"/>
        <v>-133.21360907404681</v>
      </c>
      <c r="AT9">
        <f t="shared" si="9"/>
        <v>116.27847116986635</v>
      </c>
      <c r="AU9">
        <f t="shared" si="9"/>
        <v>588.40448507652525</v>
      </c>
      <c r="AW9">
        <v>6</v>
      </c>
      <c r="AX9">
        <f>(R9*SUMPRODUCT(K10:$K$23, X10:$X$23)-$AZ$3*SUMPRODUCT(K9:$K$22, W10:$W$23))/Z9</f>
        <v>2564.3199066652355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1605.4854187028991</v>
      </c>
      <c r="P10">
        <f t="shared" si="22"/>
        <v>80.274270935144955</v>
      </c>
      <c r="Q10" s="4">
        <f t="shared" si="23"/>
        <v>25</v>
      </c>
      <c r="R10">
        <f t="shared" si="0"/>
        <v>100000</v>
      </c>
      <c r="S10">
        <f t="shared" si="1"/>
        <v>2767.7341475051412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2369.4735050552245</v>
      </c>
      <c r="AC10">
        <f t="shared" si="2"/>
        <v>2518.0887818406477</v>
      </c>
      <c r="AE10">
        <f t="shared" si="3"/>
        <v>1460.6731018182068</v>
      </c>
      <c r="AF10">
        <f t="shared" si="4"/>
        <v>-73.033655090910344</v>
      </c>
      <c r="AG10">
        <f t="shared" si="4"/>
        <v>-22.745038428911911</v>
      </c>
      <c r="AH10">
        <f t="shared" si="5"/>
        <v>-497.46434235961488</v>
      </c>
      <c r="AI10">
        <f t="shared" si="6"/>
        <v>867.43006593876976</v>
      </c>
      <c r="AJ10">
        <f t="shared" si="7"/>
        <v>-148.61527678542325</v>
      </c>
      <c r="AK10">
        <f t="shared" si="24"/>
        <v>197.24842996858234</v>
      </c>
      <c r="AL10">
        <f t="shared" si="8"/>
        <v>916.0632191219288</v>
      </c>
      <c r="AN10">
        <f t="shared" si="9"/>
        <v>867.02483707026681</v>
      </c>
      <c r="AO10">
        <f t="shared" si="9"/>
        <v>-43.351241853513343</v>
      </c>
      <c r="AP10">
        <f t="shared" si="9"/>
        <v>-13.50097651105969</v>
      </c>
      <c r="AQ10">
        <f t="shared" si="9"/>
        <v>-295.28437255791488</v>
      </c>
      <c r="AR10">
        <f t="shared" si="9"/>
        <v>514.888246147779</v>
      </c>
      <c r="AS10">
        <f t="shared" si="9"/>
        <v>-88.214903102303495</v>
      </c>
      <c r="AT10">
        <f t="shared" si="9"/>
        <v>117.08252013609055</v>
      </c>
      <c r="AU10">
        <f t="shared" si="9"/>
        <v>543.75586318156604</v>
      </c>
      <c r="AW10">
        <v>7</v>
      </c>
      <c r="AX10">
        <f>(R10*SUMPRODUCT(K11:$K$23, X11:$X$23)-$AZ$3*SUMPRODUCT(K10:$K$22, W11:$W$23))/Z10</f>
        <v>2767.7341475051412</v>
      </c>
    </row>
    <row r="11" spans="1:52" x14ac:dyDescent="0.25">
      <c r="A11" t="s">
        <v>33</v>
      </c>
      <c r="C11" s="7">
        <f>AU25</f>
        <v>4107.7618084109872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1605.4854187028991</v>
      </c>
      <c r="P11">
        <f t="shared" si="22"/>
        <v>80.274270935144955</v>
      </c>
      <c r="Q11" s="4">
        <f t="shared" si="23"/>
        <v>25</v>
      </c>
      <c r="R11">
        <f t="shared" si="0"/>
        <v>100000</v>
      </c>
      <c r="S11">
        <f t="shared" si="1"/>
        <v>2907.4891933815002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2518.0887818406477</v>
      </c>
      <c r="AC11">
        <f t="shared" si="2"/>
        <v>2601.7039350103787</v>
      </c>
      <c r="AE11">
        <f t="shared" si="3"/>
        <v>1436.6339661552242</v>
      </c>
      <c r="AF11">
        <f t="shared" si="4"/>
        <v>-71.831698307761215</v>
      </c>
      <c r="AG11">
        <f t="shared" si="4"/>
        <v>-22.370710275835251</v>
      </c>
      <c r="AH11">
        <f t="shared" si="5"/>
        <v>-587.51107515016963</v>
      </c>
      <c r="AI11">
        <f t="shared" si="6"/>
        <v>754.92048242145813</v>
      </c>
      <c r="AJ11">
        <f t="shared" si="7"/>
        <v>-83.615153169731002</v>
      </c>
      <c r="AK11">
        <f t="shared" si="24"/>
        <v>199.96888905893772</v>
      </c>
      <c r="AL11">
        <f t="shared" si="8"/>
        <v>871.27421831066488</v>
      </c>
      <c r="AN11">
        <f t="shared" si="9"/>
        <v>810.98974004217314</v>
      </c>
      <c r="AO11">
        <f t="shared" si="9"/>
        <v>-40.549487002108656</v>
      </c>
      <c r="AP11">
        <f t="shared" si="9"/>
        <v>-12.628419582555077</v>
      </c>
      <c r="AQ11">
        <f t="shared" si="9"/>
        <v>-331.65403668066483</v>
      </c>
      <c r="AR11">
        <f t="shared" si="9"/>
        <v>426.15779677684458</v>
      </c>
      <c r="AS11">
        <f t="shared" si="9"/>
        <v>-47.201328195090049</v>
      </c>
      <c r="AT11">
        <f t="shared" si="9"/>
        <v>112.88381116899455</v>
      </c>
      <c r="AU11">
        <f t="shared" si="9"/>
        <v>491.84027975074912</v>
      </c>
      <c r="AW11">
        <v>8</v>
      </c>
      <c r="AX11">
        <f>(R11*SUMPRODUCT(K12:$K$23, X12:$X$23)-$AZ$3*SUMPRODUCT(K11:$K$22, W12:$W$23))/Z11</f>
        <v>2907.4891933815002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1605.4854187028991</v>
      </c>
      <c r="P12">
        <f t="shared" si="22"/>
        <v>80.274270935144955</v>
      </c>
      <c r="Q12" s="4">
        <f t="shared" si="23"/>
        <v>25</v>
      </c>
      <c r="R12">
        <f t="shared" si="0"/>
        <v>100000</v>
      </c>
      <c r="S12">
        <f t="shared" si="1"/>
        <v>2982.1300638404709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2601.7039350103787</v>
      </c>
      <c r="AC12">
        <f t="shared" si="2"/>
        <v>2621.3148501807591</v>
      </c>
      <c r="AE12">
        <f t="shared" si="3"/>
        <v>1411.233809290927</v>
      </c>
      <c r="AF12">
        <f t="shared" si="4"/>
        <v>-70.561690464546345</v>
      </c>
      <c r="AG12">
        <f t="shared" si="4"/>
        <v>-21.975188825306937</v>
      </c>
      <c r="AH12">
        <f t="shared" si="5"/>
        <v>-687.25739107985862</v>
      </c>
      <c r="AI12">
        <f t="shared" si="6"/>
        <v>631.4395389212151</v>
      </c>
      <c r="AJ12">
        <f t="shared" si="7"/>
        <v>-19.610915170380395</v>
      </c>
      <c r="AK12">
        <f t="shared" si="24"/>
        <v>204.60931719412781</v>
      </c>
      <c r="AL12">
        <f t="shared" si="8"/>
        <v>816.43794094496252</v>
      </c>
      <c r="AN12">
        <f t="shared" si="9"/>
        <v>757.34497295900019</v>
      </c>
      <c r="AO12">
        <f t="shared" si="9"/>
        <v>-37.867248647950007</v>
      </c>
      <c r="AP12">
        <f t="shared" si="9"/>
        <v>-11.793083950442742</v>
      </c>
      <c r="AQ12">
        <f t="shared" si="9"/>
        <v>-368.81977092425859</v>
      </c>
      <c r="AR12">
        <f t="shared" si="9"/>
        <v>338.86486943634884</v>
      </c>
      <c r="AS12">
        <f t="shared" si="9"/>
        <v>-10.524285856555174</v>
      </c>
      <c r="AT12">
        <f t="shared" si="9"/>
        <v>109.80451061855273</v>
      </c>
      <c r="AU12">
        <f t="shared" si="9"/>
        <v>438.14509419834638</v>
      </c>
      <c r="AW12">
        <v>9</v>
      </c>
      <c r="AX12">
        <f>(R12*SUMPRODUCT(K13:$K$23, X13:$X$23)-$AZ$3*SUMPRODUCT(K12:$K$22, W13:$W$23))/Z12</f>
        <v>2982.1300638404709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1605.4854187028991</v>
      </c>
      <c r="P13">
        <f t="shared" si="22"/>
        <v>80.274270935144955</v>
      </c>
      <c r="Q13" s="4">
        <f t="shared" si="23"/>
        <v>25</v>
      </c>
      <c r="R13">
        <f t="shared" si="0"/>
        <v>100000</v>
      </c>
      <c r="S13">
        <f t="shared" si="1"/>
        <v>2990.7671794625862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2621.3148501807591</v>
      </c>
      <c r="AC13">
        <f t="shared" si="2"/>
        <v>2578.8697055280927</v>
      </c>
      <c r="AE13">
        <f t="shared" si="3"/>
        <v>1384.3731258626333</v>
      </c>
      <c r="AF13">
        <f t="shared" si="4"/>
        <v>-69.218656293131673</v>
      </c>
      <c r="AG13">
        <f t="shared" si="4"/>
        <v>-21.556924618180176</v>
      </c>
      <c r="AH13">
        <f t="shared" si="5"/>
        <v>-794.04927549475826</v>
      </c>
      <c r="AI13">
        <f t="shared" si="6"/>
        <v>499.54826945656316</v>
      </c>
      <c r="AJ13">
        <f t="shared" si="7"/>
        <v>42.445144652666386</v>
      </c>
      <c r="AK13">
        <f t="shared" si="24"/>
        <v>203.51546383108848</v>
      </c>
      <c r="AL13">
        <f t="shared" si="8"/>
        <v>745.50887794031803</v>
      </c>
      <c r="AN13">
        <f t="shared" si="9"/>
        <v>706.40873476258366</v>
      </c>
      <c r="AO13">
        <f t="shared" si="9"/>
        <v>-35.320436738129189</v>
      </c>
      <c r="AP13">
        <f t="shared" si="9"/>
        <v>-10.999924485974219</v>
      </c>
      <c r="AQ13">
        <f t="shared" si="9"/>
        <v>-405.18219659304259</v>
      </c>
      <c r="AR13">
        <f t="shared" si="9"/>
        <v>254.90617694543761</v>
      </c>
      <c r="AS13">
        <f t="shared" si="9"/>
        <v>21.65862683315342</v>
      </c>
      <c r="AT13">
        <f t="shared" si="9"/>
        <v>103.8485207663623</v>
      </c>
      <c r="AU13">
        <f t="shared" si="9"/>
        <v>380.41332454495335</v>
      </c>
      <c r="AW13">
        <v>10</v>
      </c>
      <c r="AX13">
        <f>(R13*SUMPRODUCT(K14:$K$23, X14:$X$23)-$AZ$3*SUMPRODUCT(K13:$K$22, W14:$W$23))/Z13</f>
        <v>2990.7671794625862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1605.4854187028991</v>
      </c>
      <c r="P14">
        <f t="shared" si="22"/>
        <v>80.274270935144955</v>
      </c>
      <c r="Q14" s="4">
        <f t="shared" si="23"/>
        <v>25</v>
      </c>
      <c r="R14">
        <f t="shared" si="0"/>
        <v>100000</v>
      </c>
      <c r="S14">
        <f t="shared" si="1"/>
        <v>2946.8906925053329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2578.8697055280927</v>
      </c>
      <c r="AC14">
        <f t="shared" si="2"/>
        <v>2488.7650954095948</v>
      </c>
      <c r="AE14">
        <f t="shared" si="3"/>
        <v>1355.8955822212272</v>
      </c>
      <c r="AF14">
        <f t="shared" si="4"/>
        <v>-67.794779111061359</v>
      </c>
      <c r="AG14">
        <f t="shared" si="4"/>
        <v>-21.113483287140035</v>
      </c>
      <c r="AH14">
        <f t="shared" si="5"/>
        <v>-911.4883394333674</v>
      </c>
      <c r="AI14">
        <f t="shared" si="6"/>
        <v>355.4989803896583</v>
      </c>
      <c r="AJ14">
        <f t="shared" si="7"/>
        <v>90.104610118497931</v>
      </c>
      <c r="AK14">
        <f t="shared" si="24"/>
        <v>330.90440036519311</v>
      </c>
      <c r="AL14">
        <f t="shared" si="8"/>
        <v>776.5079908733494</v>
      </c>
      <c r="AN14">
        <f t="shared" si="9"/>
        <v>637.3390274552778</v>
      </c>
      <c r="AO14">
        <f t="shared" si="9"/>
        <v>-31.866951372763889</v>
      </c>
      <c r="AP14">
        <f t="shared" si="9"/>
        <v>-9.9243976312502991</v>
      </c>
      <c r="AQ14">
        <f t="shared" si="9"/>
        <v>-428.44530169470289</v>
      </c>
      <c r="AR14">
        <f t="shared" si="9"/>
        <v>167.10237675656066</v>
      </c>
      <c r="AS14">
        <f t="shared" si="9"/>
        <v>42.353692522608029</v>
      </c>
      <c r="AT14">
        <f t="shared" si="9"/>
        <v>155.54168881052817</v>
      </c>
      <c r="AU14">
        <f t="shared" si="9"/>
        <v>364.9977580896969</v>
      </c>
      <c r="AW14">
        <v>11</v>
      </c>
      <c r="AX14">
        <f>(R14*SUMPRODUCT(K15:$K$23, X15:$X$23)-$AZ$3*SUMPRODUCT(K14:$K$22, W15:$W$23))/Z14</f>
        <v>2946.8906925053329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1605.4854187028991</v>
      </c>
      <c r="P15">
        <f t="shared" si="22"/>
        <v>80.274270935144955</v>
      </c>
      <c r="Q15" s="4">
        <f t="shared" si="23"/>
        <v>25</v>
      </c>
      <c r="R15">
        <f t="shared" si="0"/>
        <v>100000</v>
      </c>
      <c r="S15">
        <f t="shared" si="1"/>
        <v>2838.554169525732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2488.7650954095948</v>
      </c>
      <c r="AC15">
        <f t="shared" si="2"/>
        <v>2343.7819087256103</v>
      </c>
      <c r="AE15">
        <f t="shared" si="3"/>
        <v>1325.6423708508357</v>
      </c>
      <c r="AF15">
        <f t="shared" si="4"/>
        <v>-66.282118542541781</v>
      </c>
      <c r="AG15">
        <f t="shared" si="4"/>
        <v>-20.642391942772147</v>
      </c>
      <c r="AH15">
        <f t="shared" si="5"/>
        <v>-1039.8260459859418</v>
      </c>
      <c r="AI15">
        <f t="shared" si="6"/>
        <v>198.89181437957996</v>
      </c>
      <c r="AJ15">
        <f t="shared" si="7"/>
        <v>144.98318668398451</v>
      </c>
      <c r="AK15">
        <f t="shared" si="24"/>
        <v>320.73458225491521</v>
      </c>
      <c r="AL15">
        <f t="shared" si="8"/>
        <v>664.60958331847974</v>
      </c>
      <c r="AN15">
        <f t="shared" si="9"/>
        <v>574.00015711108267</v>
      </c>
      <c r="AO15">
        <f t="shared" si="9"/>
        <v>-28.70000785555413</v>
      </c>
      <c r="AP15">
        <f t="shared" si="9"/>
        <v>-8.938109160387576</v>
      </c>
      <c r="AQ15">
        <f t="shared" si="9"/>
        <v>-450.24233299139661</v>
      </c>
      <c r="AR15">
        <f t="shared" si="9"/>
        <v>86.119707103744318</v>
      </c>
      <c r="AS15">
        <f t="shared" si="9"/>
        <v>62.777392881354032</v>
      </c>
      <c r="AT15">
        <f t="shared" si="9"/>
        <v>138.8773508251075</v>
      </c>
      <c r="AU15">
        <f t="shared" si="9"/>
        <v>287.77445081020591</v>
      </c>
      <c r="AW15">
        <v>12</v>
      </c>
      <c r="AX15">
        <f>(R15*SUMPRODUCT(K16:$K$23, X16:$X$23)-$AZ$3*SUMPRODUCT(K15:$K$22, W16:$W$23))/Z15</f>
        <v>2838.554169525732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1605.4854187028991</v>
      </c>
      <c r="P16">
        <f t="shared" si="22"/>
        <v>80.274270935144955</v>
      </c>
      <c r="Q16" s="4">
        <f t="shared" si="23"/>
        <v>25</v>
      </c>
      <c r="R16">
        <f t="shared" si="0"/>
        <v>100000</v>
      </c>
      <c r="S16">
        <f t="shared" si="1"/>
        <v>2672.4601211349222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2343.7819087256103</v>
      </c>
      <c r="AC16">
        <f t="shared" si="2"/>
        <v>2153.3960505840078</v>
      </c>
      <c r="AE16">
        <f t="shared" si="3"/>
        <v>1293.6567070032968</v>
      </c>
      <c r="AF16">
        <f t="shared" si="4"/>
        <v>-64.682835350164837</v>
      </c>
      <c r="AG16">
        <f t="shared" si="4"/>
        <v>-20.144323516317975</v>
      </c>
      <c r="AH16">
        <f t="shared" si="5"/>
        <v>-1166.5780281058101</v>
      </c>
      <c r="AI16">
        <f t="shared" si="6"/>
        <v>42.251520031003793</v>
      </c>
      <c r="AJ16">
        <f t="shared" si="7"/>
        <v>190.38585814160251</v>
      </c>
      <c r="AK16">
        <f t="shared" si="24"/>
        <v>305.72785763856979</v>
      </c>
      <c r="AL16">
        <f t="shared" si="8"/>
        <v>538.36523581117603</v>
      </c>
      <c r="AN16">
        <f t="shared" si="9"/>
        <v>515.99565647993825</v>
      </c>
      <c r="AO16">
        <f t="shared" si="9"/>
        <v>-25.799782823996914</v>
      </c>
      <c r="AP16">
        <f t="shared" si="9"/>
        <v>-8.0348854382125214</v>
      </c>
      <c r="AQ16">
        <f t="shared" si="9"/>
        <v>-465.30829406969968</v>
      </c>
      <c r="AR16">
        <f t="shared" si="9"/>
        <v>16.852694148029105</v>
      </c>
      <c r="AS16">
        <f t="shared" si="9"/>
        <v>75.938442806699129</v>
      </c>
      <c r="AT16">
        <f t="shared" si="9"/>
        <v>121.9444430291327</v>
      </c>
      <c r="AU16">
        <f t="shared" si="9"/>
        <v>214.7355799838609</v>
      </c>
      <c r="AW16">
        <v>13</v>
      </c>
      <c r="AX16">
        <f>(R16*SUMPRODUCT(K17:$K$23, X17:$X$23)-$AZ$3*SUMPRODUCT(K16:$K$22, W17:$W$23))/Z16</f>
        <v>2672.4601211349222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1605.4854187028991</v>
      </c>
      <c r="P17">
        <f t="shared" si="22"/>
        <v>80.274270935144955</v>
      </c>
      <c r="Q17" s="4">
        <f t="shared" si="23"/>
        <v>25</v>
      </c>
      <c r="R17">
        <f t="shared" si="0"/>
        <v>100000</v>
      </c>
      <c r="S17">
        <f t="shared" si="1"/>
        <v>2452.5847640257998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2153.3960505840078</v>
      </c>
      <c r="AC17">
        <f t="shared" si="2"/>
        <v>1924.7018764662305</v>
      </c>
      <c r="AE17">
        <f t="shared" si="3"/>
        <v>1259.9282370752489</v>
      </c>
      <c r="AF17">
        <f t="shared" si="4"/>
        <v>-62.996411853762446</v>
      </c>
      <c r="AG17">
        <f t="shared" si="4"/>
        <v>-19.619116785457447</v>
      </c>
      <c r="AH17">
        <f t="shared" si="5"/>
        <v>-1295.0539827893926</v>
      </c>
      <c r="AI17">
        <f t="shared" si="6"/>
        <v>-117.74127435336368</v>
      </c>
      <c r="AJ17">
        <f t="shared" si="7"/>
        <v>228.69417411777727</v>
      </c>
      <c r="AK17">
        <f t="shared" si="24"/>
        <v>286.69425698842781</v>
      </c>
      <c r="AL17">
        <f t="shared" si="8"/>
        <v>397.6471567528414</v>
      </c>
      <c r="AN17">
        <f t="shared" si="9"/>
        <v>462.92877589422017</v>
      </c>
      <c r="AO17">
        <f t="shared" si="9"/>
        <v>-23.146438794711006</v>
      </c>
      <c r="AP17">
        <f t="shared" si="9"/>
        <v>-7.2085484318541608</v>
      </c>
      <c r="AQ17">
        <f t="shared" si="9"/>
        <v>-475.83484307116288</v>
      </c>
      <c r="AR17">
        <f t="shared" si="9"/>
        <v>-43.261054403507934</v>
      </c>
      <c r="AS17">
        <f t="shared" si="9"/>
        <v>84.027892195068929</v>
      </c>
      <c r="AT17">
        <f t="shared" si="9"/>
        <v>105.33855622733316</v>
      </c>
      <c r="AU17">
        <f t="shared" si="9"/>
        <v>146.10539401889417</v>
      </c>
      <c r="AW17">
        <v>14</v>
      </c>
      <c r="AX17">
        <f>(R17*SUMPRODUCT(K18:$K$23, X18:$X$23)-$AZ$3*SUMPRODUCT(K17:$K$22, W18:$W$23))/Z17</f>
        <v>2452.5847640257998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1605.4854187028991</v>
      </c>
      <c r="P18">
        <f t="shared" si="22"/>
        <v>80.274270935144955</v>
      </c>
      <c r="Q18" s="4">
        <f t="shared" si="23"/>
        <v>25</v>
      </c>
      <c r="R18">
        <f t="shared" si="0"/>
        <v>100000</v>
      </c>
      <c r="S18">
        <f t="shared" si="1"/>
        <v>2180.1847548500036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1924.7018764662305</v>
      </c>
      <c r="AC18">
        <f t="shared" si="2"/>
        <v>1662.6612112037114</v>
      </c>
      <c r="AE18">
        <f t="shared" si="3"/>
        <v>1224.3817065926198</v>
      </c>
      <c r="AF18">
        <f t="shared" si="4"/>
        <v>-61.219085329630992</v>
      </c>
      <c r="AG18">
        <f t="shared" si="4"/>
        <v>-19.065599916532101</v>
      </c>
      <c r="AH18">
        <f t="shared" si="5"/>
        <v>-1429.3028042830786</v>
      </c>
      <c r="AI18">
        <f t="shared" si="6"/>
        <v>-285.20578293662197</v>
      </c>
      <c r="AJ18">
        <f t="shared" si="7"/>
        <v>262.04066526251904</v>
      </c>
      <c r="AK18">
        <f t="shared" si="24"/>
        <v>264.2347407996848</v>
      </c>
      <c r="AL18">
        <f t="shared" si="8"/>
        <v>241.06962312558187</v>
      </c>
      <c r="AN18">
        <f t="shared" si="9"/>
        <v>414.40650826736191</v>
      </c>
      <c r="AO18">
        <f t="shared" si="9"/>
        <v>-20.720325413368098</v>
      </c>
      <c r="AP18">
        <f t="shared" si="9"/>
        <v>-6.452978386470936</v>
      </c>
      <c r="AQ18">
        <f t="shared" si="9"/>
        <v>-483.76448389454356</v>
      </c>
      <c r="AR18">
        <f t="shared" si="9"/>
        <v>-96.531279427020706</v>
      </c>
      <c r="AS18">
        <f t="shared" si="9"/>
        <v>88.690770640228109</v>
      </c>
      <c r="AT18">
        <f t="shared" si="9"/>
        <v>89.433381524837017</v>
      </c>
      <c r="AU18">
        <f t="shared" si="9"/>
        <v>81.59287273804442</v>
      </c>
      <c r="AW18">
        <v>15</v>
      </c>
      <c r="AX18">
        <f>(R18*SUMPRODUCT(K19:$K$23, X19:$X$23)-$AZ$3*SUMPRODUCT(K18:$K$22, W19:$W$23))/Z18</f>
        <v>2180.1847548500036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1605.4854187028991</v>
      </c>
      <c r="P19">
        <f t="shared" si="22"/>
        <v>80.274270935144955</v>
      </c>
      <c r="Q19" s="4">
        <f t="shared" si="23"/>
        <v>25</v>
      </c>
      <c r="R19">
        <f t="shared" si="0"/>
        <v>100000</v>
      </c>
      <c r="S19">
        <f t="shared" si="1"/>
        <v>1849.6565104843553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1662.6612112037114</v>
      </c>
      <c r="AC19">
        <f t="shared" si="2"/>
        <v>1367.1820195362811</v>
      </c>
      <c r="AE19">
        <f t="shared" si="3"/>
        <v>1186.7018468761512</v>
      </c>
      <c r="AF19">
        <f t="shared" si="4"/>
        <v>-59.33509234380756</v>
      </c>
      <c r="AG19">
        <f t="shared" si="4"/>
        <v>-18.478863667209591</v>
      </c>
      <c r="AH19">
        <f t="shared" si="5"/>
        <v>-1584.3210006287504</v>
      </c>
      <c r="AI19">
        <f t="shared" si="6"/>
        <v>-475.43310976361636</v>
      </c>
      <c r="AJ19">
        <f t="shared" si="7"/>
        <v>295.47919166743031</v>
      </c>
      <c r="AK19">
        <f t="shared" si="24"/>
        <v>238.74827308396573</v>
      </c>
      <c r="AL19">
        <f t="shared" si="8"/>
        <v>58.794354987779684</v>
      </c>
      <c r="AN19">
        <f t="shared" si="9"/>
        <v>369.99232930586288</v>
      </c>
      <c r="AO19">
        <f t="shared" si="9"/>
        <v>-18.499616465293144</v>
      </c>
      <c r="AP19">
        <f t="shared" si="9"/>
        <v>-5.7613779140514776</v>
      </c>
      <c r="AQ19">
        <f t="shared" si="9"/>
        <v>-493.96284242237601</v>
      </c>
      <c r="AR19">
        <f t="shared" si="9"/>
        <v>-148.23150749585773</v>
      </c>
      <c r="AS19">
        <f t="shared" si="9"/>
        <v>92.125106802716246</v>
      </c>
      <c r="AT19">
        <f t="shared" si="9"/>
        <v>74.437424959453793</v>
      </c>
      <c r="AU19">
        <f t="shared" si="9"/>
        <v>18.331024266312326</v>
      </c>
      <c r="AW19">
        <v>16</v>
      </c>
      <c r="AX19">
        <f>(R19*SUMPRODUCT(K20:$K$23, X20:$X$23)-$AZ$3*SUMPRODUCT(K19:$K$22, W20:$W$23))/Z19</f>
        <v>1849.6565104843553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1605.4854187028991</v>
      </c>
      <c r="P20">
        <f t="shared" si="22"/>
        <v>80.274270935144955</v>
      </c>
      <c r="Q20" s="4">
        <f t="shared" si="23"/>
        <v>25</v>
      </c>
      <c r="R20">
        <f t="shared" si="0"/>
        <v>100000</v>
      </c>
      <c r="S20">
        <f t="shared" si="1"/>
        <v>1463.3257269078551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1367.1820195362811</v>
      </c>
      <c r="AC20">
        <f t="shared" si="2"/>
        <v>1045.3827955822219</v>
      </c>
      <c r="AE20">
        <f t="shared" si="3"/>
        <v>1146.9400178022124</v>
      </c>
      <c r="AF20">
        <f t="shared" si="4"/>
        <v>-57.347000890110614</v>
      </c>
      <c r="AG20">
        <f t="shared" si="4"/>
        <v>-17.859707793684699</v>
      </c>
      <c r="AH20">
        <f t="shared" si="5"/>
        <v>-1737.4689474111894</v>
      </c>
      <c r="AI20">
        <f t="shared" si="6"/>
        <v>-665.73563829277236</v>
      </c>
      <c r="AJ20">
        <f t="shared" si="7"/>
        <v>321.79922395405924</v>
      </c>
      <c r="AK20">
        <f t="shared" si="24"/>
        <v>210.23115341896107</v>
      </c>
      <c r="AL20">
        <f t="shared" si="8"/>
        <v>-133.70526091975205</v>
      </c>
      <c r="AN20">
        <f t="shared" si="9"/>
        <v>329.40726630883449</v>
      </c>
      <c r="AO20">
        <f t="shared" si="9"/>
        <v>-16.470363315441723</v>
      </c>
      <c r="AP20">
        <f t="shared" si="9"/>
        <v>-5.1294029592459429</v>
      </c>
      <c r="AQ20">
        <f t="shared" si="9"/>
        <v>-499.01031211721664</v>
      </c>
      <c r="AR20">
        <f t="shared" si="9"/>
        <v>-191.20281208306983</v>
      </c>
      <c r="AS20">
        <f t="shared" si="9"/>
        <v>92.422446699641682</v>
      </c>
      <c r="AT20">
        <f t="shared" si="9"/>
        <v>60.379504129077716</v>
      </c>
      <c r="AU20">
        <f t="shared" si="9"/>
        <v>-38.400861254350424</v>
      </c>
      <c r="AW20">
        <v>17</v>
      </c>
      <c r="AX20">
        <f>(R20*SUMPRODUCT(K21:$K$23, X21:$X$23)-$AZ$3*SUMPRODUCT(K20:$K$22, W21:$W$23))/Z20</f>
        <v>1463.3257269078551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1605.4854187028991</v>
      </c>
      <c r="P21">
        <f t="shared" si="22"/>
        <v>80.274270935144955</v>
      </c>
      <c r="Q21" s="4">
        <f t="shared" si="23"/>
        <v>25</v>
      </c>
      <c r="R21">
        <f t="shared" si="0"/>
        <v>100000</v>
      </c>
      <c r="S21">
        <f t="shared" si="1"/>
        <v>1027.5371373473756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1045.3827955822219</v>
      </c>
      <c r="AC21">
        <f t="shared" si="2"/>
        <v>707.46811331927415</v>
      </c>
      <c r="AE21">
        <f t="shared" si="3"/>
        <v>1105.3904514473616</v>
      </c>
      <c r="AF21">
        <f t="shared" si="4"/>
        <v>-55.269522572368075</v>
      </c>
      <c r="AG21">
        <f t="shared" si="4"/>
        <v>-17.212713964422463</v>
      </c>
      <c r="AH21">
        <f t="shared" si="5"/>
        <v>-1873.5870053015594</v>
      </c>
      <c r="AI21">
        <f t="shared" si="6"/>
        <v>-840.6787903909883</v>
      </c>
      <c r="AJ21">
        <f t="shared" si="7"/>
        <v>337.91468226294774</v>
      </c>
      <c r="AK21">
        <f t="shared" si="24"/>
        <v>179.31644470925281</v>
      </c>
      <c r="AL21">
        <f t="shared" si="8"/>
        <v>-323.44766341878778</v>
      </c>
      <c r="AN21">
        <f t="shared" si="9"/>
        <v>292.44859863450199</v>
      </c>
      <c r="AO21">
        <f t="shared" si="9"/>
        <v>-14.622429931725099</v>
      </c>
      <c r="AP21">
        <f t="shared" si="9"/>
        <v>-4.5538968343726305</v>
      </c>
      <c r="AQ21">
        <f t="shared" si="9"/>
        <v>-495.68719668495032</v>
      </c>
      <c r="AR21">
        <f t="shared" si="9"/>
        <v>-222.41492481654601</v>
      </c>
      <c r="AS21">
        <f t="shared" si="9"/>
        <v>89.400695615225317</v>
      </c>
      <c r="AT21">
        <f t="shared" si="9"/>
        <v>47.441013172022465</v>
      </c>
      <c r="AU21">
        <f t="shared" si="9"/>
        <v>-85.573216029298223</v>
      </c>
      <c r="AW21">
        <v>18</v>
      </c>
      <c r="AX21">
        <f>(R21*SUMPRODUCT(K22:$K$23, X22:$X$23)-$AZ$3*SUMPRODUCT(K21:$K$22, W22:$W$23))/Z21</f>
        <v>1027.5371373473756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1605.4854187028991</v>
      </c>
      <c r="P22">
        <f t="shared" si="22"/>
        <v>80.274270935144955</v>
      </c>
      <c r="Q22" s="4">
        <f t="shared" si="23"/>
        <v>25</v>
      </c>
      <c r="R22">
        <f t="shared" si="0"/>
        <v>100000</v>
      </c>
      <c r="S22">
        <f t="shared" si="1"/>
        <v>540.0417279000369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707.46811331927415</v>
      </c>
      <c r="AC22">
        <f t="shared" si="2"/>
        <v>357.24054688132941</v>
      </c>
      <c r="AE22">
        <f t="shared" si="3"/>
        <v>1062.037356294046</v>
      </c>
      <c r="AF22">
        <f t="shared" si="4"/>
        <v>-53.101867814702302</v>
      </c>
      <c r="AG22">
        <f t="shared" si="4"/>
        <v>-16.537636279999436</v>
      </c>
      <c r="AH22">
        <f t="shared" si="5"/>
        <v>-2011.8021791152103</v>
      </c>
      <c r="AI22">
        <f t="shared" si="6"/>
        <v>-1019.4043269158659</v>
      </c>
      <c r="AJ22">
        <f t="shared" si="7"/>
        <v>350.22756643794474</v>
      </c>
      <c r="AK22">
        <f t="shared" si="24"/>
        <v>146.87608901311134</v>
      </c>
      <c r="AL22">
        <f t="shared" si="8"/>
        <v>-522.30067146480974</v>
      </c>
      <c r="AN22">
        <f t="shared" si="9"/>
        <v>258.83022850741662</v>
      </c>
      <c r="AO22">
        <f t="shared" si="9"/>
        <v>-12.94151142537083</v>
      </c>
      <c r="AP22">
        <f t="shared" si="9"/>
        <v>-4.0304045351674738</v>
      </c>
      <c r="AQ22">
        <f t="shared" si="9"/>
        <v>-490.29840113075858</v>
      </c>
      <c r="AR22">
        <f t="shared" si="9"/>
        <v>-248.44008858388025</v>
      </c>
      <c r="AS22">
        <f t="shared" si="9"/>
        <v>85.354324415714402</v>
      </c>
      <c r="AT22">
        <f t="shared" si="9"/>
        <v>35.795324388772059</v>
      </c>
      <c r="AU22">
        <f t="shared" si="9"/>
        <v>-127.29043977939376</v>
      </c>
      <c r="AW22">
        <v>19</v>
      </c>
      <c r="AX22">
        <f>(R22*SUMPRODUCT(K23:$K$23, X23:$X$23)-$AZ$3*SUMPRODUCT(K22:$K$22, W23:$W$23))/Z22</f>
        <v>540.0417279000369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1605.4854187028991</v>
      </c>
      <c r="P23">
        <f t="shared" si="22"/>
        <v>80.274270935144955</v>
      </c>
      <c r="Q23" s="4">
        <f t="shared" si="23"/>
        <v>25</v>
      </c>
      <c r="R23">
        <f t="shared" si="0"/>
        <v>100000</v>
      </c>
      <c r="S23">
        <f t="shared" si="1"/>
        <v>563.95507431129329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357.24054688132941</v>
      </c>
      <c r="AC23">
        <f t="shared" si="2"/>
        <v>357.24054688132941</v>
      </c>
      <c r="AE23">
        <f t="shared" si="3"/>
        <v>1017.0038627417995</v>
      </c>
      <c r="AF23">
        <f t="shared" si="4"/>
        <v>-50.850193137089974</v>
      </c>
      <c r="AG23">
        <f t="shared" si="4"/>
        <v>-15.836392079528435</v>
      </c>
      <c r="AH23">
        <f t="shared" si="5"/>
        <v>-2143.4713506840385</v>
      </c>
      <c r="AI23">
        <f t="shared" si="6"/>
        <v>-1193.1540731588575</v>
      </c>
      <c r="AJ23">
        <f t="shared" si="7"/>
        <v>0</v>
      </c>
      <c r="AK23">
        <f t="shared" si="24"/>
        <v>113.24548989314333</v>
      </c>
      <c r="AL23">
        <f t="shared" si="8"/>
        <v>-1079.9085832657142</v>
      </c>
      <c r="AN23">
        <f t="shared" si="9"/>
        <v>228.31748512654448</v>
      </c>
      <c r="AO23">
        <f t="shared" si="9"/>
        <v>-11.415874256327223</v>
      </c>
      <c r="AP23">
        <f t="shared" si="9"/>
        <v>-3.5552718583860807</v>
      </c>
      <c r="AQ23">
        <f t="shared" si="9"/>
        <v>-481.20956680498438</v>
      </c>
      <c r="AR23">
        <f t="shared" si="9"/>
        <v>-267.86322779315327</v>
      </c>
      <c r="AS23">
        <f t="shared" si="9"/>
        <v>0</v>
      </c>
      <c r="AT23">
        <f t="shared" si="9"/>
        <v>25.423625613986864</v>
      </c>
      <c r="AU23">
        <f t="shared" si="9"/>
        <v>-242.4396021791664</v>
      </c>
      <c r="AW23">
        <v>20</v>
      </c>
      <c r="AX23">
        <f>(R23*SUMPRODUCT(K$23:$K24, X$23:$X24)-$AZ$3*SUMPRODUCT(K$22:$K23, W$23:$W24))/Z23</f>
        <v>563.95507431129329</v>
      </c>
    </row>
    <row r="25" spans="5:50" x14ac:dyDescent="0.25">
      <c r="AN25" s="8">
        <f t="shared" ref="AN25:AU25" si="25">SUM(AN3:AN23)</f>
        <v>14378.859435763095</v>
      </c>
      <c r="AO25" s="8">
        <f t="shared" si="25"/>
        <v>-1923.0570358153291</v>
      </c>
      <c r="AP25" s="8">
        <f t="shared" si="25"/>
        <v>-1721.3346428557925</v>
      </c>
      <c r="AQ25" s="8">
        <f t="shared" si="25"/>
        <v>-7489.9557432400861</v>
      </c>
      <c r="AR25" s="8">
        <f t="shared" si="25"/>
        <v>3244.5120138518873</v>
      </c>
      <c r="AS25" s="8">
        <f t="shared" si="25"/>
        <v>-1287.3679333825412</v>
      </c>
      <c r="AT25" s="8">
        <f t="shared" si="25"/>
        <v>2150.617727941642</v>
      </c>
      <c r="AU25" s="9">
        <f t="shared" si="25"/>
        <v>4107.7618084109872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5733.3444085641404</v>
      </c>
      <c r="K3">
        <v>1</v>
      </c>
      <c r="L3" s="2">
        <v>0</v>
      </c>
      <c r="O3">
        <f>$C$3</f>
        <v>5733.3444085641404</v>
      </c>
      <c r="P3">
        <f>O3*B5</f>
        <v>4586.6755268513125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5733.3444085641404</v>
      </c>
      <c r="AF3">
        <f t="shared" ref="AF3:AG23" si="4">-$Z3*P3</f>
        <v>-4586.6755268513125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-375.76370528717212</v>
      </c>
      <c r="AJ3">
        <f t="shared" ref="AJ3:AJ23" si="7">AB3-AC3</f>
        <v>0</v>
      </c>
      <c r="AL3">
        <f t="shared" ref="AL3:AL23" si="8">SUM(AI3:AK3)</f>
        <v>-375.76370528717212</v>
      </c>
      <c r="AN3">
        <f t="shared" ref="AN3:AU23" si="9">AE3*$K3</f>
        <v>5733.3444085641404</v>
      </c>
      <c r="AO3">
        <f t="shared" si="9"/>
        <v>-4586.6755268513125</v>
      </c>
      <c r="AP3">
        <f t="shared" si="9"/>
        <v>-1522.432587</v>
      </c>
      <c r="AQ3">
        <f t="shared" si="9"/>
        <v>0</v>
      </c>
      <c r="AR3">
        <f t="shared" si="9"/>
        <v>-375.76370528717212</v>
      </c>
      <c r="AS3">
        <f t="shared" si="9"/>
        <v>0</v>
      </c>
      <c r="AT3">
        <f t="shared" si="9"/>
        <v>0</v>
      </c>
      <c r="AU3">
        <f t="shared" si="9"/>
        <v>-375.76370528717212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2502.2962905600566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1542.3053791531484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1510.5790562979273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-1510.5790562979273</v>
      </c>
      <c r="AK4">
        <f>H4*SUM(AB4, AE4:AF4)</f>
        <v>0</v>
      </c>
      <c r="AL4">
        <f t="shared" si="8"/>
        <v>-2567.6504562979271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-1417.1864680532199</v>
      </c>
      <c r="AT4">
        <f t="shared" si="9"/>
        <v>0</v>
      </c>
      <c r="AU4">
        <f t="shared" si="9"/>
        <v>-2408.9037023153455</v>
      </c>
      <c r="AW4">
        <v>1</v>
      </c>
      <c r="AX4">
        <f>(R4*SUMPRODUCT(K5:$K$23, X5:$X$23)-$AZ$3*SUMPRODUCT(K4:$K$22, W5:$W$23))/Z4</f>
        <v>1542.3053791531484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5733.3444085641404</v>
      </c>
      <c r="P5">
        <f t="shared" ref="P5:P23" si="22">O5*$C$5</f>
        <v>286.66722042820703</v>
      </c>
      <c r="Q5" s="4">
        <f t="shared" ref="Q5:Q23" si="23">$C$8</f>
        <v>25</v>
      </c>
      <c r="R5">
        <f t="shared" si="0"/>
        <v>100000</v>
      </c>
      <c r="S5">
        <f t="shared" si="1"/>
        <v>2891.1559091703602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1510.5790562979273</v>
      </c>
      <c r="AC5">
        <f t="shared" si="2"/>
        <v>2768.50128215527</v>
      </c>
      <c r="AE5">
        <f t="shared" si="3"/>
        <v>5490.11255180022</v>
      </c>
      <c r="AF5">
        <f t="shared" si="4"/>
        <v>-274.50562759001104</v>
      </c>
      <c r="AG5">
        <f t="shared" si="4"/>
        <v>-23.939398022205875</v>
      </c>
      <c r="AH5">
        <f t="shared" si="5"/>
        <v>-1205.9072251764956</v>
      </c>
      <c r="AI5">
        <f t="shared" si="6"/>
        <v>3985.7603010115081</v>
      </c>
      <c r="AJ5">
        <f t="shared" si="7"/>
        <v>-1257.9222258573427</v>
      </c>
      <c r="AK5">
        <f>H5*SUM(AB5, AE5:AF5)</f>
        <v>581.14246871590308</v>
      </c>
      <c r="AL5">
        <f t="shared" si="8"/>
        <v>3308.9805438700687</v>
      </c>
      <c r="AN5">
        <f t="shared" si="9"/>
        <v>4741.0553851345621</v>
      </c>
      <c r="AO5">
        <f t="shared" si="9"/>
        <v>-237.05276925672814</v>
      </c>
      <c r="AP5">
        <f t="shared" si="9"/>
        <v>-20.673166686326422</v>
      </c>
      <c r="AQ5">
        <f t="shared" si="9"/>
        <v>-1041.3762723354359</v>
      </c>
      <c r="AR5">
        <f t="shared" si="9"/>
        <v>3441.9531768560719</v>
      </c>
      <c r="AS5">
        <f t="shared" si="9"/>
        <v>-1086.294476973125</v>
      </c>
      <c r="AT5">
        <f t="shared" si="9"/>
        <v>501.85284998073132</v>
      </c>
      <c r="AU5">
        <f t="shared" si="9"/>
        <v>2857.5115498636783</v>
      </c>
      <c r="AW5">
        <v>2</v>
      </c>
      <c r="AX5">
        <f>(R5*SUMPRODUCT(K6:$K$23, X6:$X$23)-$AZ$3*SUMPRODUCT(K5:$K$22, W6:$W$23))/Z5</f>
        <v>2891.1559091703602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5733.3444085641404</v>
      </c>
      <c r="P6">
        <f t="shared" si="22"/>
        <v>286.66722042820703</v>
      </c>
      <c r="Q6" s="4">
        <f t="shared" si="23"/>
        <v>25</v>
      </c>
      <c r="R6">
        <f t="shared" si="0"/>
        <v>100000</v>
      </c>
      <c r="S6">
        <f t="shared" si="1"/>
        <v>4049.3917682835508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2768.50128215527</v>
      </c>
      <c r="AC6">
        <f t="shared" si="2"/>
        <v>3784.039665649907</v>
      </c>
      <c r="AE6">
        <f t="shared" si="3"/>
        <v>5357.6447773624377</v>
      </c>
      <c r="AF6">
        <f t="shared" si="4"/>
        <v>-267.88223886812187</v>
      </c>
      <c r="AG6">
        <f t="shared" si="4"/>
        <v>-23.361778028542538</v>
      </c>
      <c r="AH6">
        <f t="shared" si="5"/>
        <v>-1352.9040537651283</v>
      </c>
      <c r="AI6">
        <f t="shared" si="6"/>
        <v>3713.4967067006455</v>
      </c>
      <c r="AJ6">
        <f t="shared" si="7"/>
        <v>-1015.5383834946369</v>
      </c>
      <c r="AK6">
        <f>H6*SUM(AB6, AE6:AF6)</f>
        <v>854.97910368667499</v>
      </c>
      <c r="AL6">
        <f t="shared" si="8"/>
        <v>3552.9374268926836</v>
      </c>
      <c r="AN6">
        <f t="shared" si="9"/>
        <v>4172.6742253900084</v>
      </c>
      <c r="AO6">
        <f t="shared" si="9"/>
        <v>-208.63371126950042</v>
      </c>
      <c r="AP6">
        <f t="shared" si="9"/>
        <v>-18.194765254103292</v>
      </c>
      <c r="AQ6">
        <f t="shared" si="9"/>
        <v>-1053.6771490383408</v>
      </c>
      <c r="AR6">
        <f t="shared" si="9"/>
        <v>2892.1685998280645</v>
      </c>
      <c r="AS6">
        <f t="shared" si="9"/>
        <v>-790.92791959761598</v>
      </c>
      <c r="AT6">
        <f t="shared" si="9"/>
        <v>665.88014275868818</v>
      </c>
      <c r="AU6">
        <f t="shared" si="9"/>
        <v>2767.1208229891367</v>
      </c>
      <c r="AW6">
        <v>3</v>
      </c>
      <c r="AX6">
        <f>(R6*SUMPRODUCT(K7:$K$23, X7:$X$23)-$AZ$3*SUMPRODUCT(K6:$K$22, W7:$W$23))/Z6</f>
        <v>4049.3917682835508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5733.3444085641404</v>
      </c>
      <c r="P7">
        <f t="shared" si="22"/>
        <v>286.66722042820703</v>
      </c>
      <c r="Q7" s="4">
        <f t="shared" si="23"/>
        <v>25</v>
      </c>
      <c r="R7">
        <f t="shared" si="0"/>
        <v>100000</v>
      </c>
      <c r="S7">
        <f t="shared" si="1"/>
        <v>4995.3779427608624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3784.039665649907</v>
      </c>
      <c r="AC7">
        <f t="shared" si="2"/>
        <v>4546.3304707142888</v>
      </c>
      <c r="AE7">
        <f t="shared" si="3"/>
        <v>5217.959217986313</v>
      </c>
      <c r="AF7">
        <f t="shared" si="4"/>
        <v>-260.89796089931565</v>
      </c>
      <c r="AG7">
        <f t="shared" si="4"/>
        <v>-22.75268519623566</v>
      </c>
      <c r="AH7">
        <f t="shared" si="5"/>
        <v>-1501.9002080858049</v>
      </c>
      <c r="AI7">
        <f t="shared" si="6"/>
        <v>3432.4083638049565</v>
      </c>
      <c r="AJ7">
        <f t="shared" si="7"/>
        <v>-762.29080506438186</v>
      </c>
      <c r="AK7">
        <f>H7*SUM(AB7, AE7:AF7)</f>
        <v>915.19326661055402</v>
      </c>
      <c r="AL7">
        <f t="shared" si="8"/>
        <v>3585.3108253511286</v>
      </c>
      <c r="AN7">
        <f t="shared" si="9"/>
        <v>3678.7213264362872</v>
      </c>
      <c r="AO7">
        <f t="shared" si="9"/>
        <v>-183.93606632181437</v>
      </c>
      <c r="AP7">
        <f t="shared" si="9"/>
        <v>-16.04090502979912</v>
      </c>
      <c r="AQ7">
        <f t="shared" si="9"/>
        <v>-1058.8569390537618</v>
      </c>
      <c r="AR7">
        <f t="shared" si="9"/>
        <v>2419.8874160309119</v>
      </c>
      <c r="AS7">
        <f t="shared" si="9"/>
        <v>-537.4237943198857</v>
      </c>
      <c r="AT7">
        <f t="shared" si="9"/>
        <v>645.22179017535723</v>
      </c>
      <c r="AU7">
        <f t="shared" si="9"/>
        <v>2527.685411886383</v>
      </c>
      <c r="AW7">
        <v>4</v>
      </c>
      <c r="AX7">
        <f>(R7*SUMPRODUCT(K8:$K$23, X8:$X$23)-$AZ$3*SUMPRODUCT(K7:$K$22, W8:$W$23))/Z7</f>
        <v>4995.3779427608624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5733.3444085641404</v>
      </c>
      <c r="P8">
        <f t="shared" si="22"/>
        <v>286.66722042820703</v>
      </c>
      <c r="Q8" s="4">
        <f t="shared" si="23"/>
        <v>25</v>
      </c>
      <c r="R8">
        <f t="shared" si="0"/>
        <v>100000</v>
      </c>
      <c r="S8">
        <f t="shared" si="1"/>
        <v>5723.7641195767519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4546.3304707142888</v>
      </c>
      <c r="AC8">
        <f t="shared" si="2"/>
        <v>5062.2711102500671</v>
      </c>
      <c r="AE8">
        <f t="shared" si="3"/>
        <v>5070.7442092729334</v>
      </c>
      <c r="AF8">
        <f t="shared" si="4"/>
        <v>-253.53721046364669</v>
      </c>
      <c r="AG8">
        <f t="shared" si="4"/>
        <v>-22.110760526171021</v>
      </c>
      <c r="AH8">
        <f t="shared" si="5"/>
        <v>-1657.5912724091295</v>
      </c>
      <c r="AI8">
        <f t="shared" si="6"/>
        <v>3137.5049658739863</v>
      </c>
      <c r="AJ8">
        <f t="shared" si="7"/>
        <v>-515.94063953577825</v>
      </c>
      <c r="AK8">
        <f t="shared" ref="AK8:AK23" si="24">H8*SUM(AB8:AB8, AE8:AF8)</f>
        <v>678.85646654045922</v>
      </c>
      <c r="AL8">
        <f t="shared" si="8"/>
        <v>3300.4207928786673</v>
      </c>
      <c r="AN8">
        <f t="shared" si="9"/>
        <v>3333.2709093811422</v>
      </c>
      <c r="AO8">
        <f t="shared" si="9"/>
        <v>-166.66354546905714</v>
      </c>
      <c r="AP8">
        <f t="shared" si="9"/>
        <v>-14.534583446627128</v>
      </c>
      <c r="AQ8">
        <f t="shared" si="9"/>
        <v>-1089.6232465959179</v>
      </c>
      <c r="AR8">
        <f t="shared" si="9"/>
        <v>2062.4495338695401</v>
      </c>
      <c r="AS8">
        <f t="shared" si="9"/>
        <v>-339.1553298206498</v>
      </c>
      <c r="AT8">
        <f t="shared" si="9"/>
        <v>446.24860142354487</v>
      </c>
      <c r="AU8">
        <f t="shared" si="9"/>
        <v>2169.5428054724352</v>
      </c>
      <c r="AW8">
        <v>5</v>
      </c>
      <c r="AX8">
        <f>(R8*SUMPRODUCT(K9:$K$23, X9:$X$23)-$AZ$3*SUMPRODUCT(K8:$K$22, W9:$W$23))/Z8</f>
        <v>5723.7641195767519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5733.3444085641404</v>
      </c>
      <c r="P9">
        <f t="shared" si="22"/>
        <v>286.66722042820703</v>
      </c>
      <c r="Q9" s="4">
        <f t="shared" si="23"/>
        <v>25</v>
      </c>
      <c r="R9">
        <f t="shared" si="0"/>
        <v>100000</v>
      </c>
      <c r="S9">
        <f t="shared" si="1"/>
        <v>6263.5386193848117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5062.2711102500671</v>
      </c>
      <c r="AC9">
        <f t="shared" si="2"/>
        <v>5369.1831405441499</v>
      </c>
      <c r="AE9">
        <f t="shared" si="3"/>
        <v>4914.6940743887544</v>
      </c>
      <c r="AF9">
        <f t="shared" si="4"/>
        <v>-245.73470371943773</v>
      </c>
      <c r="AG9">
        <f t="shared" si="4"/>
        <v>-21.430310671060798</v>
      </c>
      <c r="AH9">
        <f t="shared" si="5"/>
        <v>-1837.3689993940543</v>
      </c>
      <c r="AI9">
        <f t="shared" si="6"/>
        <v>2810.160060604202</v>
      </c>
      <c r="AJ9">
        <f t="shared" si="7"/>
        <v>-306.9120302940828</v>
      </c>
      <c r="AK9">
        <f t="shared" si="24"/>
        <v>507.97023110399192</v>
      </c>
      <c r="AL9">
        <f t="shared" si="8"/>
        <v>3011.2182614141111</v>
      </c>
      <c r="AN9">
        <f t="shared" si="9"/>
        <v>3070.4151528100742</v>
      </c>
      <c r="AO9">
        <f t="shared" si="9"/>
        <v>-153.52075764050372</v>
      </c>
      <c r="AP9">
        <f t="shared" si="9"/>
        <v>-13.388412303574789</v>
      </c>
      <c r="AQ9">
        <f t="shared" si="9"/>
        <v>-1147.8813394391443</v>
      </c>
      <c r="AR9">
        <f t="shared" si="9"/>
        <v>1755.6246434268519</v>
      </c>
      <c r="AS9">
        <f t="shared" si="9"/>
        <v>-191.74079487579439</v>
      </c>
      <c r="AT9">
        <f t="shared" si="9"/>
        <v>317.35027066809056</v>
      </c>
      <c r="AU9">
        <f t="shared" si="9"/>
        <v>1881.2341192191479</v>
      </c>
      <c r="AW9">
        <v>6</v>
      </c>
      <c r="AX9">
        <f>(R9*SUMPRODUCT(K10:$K$23, X10:$X$23)-$AZ$3*SUMPRODUCT(K9:$K$22, W10:$W$23))/Z9</f>
        <v>6263.5386193848117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5733.3444085641404</v>
      </c>
      <c r="P10">
        <f t="shared" si="22"/>
        <v>286.66722042820703</v>
      </c>
      <c r="Q10" s="4">
        <f t="shared" si="23"/>
        <v>25</v>
      </c>
      <c r="R10">
        <f t="shared" si="0"/>
        <v>100000</v>
      </c>
      <c r="S10">
        <f t="shared" si="1"/>
        <v>6654.5187013575514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5369.1831405441499</v>
      </c>
      <c r="AC10">
        <f t="shared" si="2"/>
        <v>5513.2056923196269</v>
      </c>
      <c r="AE10">
        <f t="shared" si="3"/>
        <v>4750.0215188930679</v>
      </c>
      <c r="AF10">
        <f t="shared" si="4"/>
        <v>-237.50107594465342</v>
      </c>
      <c r="AG10">
        <f t="shared" si="4"/>
        <v>-20.712263124284664</v>
      </c>
      <c r="AH10">
        <f t="shared" si="5"/>
        <v>-2014.9777602621057</v>
      </c>
      <c r="AI10">
        <f t="shared" si="6"/>
        <v>2476.8304195620244</v>
      </c>
      <c r="AJ10">
        <f t="shared" si="7"/>
        <v>-144.02255177547704</v>
      </c>
      <c r="AK10">
        <f t="shared" si="24"/>
        <v>518.78943813335968</v>
      </c>
      <c r="AL10">
        <f t="shared" si="8"/>
        <v>2851.5973059199068</v>
      </c>
      <c r="AN10">
        <f t="shared" si="9"/>
        <v>2819.5128864713579</v>
      </c>
      <c r="AO10">
        <f t="shared" si="9"/>
        <v>-140.97564432356791</v>
      </c>
      <c r="AP10">
        <f t="shared" si="9"/>
        <v>-12.294363837011657</v>
      </c>
      <c r="AQ10">
        <f t="shared" si="9"/>
        <v>-1196.0484259734776</v>
      </c>
      <c r="AR10">
        <f t="shared" si="9"/>
        <v>1470.1944523373008</v>
      </c>
      <c r="AS10">
        <f t="shared" si="9"/>
        <v>-85.488758115789778</v>
      </c>
      <c r="AT10">
        <f t="shared" si="9"/>
        <v>307.94250096852494</v>
      </c>
      <c r="AU10">
        <f t="shared" si="9"/>
        <v>1692.6481951900357</v>
      </c>
      <c r="AW10">
        <v>7</v>
      </c>
      <c r="AX10">
        <f>(R10*SUMPRODUCT(K11:$K$23, X11:$X$23)-$AZ$3*SUMPRODUCT(K10:$K$22, W11:$W$23))/Z10</f>
        <v>6654.5187013575514</v>
      </c>
    </row>
    <row r="11" spans="1:52" x14ac:dyDescent="0.25">
      <c r="A11" t="s">
        <v>33</v>
      </c>
      <c r="C11" s="7">
        <f>AU25</f>
        <v>17969.824084472151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5733.3444085641404</v>
      </c>
      <c r="P11">
        <f t="shared" si="22"/>
        <v>286.66722042820703</v>
      </c>
      <c r="Q11" s="4">
        <f t="shared" si="23"/>
        <v>25</v>
      </c>
      <c r="R11">
        <f t="shared" si="0"/>
        <v>100000</v>
      </c>
      <c r="S11">
        <f t="shared" si="1"/>
        <v>6909.6397136351507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5513.2056923196269</v>
      </c>
      <c r="AC11">
        <f t="shared" si="2"/>
        <v>5517.1901416639139</v>
      </c>
      <c r="AE11">
        <f t="shared" si="3"/>
        <v>4577.9450970899434</v>
      </c>
      <c r="AF11">
        <f t="shared" si="4"/>
        <v>-228.89725485449716</v>
      </c>
      <c r="AG11">
        <f t="shared" si="4"/>
        <v>-19.961931339113658</v>
      </c>
      <c r="AH11">
        <f t="shared" si="5"/>
        <v>-2172.8366157126347</v>
      </c>
      <c r="AI11">
        <f t="shared" si="6"/>
        <v>2156.2492951836975</v>
      </c>
      <c r="AJ11">
        <f t="shared" si="7"/>
        <v>-3.9844493442869862</v>
      </c>
      <c r="AK11">
        <f t="shared" si="24"/>
        <v>507.90605702958629</v>
      </c>
      <c r="AL11">
        <f t="shared" si="8"/>
        <v>2660.170902868997</v>
      </c>
      <c r="AN11">
        <f t="shared" si="9"/>
        <v>2584.2814465484876</v>
      </c>
      <c r="AO11">
        <f t="shared" si="9"/>
        <v>-129.21407232742439</v>
      </c>
      <c r="AP11">
        <f t="shared" si="9"/>
        <v>-11.268647330379439</v>
      </c>
      <c r="AQ11">
        <f t="shared" si="9"/>
        <v>-1226.5811916217144</v>
      </c>
      <c r="AR11">
        <f t="shared" si="9"/>
        <v>1217.2175352689692</v>
      </c>
      <c r="AS11">
        <f t="shared" si="9"/>
        <v>-2.2492490182327849</v>
      </c>
      <c r="AT11">
        <f t="shared" si="9"/>
        <v>286.7164572605991</v>
      </c>
      <c r="AU11">
        <f t="shared" si="9"/>
        <v>1501.6847435113357</v>
      </c>
      <c r="AW11">
        <v>8</v>
      </c>
      <c r="AX11">
        <f>(R11*SUMPRODUCT(K12:$K$23, X12:$X$23)-$AZ$3*SUMPRODUCT(K11:$K$22, W12:$W$23))/Z11</f>
        <v>6909.6397136351507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5733.3444085641404</v>
      </c>
      <c r="P12">
        <f t="shared" si="22"/>
        <v>286.66722042820703</v>
      </c>
      <c r="Q12" s="4">
        <f t="shared" si="23"/>
        <v>25</v>
      </c>
      <c r="R12">
        <f t="shared" si="0"/>
        <v>100000</v>
      </c>
      <c r="S12">
        <f t="shared" si="1"/>
        <v>7029.8217481020329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5517.1901416639139</v>
      </c>
      <c r="AC12">
        <f t="shared" si="2"/>
        <v>5393.0065277166404</v>
      </c>
      <c r="AE12">
        <f t="shared" si="3"/>
        <v>4398.3994088302634</v>
      </c>
      <c r="AF12">
        <f t="shared" si="4"/>
        <v>-219.91997044151319</v>
      </c>
      <c r="AG12">
        <f t="shared" si="4"/>
        <v>-19.179030141029845</v>
      </c>
      <c r="AH12">
        <f t="shared" si="5"/>
        <v>-2333.1275387707019</v>
      </c>
      <c r="AI12">
        <f t="shared" si="6"/>
        <v>1826.1728694770181</v>
      </c>
      <c r="AJ12">
        <f t="shared" si="7"/>
        <v>124.18361394727344</v>
      </c>
      <c r="AK12">
        <f t="shared" si="24"/>
        <v>503.20525120473326</v>
      </c>
      <c r="AL12">
        <f t="shared" si="8"/>
        <v>2453.5617346290246</v>
      </c>
      <c r="AN12">
        <f t="shared" si="9"/>
        <v>2360.4208313412992</v>
      </c>
      <c r="AO12">
        <f t="shared" si="9"/>
        <v>-118.02104156706496</v>
      </c>
      <c r="AP12">
        <f t="shared" si="9"/>
        <v>-10.292512812484446</v>
      </c>
      <c r="AQ12">
        <f t="shared" si="9"/>
        <v>-1252.083390524788</v>
      </c>
      <c r="AR12">
        <f t="shared" si="9"/>
        <v>980.02388643696156</v>
      </c>
      <c r="AS12">
        <f t="shared" si="9"/>
        <v>66.64369513234945</v>
      </c>
      <c r="AT12">
        <f t="shared" si="9"/>
        <v>270.04736200159414</v>
      </c>
      <c r="AU12">
        <f t="shared" si="9"/>
        <v>1316.714943570905</v>
      </c>
      <c r="AW12">
        <v>9</v>
      </c>
      <c r="AX12">
        <f>(R12*SUMPRODUCT(K13:$K$23, X13:$X$23)-$AZ$3*SUMPRODUCT(K12:$K$22, W13:$W$23))/Z12</f>
        <v>7029.8217481020329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5733.3444085641404</v>
      </c>
      <c r="P13">
        <f t="shared" si="22"/>
        <v>286.66722042820703</v>
      </c>
      <c r="Q13" s="4">
        <f t="shared" si="23"/>
        <v>25</v>
      </c>
      <c r="R13">
        <f t="shared" si="0"/>
        <v>100000</v>
      </c>
      <c r="S13">
        <f t="shared" si="1"/>
        <v>7016.7875329755234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5393.0065277166404</v>
      </c>
      <c r="AC13">
        <f t="shared" si="2"/>
        <v>5154.7519174990812</v>
      </c>
      <c r="AE13">
        <f t="shared" si="3"/>
        <v>4211.8943953823909</v>
      </c>
      <c r="AF13">
        <f t="shared" si="4"/>
        <v>-210.59471976911954</v>
      </c>
      <c r="AG13">
        <f t="shared" si="4"/>
        <v>-18.365783106849925</v>
      </c>
      <c r="AH13">
        <f t="shared" si="5"/>
        <v>-2485.8269310784794</v>
      </c>
      <c r="AI13">
        <f t="shared" si="6"/>
        <v>1497.1069614279422</v>
      </c>
      <c r="AJ13">
        <f t="shared" si="7"/>
        <v>238.25461021755928</v>
      </c>
      <c r="AK13">
        <f t="shared" si="24"/>
        <v>485.68563071215641</v>
      </c>
      <c r="AL13">
        <f t="shared" si="8"/>
        <v>2221.0472023576581</v>
      </c>
      <c r="AN13">
        <f t="shared" si="9"/>
        <v>2149.2175304556749</v>
      </c>
      <c r="AO13">
        <f t="shared" si="9"/>
        <v>-107.46087652278374</v>
      </c>
      <c r="AP13">
        <f t="shared" si="9"/>
        <v>-9.3715699655392104</v>
      </c>
      <c r="AQ13">
        <f t="shared" si="9"/>
        <v>-1268.4512754664293</v>
      </c>
      <c r="AR13">
        <f t="shared" si="9"/>
        <v>763.93380850092274</v>
      </c>
      <c r="AS13">
        <f t="shared" si="9"/>
        <v>121.57498192567408</v>
      </c>
      <c r="AT13">
        <f t="shared" si="9"/>
        <v>247.83244161139962</v>
      </c>
      <c r="AU13">
        <f t="shared" si="9"/>
        <v>1133.3412320379966</v>
      </c>
      <c r="AW13">
        <v>10</v>
      </c>
      <c r="AX13">
        <f>(R13*SUMPRODUCT(K14:$K$23, X14:$X$23)-$AZ$3*SUMPRODUCT(K13:$K$22, W14:$W$23))/Z13</f>
        <v>7016.7875329755234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5733.3444085641404</v>
      </c>
      <c r="P14">
        <f t="shared" si="22"/>
        <v>286.66722042820703</v>
      </c>
      <c r="Q14" s="4">
        <f t="shared" si="23"/>
        <v>25</v>
      </c>
      <c r="R14">
        <f t="shared" si="0"/>
        <v>100000</v>
      </c>
      <c r="S14">
        <f t="shared" si="1"/>
        <v>6921.9938106280724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5154.7519174990812</v>
      </c>
      <c r="AC14">
        <f t="shared" si="2"/>
        <v>4851.4672418137025</v>
      </c>
      <c r="AE14">
        <f t="shared" si="3"/>
        <v>4018.3700455607391</v>
      </c>
      <c r="AF14">
        <f t="shared" si="4"/>
        <v>-200.91850227803698</v>
      </c>
      <c r="AG14">
        <f t="shared" si="4"/>
        <v>-17.521928560398052</v>
      </c>
      <c r="AH14">
        <f t="shared" si="5"/>
        <v>-2640.7868615335096</v>
      </c>
      <c r="AI14">
        <f t="shared" si="6"/>
        <v>1159.1427531887944</v>
      </c>
      <c r="AJ14">
        <f t="shared" si="7"/>
        <v>303.28467568537872</v>
      </c>
      <c r="AK14">
        <f t="shared" si="24"/>
        <v>767.76939454601893</v>
      </c>
      <c r="AL14">
        <f t="shared" si="8"/>
        <v>2230.1968234201922</v>
      </c>
      <c r="AN14">
        <f t="shared" si="9"/>
        <v>1888.8357557722611</v>
      </c>
      <c r="AO14">
        <f t="shared" si="9"/>
        <v>-94.44178778861307</v>
      </c>
      <c r="AP14">
        <f t="shared" si="9"/>
        <v>-8.2361865133674304</v>
      </c>
      <c r="AQ14">
        <f t="shared" si="9"/>
        <v>-1241.3024661450902</v>
      </c>
      <c r="AR14">
        <f t="shared" si="9"/>
        <v>544.8553153251903</v>
      </c>
      <c r="AS14">
        <f t="shared" si="9"/>
        <v>142.5590309297657</v>
      </c>
      <c r="AT14">
        <f t="shared" si="9"/>
        <v>360.89017889435712</v>
      </c>
      <c r="AU14">
        <f t="shared" si="9"/>
        <v>1048.3045251493133</v>
      </c>
      <c r="AW14">
        <v>11</v>
      </c>
      <c r="AX14">
        <f>(R14*SUMPRODUCT(K15:$K$23, X15:$X$23)-$AZ$3*SUMPRODUCT(K14:$K$22, W15:$W$23))/Z14</f>
        <v>6921.9938106280724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5733.3444085641404</v>
      </c>
      <c r="P15">
        <f t="shared" si="22"/>
        <v>286.66722042820703</v>
      </c>
      <c r="Q15" s="4">
        <f t="shared" si="23"/>
        <v>25</v>
      </c>
      <c r="R15">
        <f t="shared" si="0"/>
        <v>100000</v>
      </c>
      <c r="S15">
        <f t="shared" si="1"/>
        <v>6699.9412247506079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4851.4672418137025</v>
      </c>
      <c r="AC15">
        <f t="shared" si="2"/>
        <v>4460.8817532337871</v>
      </c>
      <c r="AE15">
        <f t="shared" si="3"/>
        <v>3817.3128090568794</v>
      </c>
      <c r="AF15">
        <f t="shared" si="4"/>
        <v>-190.86564045284399</v>
      </c>
      <c r="AG15">
        <f t="shared" si="4"/>
        <v>-16.6452271877946</v>
      </c>
      <c r="AH15">
        <f t="shared" si="5"/>
        <v>-2805.928347997879</v>
      </c>
      <c r="AI15">
        <f t="shared" si="6"/>
        <v>803.87359341836145</v>
      </c>
      <c r="AJ15">
        <f t="shared" si="7"/>
        <v>390.58548857991536</v>
      </c>
      <c r="AK15">
        <f t="shared" si="24"/>
        <v>725.47209192826676</v>
      </c>
      <c r="AL15">
        <f t="shared" si="8"/>
        <v>1919.9311739265436</v>
      </c>
      <c r="AN15">
        <f t="shared" si="9"/>
        <v>1652.8878378672077</v>
      </c>
      <c r="AO15">
        <f t="shared" si="9"/>
        <v>-82.644391893360392</v>
      </c>
      <c r="AP15">
        <f t="shared" si="9"/>
        <v>-7.2073458355223643</v>
      </c>
      <c r="AQ15">
        <f t="shared" si="9"/>
        <v>-1214.9606470103179</v>
      </c>
      <c r="AR15">
        <f t="shared" si="9"/>
        <v>348.07545312800693</v>
      </c>
      <c r="AS15">
        <f t="shared" si="9"/>
        <v>169.12263574246259</v>
      </c>
      <c r="AT15">
        <f t="shared" si="9"/>
        <v>314.12777978668544</v>
      </c>
      <c r="AU15">
        <f t="shared" si="9"/>
        <v>831.32586865715496</v>
      </c>
      <c r="AW15">
        <v>12</v>
      </c>
      <c r="AX15">
        <f>(R15*SUMPRODUCT(K16:$K$23, X16:$X$23)-$AZ$3*SUMPRODUCT(K15:$K$22, W16:$W$23))/Z15</f>
        <v>6699.9412247506079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5733.3444085641404</v>
      </c>
      <c r="P16">
        <f t="shared" si="22"/>
        <v>286.66722042820703</v>
      </c>
      <c r="Q16" s="4">
        <f t="shared" si="23"/>
        <v>25</v>
      </c>
      <c r="R16">
        <f t="shared" si="0"/>
        <v>100000</v>
      </c>
      <c r="S16">
        <f t="shared" si="1"/>
        <v>6358.1557893311447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4460.8817532337871</v>
      </c>
      <c r="AC16">
        <f t="shared" si="2"/>
        <v>4003.0010687776194</v>
      </c>
      <c r="AE16">
        <f t="shared" si="3"/>
        <v>3609.6290426955329</v>
      </c>
      <c r="AF16">
        <f t="shared" si="4"/>
        <v>-180.48145213477665</v>
      </c>
      <c r="AG16">
        <f t="shared" si="4"/>
        <v>-15.739631118722244</v>
      </c>
      <c r="AH16">
        <f t="shared" si="5"/>
        <v>-2956.5751887776405</v>
      </c>
      <c r="AI16">
        <f t="shared" si="6"/>
        <v>456.83277066439359</v>
      </c>
      <c r="AJ16">
        <f t="shared" si="7"/>
        <v>457.88068445616773</v>
      </c>
      <c r="AK16">
        <f t="shared" si="24"/>
        <v>675.16559100718678</v>
      </c>
      <c r="AL16">
        <f t="shared" si="8"/>
        <v>1589.8790461277481</v>
      </c>
      <c r="AN16">
        <f t="shared" si="9"/>
        <v>1439.7582430112088</v>
      </c>
      <c r="AO16">
        <f t="shared" si="9"/>
        <v>-71.987912150560433</v>
      </c>
      <c r="AP16">
        <f t="shared" si="9"/>
        <v>-6.278003467141188</v>
      </c>
      <c r="AQ16">
        <f t="shared" si="9"/>
        <v>-1179.2772744166109</v>
      </c>
      <c r="AR16">
        <f t="shared" si="9"/>
        <v>182.21505297689623</v>
      </c>
      <c r="AS16">
        <f t="shared" si="9"/>
        <v>182.63303014347656</v>
      </c>
      <c r="AT16">
        <f t="shared" si="9"/>
        <v>269.30058838517738</v>
      </c>
      <c r="AU16">
        <f t="shared" si="9"/>
        <v>634.14867150555017</v>
      </c>
      <c r="AW16">
        <v>13</v>
      </c>
      <c r="AX16">
        <f>(R16*SUMPRODUCT(K17:$K$23, X17:$X$23)-$AZ$3*SUMPRODUCT(K16:$K$22, W17:$W$23))/Z16</f>
        <v>6358.1557893311447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5733.3444085641404</v>
      </c>
      <c r="P17">
        <f t="shared" si="22"/>
        <v>286.66722042820703</v>
      </c>
      <c r="Q17" s="4">
        <f t="shared" si="23"/>
        <v>25</v>
      </c>
      <c r="R17">
        <f t="shared" si="0"/>
        <v>100000</v>
      </c>
      <c r="S17">
        <f t="shared" si="1"/>
        <v>5902.6108341862628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4003.0010687776194</v>
      </c>
      <c r="AC17">
        <f t="shared" si="2"/>
        <v>3496.7604824568089</v>
      </c>
      <c r="AE17">
        <f t="shared" si="3"/>
        <v>3396.4855084242799</v>
      </c>
      <c r="AF17">
        <f t="shared" si="4"/>
        <v>-169.824275421214</v>
      </c>
      <c r="AG17">
        <f t="shared" si="4"/>
        <v>-14.810227968124526</v>
      </c>
      <c r="AH17">
        <f t="shared" si="5"/>
        <v>-3088.0273576419904</v>
      </c>
      <c r="AI17">
        <f t="shared" si="6"/>
        <v>123.82364739295099</v>
      </c>
      <c r="AJ17">
        <f t="shared" si="7"/>
        <v>506.24058632081051</v>
      </c>
      <c r="AK17">
        <f t="shared" si="24"/>
        <v>618.65666248797686</v>
      </c>
      <c r="AL17">
        <f t="shared" si="8"/>
        <v>1248.7208962017385</v>
      </c>
      <c r="AN17">
        <f t="shared" si="9"/>
        <v>1247.9527265832703</v>
      </c>
      <c r="AO17">
        <f t="shared" si="9"/>
        <v>-62.397636329163511</v>
      </c>
      <c r="AP17">
        <f t="shared" si="9"/>
        <v>-5.4416438192652015</v>
      </c>
      <c r="AQ17">
        <f t="shared" si="9"/>
        <v>-1134.6175778388329</v>
      </c>
      <c r="AR17">
        <f t="shared" si="9"/>
        <v>45.495868596008641</v>
      </c>
      <c r="AS17">
        <f t="shared" si="9"/>
        <v>186.00530414135673</v>
      </c>
      <c r="AT17">
        <f t="shared" si="9"/>
        <v>227.30974910855818</v>
      </c>
      <c r="AU17">
        <f t="shared" si="9"/>
        <v>458.81092184592359</v>
      </c>
      <c r="AW17">
        <v>14</v>
      </c>
      <c r="AX17">
        <f>(R17*SUMPRODUCT(K18:$K$23, X18:$X$23)-$AZ$3*SUMPRODUCT(K17:$K$22, W18:$W$23))/Z17</f>
        <v>5902.6108341862628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5733.3444085641404</v>
      </c>
      <c r="P18">
        <f t="shared" si="22"/>
        <v>286.66722042820703</v>
      </c>
      <c r="Q18" s="4">
        <f t="shared" si="23"/>
        <v>25</v>
      </c>
      <c r="R18">
        <f t="shared" si="0"/>
        <v>100000</v>
      </c>
      <c r="S18">
        <f t="shared" si="1"/>
        <v>5327.3439037448088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3496.7604824568089</v>
      </c>
      <c r="AC18">
        <f t="shared" si="2"/>
        <v>2953.1078345123774</v>
      </c>
      <c r="AE18">
        <f t="shared" si="3"/>
        <v>3178.1661925348712</v>
      </c>
      <c r="AF18">
        <f t="shared" si="4"/>
        <v>-158.90830962674355</v>
      </c>
      <c r="AG18">
        <f t="shared" si="4"/>
        <v>-13.85825604592805</v>
      </c>
      <c r="AH18">
        <f t="shared" si="5"/>
        <v>-3215.4785700609227</v>
      </c>
      <c r="AI18">
        <f t="shared" si="6"/>
        <v>-210.07894319872321</v>
      </c>
      <c r="AJ18">
        <f t="shared" si="7"/>
        <v>543.65264794443146</v>
      </c>
      <c r="AK18">
        <f t="shared" si="24"/>
        <v>557.58872356100846</v>
      </c>
      <c r="AL18">
        <f t="shared" si="8"/>
        <v>891.16242830671672</v>
      </c>
      <c r="AN18">
        <f t="shared" si="9"/>
        <v>1075.688037031385</v>
      </c>
      <c r="AO18">
        <f t="shared" si="9"/>
        <v>-53.784401851569243</v>
      </c>
      <c r="AP18">
        <f t="shared" si="9"/>
        <v>-4.6904911007290258</v>
      </c>
      <c r="AQ18">
        <f t="shared" si="9"/>
        <v>-1088.3168536842861</v>
      </c>
      <c r="AR18">
        <f t="shared" si="9"/>
        <v>-71.103709605199597</v>
      </c>
      <c r="AS18">
        <f t="shared" si="9"/>
        <v>184.00568575296225</v>
      </c>
      <c r="AT18">
        <f t="shared" si="9"/>
        <v>188.72251581022246</v>
      </c>
      <c r="AU18">
        <f t="shared" si="9"/>
        <v>301.62449195798513</v>
      </c>
      <c r="AW18">
        <v>15</v>
      </c>
      <c r="AX18">
        <f>(R18*SUMPRODUCT(K19:$K$23, X19:$X$23)-$AZ$3*SUMPRODUCT(K18:$K$22, W19:$W$23))/Z18</f>
        <v>5327.3439037448088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5733.3444085641404</v>
      </c>
      <c r="P19">
        <f t="shared" si="22"/>
        <v>286.66722042820703</v>
      </c>
      <c r="Q19" s="4">
        <f t="shared" si="23"/>
        <v>25</v>
      </c>
      <c r="R19">
        <f t="shared" si="0"/>
        <v>100000</v>
      </c>
      <c r="S19">
        <f t="shared" si="1"/>
        <v>4622.5195378183143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2953.1078345123774</v>
      </c>
      <c r="AC19">
        <f t="shared" si="2"/>
        <v>2382.5864555366447</v>
      </c>
      <c r="AE19">
        <f t="shared" si="3"/>
        <v>2955.1392094751127</v>
      </c>
      <c r="AF19">
        <f t="shared" si="4"/>
        <v>-147.75696047375564</v>
      </c>
      <c r="AG19">
        <f t="shared" si="4"/>
        <v>-12.885756544909876</v>
      </c>
      <c r="AH19">
        <f t="shared" si="5"/>
        <v>-3335.6677622355696</v>
      </c>
      <c r="AI19">
        <f t="shared" si="6"/>
        <v>-541.17126977912221</v>
      </c>
      <c r="AJ19">
        <f t="shared" si="7"/>
        <v>570.52137897573266</v>
      </c>
      <c r="AK19">
        <f t="shared" si="24"/>
        <v>492.93665742643736</v>
      </c>
      <c r="AL19">
        <f t="shared" si="8"/>
        <v>522.28676662304781</v>
      </c>
      <c r="AN19">
        <f t="shared" si="9"/>
        <v>921.35934768701213</v>
      </c>
      <c r="AO19">
        <f t="shared" si="9"/>
        <v>-46.067967384350609</v>
      </c>
      <c r="AP19">
        <f t="shared" si="9"/>
        <v>-4.0175475343446072</v>
      </c>
      <c r="AQ19">
        <f t="shared" si="9"/>
        <v>-1040.0013182661007</v>
      </c>
      <c r="AR19">
        <f t="shared" si="9"/>
        <v>-168.7274854977837</v>
      </c>
      <c r="AS19">
        <f t="shared" si="9"/>
        <v>177.87832258093241</v>
      </c>
      <c r="AT19">
        <f t="shared" si="9"/>
        <v>153.68879939097954</v>
      </c>
      <c r="AU19">
        <f t="shared" si="9"/>
        <v>162.83963647412824</v>
      </c>
      <c r="AW19">
        <v>16</v>
      </c>
      <c r="AX19">
        <f>(R19*SUMPRODUCT(K20:$K$23, X20:$X$23)-$AZ$3*SUMPRODUCT(K19:$K$22, W20:$W$23))/Z19</f>
        <v>4622.5195378183143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5733.3444085641404</v>
      </c>
      <c r="P20">
        <f t="shared" si="22"/>
        <v>286.66722042820703</v>
      </c>
      <c r="Q20" s="4">
        <f t="shared" si="23"/>
        <v>25</v>
      </c>
      <c r="R20">
        <f t="shared" si="0"/>
        <v>100000</v>
      </c>
      <c r="S20">
        <f t="shared" si="1"/>
        <v>3770.6570472205699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2382.5864555366447</v>
      </c>
      <c r="AC20">
        <f t="shared" si="2"/>
        <v>1794.0085382185262</v>
      </c>
      <c r="AE20">
        <f t="shared" si="3"/>
        <v>2727.8187044598221</v>
      </c>
      <c r="AF20">
        <f t="shared" si="4"/>
        <v>-136.39093522299112</v>
      </c>
      <c r="AG20">
        <f t="shared" si="4"/>
        <v>-11.89453532734386</v>
      </c>
      <c r="AH20">
        <f t="shared" si="5"/>
        <v>-3449.4546084676704</v>
      </c>
      <c r="AI20">
        <f t="shared" si="6"/>
        <v>-869.92137455818329</v>
      </c>
      <c r="AJ20">
        <f t="shared" si="7"/>
        <v>588.57791731811858</v>
      </c>
      <c r="AK20">
        <f t="shared" si="24"/>
        <v>425.63634524231588</v>
      </c>
      <c r="AL20">
        <f t="shared" si="8"/>
        <v>144.29288800225117</v>
      </c>
      <c r="AN20">
        <f t="shared" si="9"/>
        <v>783.4440236413235</v>
      </c>
      <c r="AO20">
        <f t="shared" si="9"/>
        <v>-39.172201182066182</v>
      </c>
      <c r="AP20">
        <f t="shared" si="9"/>
        <v>-3.4161737365326417</v>
      </c>
      <c r="AQ20">
        <f t="shared" si="9"/>
        <v>-990.70168901168711</v>
      </c>
      <c r="AR20">
        <f t="shared" si="9"/>
        <v>-249.84604028896243</v>
      </c>
      <c r="AS20">
        <f t="shared" si="9"/>
        <v>169.0427047135635</v>
      </c>
      <c r="AT20">
        <f t="shared" si="9"/>
        <v>122.24501957532456</v>
      </c>
      <c r="AU20">
        <f t="shared" si="9"/>
        <v>41.441683999925644</v>
      </c>
      <c r="AW20">
        <v>17</v>
      </c>
      <c r="AX20">
        <f>(R20*SUMPRODUCT(K21:$K$23, X21:$X$23)-$AZ$3*SUMPRODUCT(K20:$K$22, W21:$W$23))/Z20</f>
        <v>3770.6570472205699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5733.3444085641404</v>
      </c>
      <c r="P21">
        <f t="shared" si="22"/>
        <v>286.66722042820703</v>
      </c>
      <c r="Q21" s="4">
        <f t="shared" si="23"/>
        <v>25</v>
      </c>
      <c r="R21">
        <f t="shared" si="0"/>
        <v>100000</v>
      </c>
      <c r="S21">
        <f t="shared" si="1"/>
        <v>2745.2864574947312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1794.0085382185262</v>
      </c>
      <c r="AC21">
        <f t="shared" si="2"/>
        <v>1195.5104009902448</v>
      </c>
      <c r="AE21">
        <f t="shared" si="3"/>
        <v>2496.742317795391</v>
      </c>
      <c r="AF21">
        <f t="shared" si="4"/>
        <v>-124.83711588976955</v>
      </c>
      <c r="AG21">
        <f t="shared" si="4"/>
        <v>-10.886936750502468</v>
      </c>
      <c r="AH21">
        <f t="shared" si="5"/>
        <v>-3554.6128942718137</v>
      </c>
      <c r="AI21">
        <f t="shared" si="6"/>
        <v>-1193.5946291166947</v>
      </c>
      <c r="AJ21">
        <f t="shared" si="7"/>
        <v>598.49813722828139</v>
      </c>
      <c r="AK21">
        <f t="shared" si="24"/>
        <v>356.48557056990359</v>
      </c>
      <c r="AL21">
        <f t="shared" si="8"/>
        <v>-238.61092131850972</v>
      </c>
      <c r="AN21">
        <f t="shared" si="9"/>
        <v>660.55283093377705</v>
      </c>
      <c r="AO21">
        <f t="shared" si="9"/>
        <v>-33.027641546688855</v>
      </c>
      <c r="AP21">
        <f t="shared" si="9"/>
        <v>-2.8803120127716433</v>
      </c>
      <c r="AQ21">
        <f t="shared" si="9"/>
        <v>-940.42929198165405</v>
      </c>
      <c r="AR21">
        <f t="shared" si="9"/>
        <v>-315.78441460733745</v>
      </c>
      <c r="AS21">
        <f t="shared" si="9"/>
        <v>158.34218695176205</v>
      </c>
      <c r="AT21">
        <f t="shared" si="9"/>
        <v>94.313919041079856</v>
      </c>
      <c r="AU21">
        <f t="shared" si="9"/>
        <v>-63.128308614495538</v>
      </c>
      <c r="AW21">
        <v>18</v>
      </c>
      <c r="AX21">
        <f>(R21*SUMPRODUCT(K22:$K$23, X22:$X$23)-$AZ$3*SUMPRODUCT(K21:$K$22, W22:$W$23))/Z21</f>
        <v>2745.2864574947312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5733.3444085641404</v>
      </c>
      <c r="P22">
        <f t="shared" si="22"/>
        <v>286.66722042820703</v>
      </c>
      <c r="Q22" s="4">
        <f t="shared" si="23"/>
        <v>25</v>
      </c>
      <c r="R22">
        <f t="shared" si="0"/>
        <v>100000</v>
      </c>
      <c r="S22">
        <f t="shared" si="1"/>
        <v>1509.1008948287508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1195.5104009902448</v>
      </c>
      <c r="AC22">
        <f t="shared" si="2"/>
        <v>595.60893741658992</v>
      </c>
      <c r="AE22">
        <f t="shared" si="3"/>
        <v>2262.8249593714154</v>
      </c>
      <c r="AF22">
        <f t="shared" si="4"/>
        <v>-113.14124796857078</v>
      </c>
      <c r="AG22">
        <f t="shared" si="4"/>
        <v>-9.8669502393373474</v>
      </c>
      <c r="AH22">
        <f t="shared" si="5"/>
        <v>-3644.4685746403729</v>
      </c>
      <c r="AI22">
        <f t="shared" si="6"/>
        <v>-1504.6518134768658</v>
      </c>
      <c r="AJ22">
        <f t="shared" si="7"/>
        <v>599.90146357365484</v>
      </c>
      <c r="AK22">
        <f t="shared" si="24"/>
        <v>286.25495058570147</v>
      </c>
      <c r="AL22">
        <f t="shared" si="8"/>
        <v>-618.49539931750951</v>
      </c>
      <c r="AN22">
        <f t="shared" si="9"/>
        <v>551.47542394377888</v>
      </c>
      <c r="AO22">
        <f t="shared" si="9"/>
        <v>-27.573771197188947</v>
      </c>
      <c r="AP22">
        <f t="shared" si="9"/>
        <v>-2.4046847033993659</v>
      </c>
      <c r="AQ22">
        <f t="shared" si="9"/>
        <v>-888.19722618221704</v>
      </c>
      <c r="AR22">
        <f t="shared" si="9"/>
        <v>-366.70025813902652</v>
      </c>
      <c r="AS22">
        <f t="shared" si="9"/>
        <v>146.202609520745</v>
      </c>
      <c r="AT22">
        <f t="shared" si="9"/>
        <v>69.763491681701908</v>
      </c>
      <c r="AU22">
        <f t="shared" si="9"/>
        <v>-150.73415693657964</v>
      </c>
      <c r="AW22">
        <v>19</v>
      </c>
      <c r="AX22">
        <f>(R22*SUMPRODUCT(K23:$K$23, X23:$X$23)-$AZ$3*SUMPRODUCT(K22:$K$22, W23:$W$23))/Z22</f>
        <v>1509.1008948287508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5733.3444085641404</v>
      </c>
      <c r="P23">
        <f t="shared" si="22"/>
        <v>286.66722042820703</v>
      </c>
      <c r="Q23" s="4">
        <f t="shared" si="23"/>
        <v>25</v>
      </c>
      <c r="R23">
        <f t="shared" si="0"/>
        <v>100000</v>
      </c>
      <c r="S23">
        <f t="shared" si="1"/>
        <v>1684.9878888664275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595.60893741658992</v>
      </c>
      <c r="AC23">
        <f t="shared" si="2"/>
        <v>595.60893741658992</v>
      </c>
      <c r="AE23">
        <f t="shared" si="3"/>
        <v>2026.6206027899441</v>
      </c>
      <c r="AF23">
        <f t="shared" si="4"/>
        <v>-101.33103013949722</v>
      </c>
      <c r="AG23">
        <f t="shared" si="4"/>
        <v>-8.8369913717493347</v>
      </c>
      <c r="AH23">
        <f t="shared" si="5"/>
        <v>-3725.1574607785574</v>
      </c>
      <c r="AI23">
        <f t="shared" si="6"/>
        <v>-1808.7048794998598</v>
      </c>
      <c r="AJ23">
        <f t="shared" si="7"/>
        <v>0</v>
      </c>
      <c r="AK23">
        <f t="shared" si="24"/>
        <v>215.71832730345648</v>
      </c>
      <c r="AL23">
        <f t="shared" si="8"/>
        <v>-1592.9865521964034</v>
      </c>
      <c r="AN23">
        <f t="shared" si="9"/>
        <v>454.97656035168552</v>
      </c>
      <c r="AO23">
        <f t="shared" si="9"/>
        <v>-22.74882801758428</v>
      </c>
      <c r="AP23">
        <f t="shared" si="9"/>
        <v>-1.983905587775556</v>
      </c>
      <c r="AQ23">
        <f t="shared" si="9"/>
        <v>-836.29828194789968</v>
      </c>
      <c r="AR23">
        <f t="shared" si="9"/>
        <v>-406.05445520157389</v>
      </c>
      <c r="AS23">
        <f t="shared" si="9"/>
        <v>0</v>
      </c>
      <c r="AT23">
        <f t="shared" si="9"/>
        <v>48.42878949628367</v>
      </c>
      <c r="AU23">
        <f t="shared" si="9"/>
        <v>-357.62566570529026</v>
      </c>
      <c r="AW23">
        <v>20</v>
      </c>
      <c r="AX23">
        <f>(R23*SUMPRODUCT(K$23:$K24, X$23:$X24)-$AZ$3*SUMPRODUCT(K$22:$K23, W$23:$W24))/Z23</f>
        <v>1684.9878888664275</v>
      </c>
    </row>
    <row r="25" spans="5:50" x14ac:dyDescent="0.25">
      <c r="AN25" s="8">
        <f t="shared" ref="AN25:AU25" si="25">SUM(AN3:AN23)</f>
        <v>45319.844889355954</v>
      </c>
      <c r="AO25" s="8">
        <f t="shared" si="25"/>
        <v>-6566.0005508909016</v>
      </c>
      <c r="AP25" s="8">
        <f t="shared" si="25"/>
        <v>-1695.0478079766945</v>
      </c>
      <c r="AQ25" s="8">
        <f t="shared" si="25"/>
        <v>-21880.399090795836</v>
      </c>
      <c r="AR25" s="8">
        <f t="shared" si="25"/>
        <v>15178.397439692513</v>
      </c>
      <c r="AS25" s="8">
        <f t="shared" si="25"/>
        <v>-2746.456603239264</v>
      </c>
      <c r="AT25" s="8">
        <f t="shared" si="25"/>
        <v>5537.8832480189012</v>
      </c>
      <c r="AU25" s="9">
        <f t="shared" si="25"/>
        <v>17969.824084472151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453.66549654694148</v>
      </c>
      <c r="K3">
        <v>1</v>
      </c>
      <c r="L3" s="2">
        <v>0</v>
      </c>
      <c r="O3">
        <f>$C$3</f>
        <v>453.66549654694148</v>
      </c>
      <c r="P3">
        <f>O3*B5</f>
        <v>362.93239723755323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453.66549654694148</v>
      </c>
      <c r="AF3">
        <f t="shared" ref="AF3:AG23" si="4">-$Z3*P3</f>
        <v>-362.93239723755323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-1431.6994876906117</v>
      </c>
      <c r="AJ3">
        <f t="shared" ref="AJ3:AJ23" si="7">AB3-AC3</f>
        <v>0</v>
      </c>
      <c r="AL3">
        <f t="shared" ref="AL3:AL23" si="8">SUM(AI3:AK3)</f>
        <v>-1431.6994876906117</v>
      </c>
      <c r="AN3">
        <f t="shared" ref="AN3:AU23" si="9">AE3*$K3</f>
        <v>453.66549654694148</v>
      </c>
      <c r="AO3">
        <f t="shared" si="9"/>
        <v>-362.93239723755323</v>
      </c>
      <c r="AP3">
        <f t="shared" si="9"/>
        <v>-1522.432587</v>
      </c>
      <c r="AQ3">
        <f t="shared" si="9"/>
        <v>0</v>
      </c>
      <c r="AR3">
        <f t="shared" si="9"/>
        <v>-1431.6994876906117</v>
      </c>
      <c r="AS3">
        <f t="shared" si="9"/>
        <v>0</v>
      </c>
      <c r="AT3">
        <f t="shared" si="9"/>
        <v>0</v>
      </c>
      <c r="AU3">
        <f t="shared" si="9"/>
        <v>-1431.6994876906117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429.58474152610012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32.575930065149244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32.19497700785314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-32.19497700785314</v>
      </c>
      <c r="AK4">
        <f>G4*MAX(0, SUM(AB4, AE4:AF4))</f>
        <v>0</v>
      </c>
      <c r="AL4">
        <f t="shared" si="8"/>
        <v>-455.77272700785312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-30.204500429546052</v>
      </c>
      <c r="AT4">
        <f t="shared" si="9"/>
        <v>0</v>
      </c>
      <c r="AU4">
        <f t="shared" si="9"/>
        <v>-427.59426494779348</v>
      </c>
      <c r="AW4">
        <v>1</v>
      </c>
      <c r="AX4">
        <f>(R4*SUMPRODUCT(K5:$K$23, X5:$X$23)-$AZ$3*SUMPRODUCT(K4:$K$22, W5:$W$23))/Z4</f>
        <v>32.575930065149244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453.66549654694148</v>
      </c>
      <c r="P5">
        <f t="shared" ref="P5:P23" si="22">O5*$C$5</f>
        <v>22.683274827347077</v>
      </c>
      <c r="Q5" s="4">
        <f t="shared" ref="Q5:Q23" si="23">$C$8</f>
        <v>25</v>
      </c>
      <c r="R5">
        <f t="shared" si="0"/>
        <v>250000</v>
      </c>
      <c r="S5">
        <f t="shared" si="1"/>
        <v>69.065741882458255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32.19497700785314</v>
      </c>
      <c r="AC5">
        <f t="shared" si="2"/>
        <v>67.45934201964883</v>
      </c>
      <c r="AE5">
        <f t="shared" si="3"/>
        <v>443.11369225799814</v>
      </c>
      <c r="AF5">
        <f t="shared" si="4"/>
        <v>-22.155684612899911</v>
      </c>
      <c r="AG5">
        <f t="shared" si="4"/>
        <v>-24.418525082397824</v>
      </c>
      <c r="AH5">
        <f t="shared" si="5"/>
        <v>-420.40720352177573</v>
      </c>
      <c r="AI5">
        <f t="shared" si="6"/>
        <v>-23.867720959075314</v>
      </c>
      <c r="AJ5">
        <f t="shared" si="7"/>
        <v>-35.264365011795689</v>
      </c>
      <c r="AK5">
        <f>G5*SUM(AB5, AE5:AF5)</f>
        <v>18.579272370771008</v>
      </c>
      <c r="AL5">
        <f t="shared" si="8"/>
        <v>-40.552813600099995</v>
      </c>
      <c r="AN5">
        <f t="shared" si="9"/>
        <v>382.65637308615385</v>
      </c>
      <c r="AO5">
        <f t="shared" si="9"/>
        <v>-19.132818654307695</v>
      </c>
      <c r="AP5">
        <f t="shared" si="9"/>
        <v>-21.086922853882928</v>
      </c>
      <c r="AQ5">
        <f t="shared" si="9"/>
        <v>-363.04790063961627</v>
      </c>
      <c r="AR5">
        <f t="shared" si="9"/>
        <v>-20.611269061653068</v>
      </c>
      <c r="AS5">
        <f t="shared" si="9"/>
        <v>-30.452983625572976</v>
      </c>
      <c r="AT5">
        <f t="shared" si="9"/>
        <v>16.044363115368604</v>
      </c>
      <c r="AU5">
        <f t="shared" si="9"/>
        <v>-35.019889571857441</v>
      </c>
      <c r="AW5">
        <v>2</v>
      </c>
      <c r="AX5">
        <f>(R5*SUMPRODUCT(K6:$K$23, X6:$X$23)-$AZ$3*SUMPRODUCT(K5:$K$22, W6:$W$23))/Z5</f>
        <v>69.065741882458255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453.66549654694148</v>
      </c>
      <c r="P6">
        <f t="shared" si="22"/>
        <v>22.683274827347077</v>
      </c>
      <c r="Q6" s="4">
        <f t="shared" si="23"/>
        <v>25</v>
      </c>
      <c r="R6">
        <f t="shared" si="0"/>
        <v>250000</v>
      </c>
      <c r="S6">
        <f t="shared" si="1"/>
        <v>108.34099787001016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67.45934201964883</v>
      </c>
      <c r="AC6">
        <f t="shared" si="2"/>
        <v>104.58191988267617</v>
      </c>
      <c r="AE6">
        <f t="shared" si="3"/>
        <v>437.92478882585624</v>
      </c>
      <c r="AF6">
        <f t="shared" si="4"/>
        <v>-21.896239441292817</v>
      </c>
      <c r="AG6">
        <f t="shared" si="4"/>
        <v>-24.132581833923066</v>
      </c>
      <c r="AH6">
        <f t="shared" si="5"/>
        <v>-417.57997650783108</v>
      </c>
      <c r="AI6">
        <f t="shared" si="6"/>
        <v>-25.684008957190713</v>
      </c>
      <c r="AJ6">
        <f t="shared" si="7"/>
        <v>-37.122577863027345</v>
      </c>
      <c r="AK6">
        <f>G6*SUM(AB6, AE6:AF6)</f>
        <v>28.284041647146417</v>
      </c>
      <c r="AL6">
        <f t="shared" si="8"/>
        <v>-34.522545173071641</v>
      </c>
      <c r="AN6">
        <f t="shared" si="9"/>
        <v>341.06730754415543</v>
      </c>
      <c r="AO6">
        <f t="shared" si="9"/>
        <v>-17.053365377207776</v>
      </c>
      <c r="AP6">
        <f t="shared" si="9"/>
        <v>-18.795087467538139</v>
      </c>
      <c r="AQ6">
        <f t="shared" si="9"/>
        <v>-325.22223428761657</v>
      </c>
      <c r="AR6">
        <f t="shared" si="9"/>
        <v>-20.003379588207032</v>
      </c>
      <c r="AS6">
        <f t="shared" si="9"/>
        <v>-28.912036961387575</v>
      </c>
      <c r="AT6">
        <f t="shared" si="9"/>
        <v>22.028353217737322</v>
      </c>
      <c r="AU6">
        <f t="shared" si="9"/>
        <v>-26.887063331857284</v>
      </c>
      <c r="AW6">
        <v>3</v>
      </c>
      <c r="AX6">
        <f>(R6*SUMPRODUCT(K7:$K$23, X7:$X$23)-$AZ$3*SUMPRODUCT(K6:$K$22, W7:$W$23))/Z6</f>
        <v>108.34099787001016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453.66549654694148</v>
      </c>
      <c r="P7">
        <f t="shared" si="22"/>
        <v>22.683274827347077</v>
      </c>
      <c r="Q7" s="4">
        <f t="shared" si="23"/>
        <v>25</v>
      </c>
      <c r="R7">
        <f t="shared" si="0"/>
        <v>250000</v>
      </c>
      <c r="S7">
        <f t="shared" si="1"/>
        <v>141.49263303950735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104.58191988267617</v>
      </c>
      <c r="AC7">
        <f t="shared" si="2"/>
        <v>134.98260480864428</v>
      </c>
      <c r="AE7">
        <f t="shared" si="3"/>
        <v>432.79250036017555</v>
      </c>
      <c r="AF7">
        <f t="shared" si="4"/>
        <v>-21.639625018008783</v>
      </c>
      <c r="AG7">
        <f t="shared" si="4"/>
        <v>-23.84975844837</v>
      </c>
      <c r="AH7">
        <f t="shared" si="5"/>
        <v>-414.97567213831746</v>
      </c>
      <c r="AI7">
        <f t="shared" si="6"/>
        <v>-27.672555244520652</v>
      </c>
      <c r="AJ7">
        <f t="shared" si="7"/>
        <v>-30.400684925968108</v>
      </c>
      <c r="AK7">
        <f>G7*SUM(AB7, AE7:AF7)</f>
        <v>25.32257844553979</v>
      </c>
      <c r="AL7">
        <f t="shared" si="8"/>
        <v>-32.750661724948969</v>
      </c>
      <c r="AN7">
        <f t="shared" si="9"/>
        <v>305.12369577527784</v>
      </c>
      <c r="AO7">
        <f t="shared" si="9"/>
        <v>-15.256184788763894</v>
      </c>
      <c r="AP7">
        <f t="shared" si="9"/>
        <v>-16.814354303871234</v>
      </c>
      <c r="AQ7">
        <f t="shared" si="9"/>
        <v>-292.56262674214435</v>
      </c>
      <c r="AR7">
        <f t="shared" si="9"/>
        <v>-19.509470059501616</v>
      </c>
      <c r="AS7">
        <f t="shared" si="9"/>
        <v>-21.432832895652268</v>
      </c>
      <c r="AT7">
        <f t="shared" si="9"/>
        <v>17.852709359409836</v>
      </c>
      <c r="AU7">
        <f t="shared" si="9"/>
        <v>-23.089593595744052</v>
      </c>
      <c r="AW7">
        <v>4</v>
      </c>
      <c r="AX7">
        <f>(R7*SUMPRODUCT(K8:$K$23, X8:$X$23)-$AZ$3*SUMPRODUCT(K7:$K$22, W8:$W$23))/Z7</f>
        <v>141.49263303950735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453.66549654694148</v>
      </c>
      <c r="P8">
        <f t="shared" si="22"/>
        <v>22.683274827347077</v>
      </c>
      <c r="Q8" s="4">
        <f t="shared" si="23"/>
        <v>25</v>
      </c>
      <c r="R8">
        <f t="shared" si="0"/>
        <v>250000</v>
      </c>
      <c r="S8">
        <f t="shared" si="1"/>
        <v>161.73450917718282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134.98260480864428</v>
      </c>
      <c r="AC8">
        <f t="shared" si="2"/>
        <v>152.48310096305795</v>
      </c>
      <c r="AE8">
        <f t="shared" si="3"/>
        <v>427.71528516304028</v>
      </c>
      <c r="AF8">
        <f t="shared" si="4"/>
        <v>-21.385764258152015</v>
      </c>
      <c r="AG8">
        <f t="shared" si="4"/>
        <v>-23.569969967882706</v>
      </c>
      <c r="AH8">
        <f t="shared" si="5"/>
        <v>-412.9089600359539</v>
      </c>
      <c r="AI8">
        <f t="shared" si="6"/>
        <v>-30.149409098948297</v>
      </c>
      <c r="AJ8">
        <f t="shared" si="7"/>
        <v>-17.500496154413668</v>
      </c>
      <c r="AK8">
        <f t="shared" ref="AK8:AK23" si="24">G8*SUM(AB8:AB8, AE8:AF8)</f>
        <v>11.529948277698244</v>
      </c>
      <c r="AL8">
        <f t="shared" si="8"/>
        <v>-36.119956975663719</v>
      </c>
      <c r="AN8">
        <f t="shared" si="9"/>
        <v>281.16009380328097</v>
      </c>
      <c r="AO8">
        <f t="shared" si="9"/>
        <v>-14.058004690164051</v>
      </c>
      <c r="AP8">
        <f t="shared" si="9"/>
        <v>-15.493799723767889</v>
      </c>
      <c r="AQ8">
        <f t="shared" si="9"/>
        <v>-271.42710574785855</v>
      </c>
      <c r="AR8">
        <f t="shared" si="9"/>
        <v>-19.818816358509451</v>
      </c>
      <c r="AS8">
        <f t="shared" si="9"/>
        <v>-11.50401052069787</v>
      </c>
      <c r="AT8">
        <f t="shared" si="9"/>
        <v>7.5792506177769479</v>
      </c>
      <c r="AU8">
        <f t="shared" si="9"/>
        <v>-23.74357626143037</v>
      </c>
      <c r="AW8">
        <v>5</v>
      </c>
      <c r="AX8">
        <f>(R8*SUMPRODUCT(K9:$K$23, X9:$X$23)-$AZ$3*SUMPRODUCT(K8:$K$22, W9:$W$23))/Z8</f>
        <v>161.73450917718282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453.66549654694148</v>
      </c>
      <c r="P9">
        <f t="shared" si="22"/>
        <v>22.683274827347077</v>
      </c>
      <c r="Q9" s="4">
        <f t="shared" si="23"/>
        <v>25</v>
      </c>
      <c r="R9">
        <f t="shared" si="0"/>
        <v>250000</v>
      </c>
      <c r="S9">
        <f t="shared" si="1"/>
        <v>172.86393553523914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152.48310096305795</v>
      </c>
      <c r="AC9">
        <f t="shared" si="2"/>
        <v>161.06097917812167</v>
      </c>
      <c r="AE9">
        <f t="shared" si="3"/>
        <v>422.68972337659142</v>
      </c>
      <c r="AF9">
        <f t="shared" si="4"/>
        <v>-21.134486168829575</v>
      </c>
      <c r="AG9">
        <f t="shared" si="4"/>
        <v>-23.293027935443568</v>
      </c>
      <c r="AH9">
        <f t="shared" si="5"/>
        <v>-412.423327603117</v>
      </c>
      <c r="AI9">
        <f t="shared" si="6"/>
        <v>-34.161118330798729</v>
      </c>
      <c r="AJ9">
        <f t="shared" si="7"/>
        <v>-8.5778782150637198</v>
      </c>
      <c r="AK9">
        <f t="shared" si="24"/>
        <v>3.2688261952078372</v>
      </c>
      <c r="AL9">
        <f t="shared" si="8"/>
        <v>-39.470170350654612</v>
      </c>
      <c r="AN9">
        <f t="shared" si="9"/>
        <v>264.07196703367498</v>
      </c>
      <c r="AO9">
        <f t="shared" si="9"/>
        <v>-13.203598351683752</v>
      </c>
      <c r="AP9">
        <f t="shared" si="9"/>
        <v>-14.552129765413572</v>
      </c>
      <c r="AQ9">
        <f t="shared" si="9"/>
        <v>-257.65811976861573</v>
      </c>
      <c r="AR9">
        <f t="shared" si="9"/>
        <v>-21.341880852038088</v>
      </c>
      <c r="AS9">
        <f t="shared" si="9"/>
        <v>-5.3589596527972532</v>
      </c>
      <c r="AT9">
        <f t="shared" si="9"/>
        <v>2.0421725807861018</v>
      </c>
      <c r="AU9">
        <f t="shared" si="9"/>
        <v>-24.65866792404924</v>
      </c>
      <c r="AW9">
        <v>6</v>
      </c>
      <c r="AX9">
        <f>(R9*SUMPRODUCT(K10:$K$23, X10:$X$23)-$AZ$3*SUMPRODUCT(K9:$K$22, W10:$W$23))/Z9</f>
        <v>172.86393553523914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453.66549654694148</v>
      </c>
      <c r="P10">
        <f t="shared" si="22"/>
        <v>22.683274827347077</v>
      </c>
      <c r="Q10" s="4">
        <f t="shared" si="23"/>
        <v>25</v>
      </c>
      <c r="R10">
        <f t="shared" si="0"/>
        <v>250000</v>
      </c>
      <c r="S10">
        <f t="shared" si="1"/>
        <v>180.49732141799791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161.06097917812167</v>
      </c>
      <c r="AC10">
        <f t="shared" si="2"/>
        <v>166.19352735100983</v>
      </c>
      <c r="AE10">
        <f t="shared" si="3"/>
        <v>417.71406088614452</v>
      </c>
      <c r="AF10">
        <f t="shared" si="4"/>
        <v>-20.885703044307231</v>
      </c>
      <c r="AG10">
        <f t="shared" si="4"/>
        <v>-23.01883568761345</v>
      </c>
      <c r="AH10">
        <f t="shared" si="5"/>
        <v>-412.61968475682806</v>
      </c>
      <c r="AI10">
        <f t="shared" si="6"/>
        <v>-38.81016260260418</v>
      </c>
      <c r="AJ10">
        <f t="shared" si="7"/>
        <v>-5.1325481728881641</v>
      </c>
      <c r="AK10">
        <f t="shared" si="24"/>
        <v>2.2873462817818324</v>
      </c>
      <c r="AL10">
        <f t="shared" si="8"/>
        <v>-41.655364493710515</v>
      </c>
      <c r="AN10">
        <f t="shared" si="9"/>
        <v>247.94628252615274</v>
      </c>
      <c r="AO10">
        <f t="shared" si="9"/>
        <v>-12.397314126307641</v>
      </c>
      <c r="AP10">
        <f t="shared" si="9"/>
        <v>-13.66349680620341</v>
      </c>
      <c r="AQ10">
        <f t="shared" si="9"/>
        <v>-244.92236798429042</v>
      </c>
      <c r="AR10">
        <f t="shared" si="9"/>
        <v>-23.036896390648675</v>
      </c>
      <c r="AS10">
        <f t="shared" si="9"/>
        <v>-3.0465726642151192</v>
      </c>
      <c r="AT10">
        <f t="shared" si="9"/>
        <v>1.3577206527706693</v>
      </c>
      <c r="AU10">
        <f t="shared" si="9"/>
        <v>-24.725748402093128</v>
      </c>
      <c r="AW10">
        <v>7</v>
      </c>
      <c r="AX10">
        <f>(R10*SUMPRODUCT(K11:$K$23, X11:$X$23)-$AZ$3*SUMPRODUCT(K10:$K$22, W11:$W$23))/Z10</f>
        <v>180.49732141799791</v>
      </c>
    </row>
    <row r="11" spans="1:52" x14ac:dyDescent="0.25">
      <c r="A11" t="s">
        <v>33</v>
      </c>
      <c r="C11" s="7">
        <f>AU25</f>
        <v>-2283.9537911446009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453.66549654694148</v>
      </c>
      <c r="P11">
        <f t="shared" si="22"/>
        <v>22.683274827347077</v>
      </c>
      <c r="Q11" s="4">
        <f t="shared" si="23"/>
        <v>25</v>
      </c>
      <c r="R11">
        <f t="shared" si="0"/>
        <v>250000</v>
      </c>
      <c r="S11">
        <f t="shared" si="1"/>
        <v>184.61576722839126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166.19352735100983</v>
      </c>
      <c r="AC11">
        <f t="shared" si="2"/>
        <v>167.98094700197385</v>
      </c>
      <c r="AE11">
        <f t="shared" si="3"/>
        <v>412.78792638441746</v>
      </c>
      <c r="AF11">
        <f t="shared" si="4"/>
        <v>-20.639396319220875</v>
      </c>
      <c r="AG11">
        <f t="shared" si="4"/>
        <v>-22.747372762880243</v>
      </c>
      <c r="AH11">
        <f t="shared" si="5"/>
        <v>-412.7456785707455</v>
      </c>
      <c r="AI11">
        <f t="shared" si="6"/>
        <v>-43.344521268429105</v>
      </c>
      <c r="AJ11">
        <f t="shared" si="7"/>
        <v>-1.7874196509640115</v>
      </c>
      <c r="AK11">
        <f t="shared" si="24"/>
        <v>1.3400209377988954</v>
      </c>
      <c r="AL11">
        <f t="shared" si="8"/>
        <v>-43.791919981594219</v>
      </c>
      <c r="AN11">
        <f t="shared" si="9"/>
        <v>233.02161928341587</v>
      </c>
      <c r="AO11">
        <f t="shared" si="9"/>
        <v>-11.651080964170793</v>
      </c>
      <c r="AP11">
        <f t="shared" si="9"/>
        <v>-12.841048143238329</v>
      </c>
      <c r="AQ11">
        <f t="shared" si="9"/>
        <v>-232.9977701024593</v>
      </c>
      <c r="AR11">
        <f t="shared" si="9"/>
        <v>-24.468279926452535</v>
      </c>
      <c r="AS11">
        <f t="shared" si="9"/>
        <v>-1.0090106681529989</v>
      </c>
      <c r="AT11">
        <f t="shared" si="9"/>
        <v>0.75645102204076364</v>
      </c>
      <c r="AU11">
        <f t="shared" si="9"/>
        <v>-24.72083957256477</v>
      </c>
      <c r="AW11">
        <v>8</v>
      </c>
      <c r="AX11">
        <f>(R11*SUMPRODUCT(K12:$K$23, X12:$X$23)-$AZ$3*SUMPRODUCT(K11:$K$22, W12:$W$23))/Z11</f>
        <v>184.61576722839126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453.66549654694148</v>
      </c>
      <c r="P12">
        <f t="shared" si="22"/>
        <v>22.683274827347077</v>
      </c>
      <c r="Q12" s="4">
        <f t="shared" si="23"/>
        <v>25</v>
      </c>
      <c r="R12">
        <f t="shared" si="0"/>
        <v>250000</v>
      </c>
      <c r="S12">
        <f t="shared" si="1"/>
        <v>185.11116587137059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167.98094700197385</v>
      </c>
      <c r="AC12">
        <f t="shared" si="2"/>
        <v>166.44082184566923</v>
      </c>
      <c r="AE12">
        <f t="shared" si="3"/>
        <v>407.90871654260775</v>
      </c>
      <c r="AF12">
        <f t="shared" si="4"/>
        <v>-20.395435827130392</v>
      </c>
      <c r="AG12">
        <f t="shared" si="4"/>
        <v>-22.47849570043293</v>
      </c>
      <c r="AH12">
        <f t="shared" si="5"/>
        <v>-414.03334818510552</v>
      </c>
      <c r="AI12">
        <f t="shared" si="6"/>
        <v>-48.998563170061061</v>
      </c>
      <c r="AJ12">
        <f t="shared" si="7"/>
        <v>1.5401251563046117</v>
      </c>
      <c r="AK12">
        <f t="shared" si="24"/>
        <v>1.2776367237501376</v>
      </c>
      <c r="AL12">
        <f t="shared" si="8"/>
        <v>-46.180801290006315</v>
      </c>
      <c r="AN12">
        <f t="shared" si="9"/>
        <v>218.90604793186048</v>
      </c>
      <c r="AO12">
        <f t="shared" si="9"/>
        <v>-10.945302396593027</v>
      </c>
      <c r="AP12">
        <f t="shared" si="9"/>
        <v>-12.063185849378891</v>
      </c>
      <c r="AQ12">
        <f t="shared" si="9"/>
        <v>-222.19285905779427</v>
      </c>
      <c r="AR12">
        <f t="shared" si="9"/>
        <v>-26.295299371905667</v>
      </c>
      <c r="AS12">
        <f t="shared" si="9"/>
        <v>0.82651509422173752</v>
      </c>
      <c r="AT12">
        <f t="shared" si="9"/>
        <v>0.6856494959443673</v>
      </c>
      <c r="AU12">
        <f t="shared" si="9"/>
        <v>-24.783134781739566</v>
      </c>
      <c r="AW12">
        <v>9</v>
      </c>
      <c r="AX12">
        <f>(R12*SUMPRODUCT(K13:$K$23, X13:$X$23)-$AZ$3*SUMPRODUCT(K12:$K$22, W13:$W$23))/Z12</f>
        <v>185.11116587137059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453.66549654694148</v>
      </c>
      <c r="P13">
        <f t="shared" si="22"/>
        <v>22.683274827347077</v>
      </c>
      <c r="Q13" s="4">
        <f t="shared" si="23"/>
        <v>25</v>
      </c>
      <c r="R13">
        <f t="shared" si="0"/>
        <v>250000</v>
      </c>
      <c r="S13">
        <f t="shared" si="1"/>
        <v>181.98960538144399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166.44082184566923</v>
      </c>
      <c r="AC13">
        <f t="shared" si="2"/>
        <v>161.6952756386288</v>
      </c>
      <c r="AE13">
        <f t="shared" si="3"/>
        <v>403.07558971921691</v>
      </c>
      <c r="AF13">
        <f t="shared" si="4"/>
        <v>-20.153779485960847</v>
      </c>
      <c r="AG13">
        <f t="shared" si="4"/>
        <v>-22.212158120201568</v>
      </c>
      <c r="AH13">
        <f t="shared" si="5"/>
        <v>-415.52623227035292</v>
      </c>
      <c r="AI13">
        <f t="shared" si="6"/>
        <v>-54.816580157298461</v>
      </c>
      <c r="AJ13">
        <f t="shared" si="7"/>
        <v>4.7455462070404337</v>
      </c>
      <c r="AK13">
        <f t="shared" si="24"/>
        <v>1.0987252641578504</v>
      </c>
      <c r="AL13">
        <f t="shared" si="8"/>
        <v>-48.972308686100178</v>
      </c>
      <c r="AN13">
        <f t="shared" si="9"/>
        <v>205.67873792682082</v>
      </c>
      <c r="AO13">
        <f t="shared" si="9"/>
        <v>-10.283936896341041</v>
      </c>
      <c r="AP13">
        <f t="shared" si="9"/>
        <v>-11.334272690580233</v>
      </c>
      <c r="AQ13">
        <f t="shared" si="9"/>
        <v>-212.03196921051008</v>
      </c>
      <c r="AR13">
        <f t="shared" si="9"/>
        <v>-27.971440870610557</v>
      </c>
      <c r="AS13">
        <f t="shared" si="9"/>
        <v>2.4215258366734922</v>
      </c>
      <c r="AT13">
        <f t="shared" si="9"/>
        <v>0.56065023887385634</v>
      </c>
      <c r="AU13">
        <f t="shared" si="9"/>
        <v>-24.98926479506321</v>
      </c>
      <c r="AW13">
        <v>10</v>
      </c>
      <c r="AX13">
        <f>(R13*SUMPRODUCT(K14:$K$23, X14:$X$23)-$AZ$3*SUMPRODUCT(K13:$K$22, W14:$W$23))/Z13</f>
        <v>181.98960538144399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453.66549654694148</v>
      </c>
      <c r="P14">
        <f t="shared" si="22"/>
        <v>22.683274827347077</v>
      </c>
      <c r="Q14" s="4">
        <f t="shared" si="23"/>
        <v>25</v>
      </c>
      <c r="R14">
        <f t="shared" si="0"/>
        <v>250000</v>
      </c>
      <c r="S14">
        <f t="shared" si="1"/>
        <v>182.26423928169484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161.6952756386288</v>
      </c>
      <c r="AC14">
        <f t="shared" si="2"/>
        <v>160.01520703355663</v>
      </c>
      <c r="AE14">
        <f t="shared" si="3"/>
        <v>398.28645838608458</v>
      </c>
      <c r="AF14">
        <f t="shared" si="4"/>
        <v>-19.914322919304229</v>
      </c>
      <c r="AG14">
        <f t="shared" si="4"/>
        <v>-21.948244985436823</v>
      </c>
      <c r="AH14">
        <f t="shared" si="5"/>
        <v>-417.91553562731877</v>
      </c>
      <c r="AI14">
        <f t="shared" si="6"/>
        <v>-61.491645145975269</v>
      </c>
      <c r="AJ14">
        <f t="shared" si="7"/>
        <v>1.6800686050721652</v>
      </c>
      <c r="AK14">
        <f t="shared" si="24"/>
        <v>37.804718777378646</v>
      </c>
      <c r="AL14">
        <f t="shared" si="8"/>
        <v>-22.006857763524458</v>
      </c>
      <c r="AN14">
        <f t="shared" si="9"/>
        <v>187.21464054079141</v>
      </c>
      <c r="AO14">
        <f t="shared" si="9"/>
        <v>-9.3607320270395693</v>
      </c>
      <c r="AP14">
        <f t="shared" si="9"/>
        <v>-10.316777557791417</v>
      </c>
      <c r="AQ14">
        <f t="shared" si="9"/>
        <v>-196.44129277184169</v>
      </c>
      <c r="AR14">
        <f t="shared" si="9"/>
        <v>-28.904161815881295</v>
      </c>
      <c r="AS14">
        <f t="shared" si="9"/>
        <v>0.78971663073103227</v>
      </c>
      <c r="AT14">
        <f t="shared" si="9"/>
        <v>17.770116677659882</v>
      </c>
      <c r="AU14">
        <f t="shared" si="9"/>
        <v>-10.344328507490381</v>
      </c>
      <c r="AW14">
        <v>11</v>
      </c>
      <c r="AX14">
        <f>(R14*SUMPRODUCT(K15:$K$23, X15:$X$23)-$AZ$3*SUMPRODUCT(K14:$K$22, W15:$W$23))/Z14</f>
        <v>182.26423928169484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453.66549654694148</v>
      </c>
      <c r="P15">
        <f t="shared" si="22"/>
        <v>22.683274827347077</v>
      </c>
      <c r="Q15" s="4">
        <f t="shared" si="23"/>
        <v>25</v>
      </c>
      <c r="R15">
        <f t="shared" si="0"/>
        <v>250000</v>
      </c>
      <c r="S15">
        <f t="shared" si="1"/>
        <v>177.71116482934417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160.01520703355663</v>
      </c>
      <c r="AC15">
        <f t="shared" si="2"/>
        <v>154.1570980416551</v>
      </c>
      <c r="AE15">
        <f t="shared" si="3"/>
        <v>393.53608703461163</v>
      </c>
      <c r="AF15">
        <f t="shared" si="4"/>
        <v>-19.676804351730585</v>
      </c>
      <c r="AG15">
        <f t="shared" si="4"/>
        <v>-21.686467784634125</v>
      </c>
      <c r="AH15">
        <f t="shared" si="5"/>
        <v>-422.94750948326435</v>
      </c>
      <c r="AI15">
        <f t="shared" si="6"/>
        <v>-70.774694585017471</v>
      </c>
      <c r="AJ15">
        <f t="shared" si="7"/>
        <v>5.8581089919015312</v>
      </c>
      <c r="AK15">
        <f t="shared" si="24"/>
        <v>37.371214280150646</v>
      </c>
      <c r="AL15">
        <f t="shared" si="8"/>
        <v>-27.545371312965294</v>
      </c>
      <c r="AN15">
        <f t="shared" si="9"/>
        <v>170.40023821942651</v>
      </c>
      <c r="AO15">
        <f t="shared" si="9"/>
        <v>-8.520011910971327</v>
      </c>
      <c r="AP15">
        <f t="shared" si="9"/>
        <v>-9.390191645409546</v>
      </c>
      <c r="AQ15">
        <f t="shared" si="9"/>
        <v>-183.13531781374547</v>
      </c>
      <c r="AR15">
        <f t="shared" si="9"/>
        <v>-30.64528315069985</v>
      </c>
      <c r="AS15">
        <f t="shared" si="9"/>
        <v>2.5365479828221988</v>
      </c>
      <c r="AT15">
        <f t="shared" si="9"/>
        <v>16.18165150716364</v>
      </c>
      <c r="AU15">
        <f t="shared" si="9"/>
        <v>-11.927083660714011</v>
      </c>
      <c r="AW15">
        <v>12</v>
      </c>
      <c r="AX15">
        <f>(R15*SUMPRODUCT(K16:$K$23, X16:$X$23)-$AZ$3*SUMPRODUCT(K15:$K$22, W16:$W$23))/Z15</f>
        <v>177.71116482934417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453.66549654694148</v>
      </c>
      <c r="P16">
        <f t="shared" si="22"/>
        <v>22.683274827347077</v>
      </c>
      <c r="Q16" s="4">
        <f t="shared" si="23"/>
        <v>25</v>
      </c>
      <c r="R16">
        <f t="shared" si="0"/>
        <v>250000</v>
      </c>
      <c r="S16">
        <f t="shared" si="1"/>
        <v>168.31919528042394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154.1570980416551</v>
      </c>
      <c r="AC16">
        <f t="shared" si="2"/>
        <v>144.26078381965033</v>
      </c>
      <c r="AE16">
        <f t="shared" si="3"/>
        <v>388.82160774805135</v>
      </c>
      <c r="AF16">
        <f t="shared" si="4"/>
        <v>-19.441080387402568</v>
      </c>
      <c r="AG16">
        <f t="shared" si="4"/>
        <v>-21.426668476418911</v>
      </c>
      <c r="AH16">
        <f t="shared" si="5"/>
        <v>-429.34630368873013</v>
      </c>
      <c r="AI16">
        <f t="shared" si="6"/>
        <v>-81.392444804500258</v>
      </c>
      <c r="AJ16">
        <f t="shared" si="7"/>
        <v>9.8963142220047757</v>
      </c>
      <c r="AK16">
        <f t="shared" si="24"/>
        <v>36.647633778161278</v>
      </c>
      <c r="AL16">
        <f t="shared" si="8"/>
        <v>-34.848496804334204</v>
      </c>
      <c r="AN16">
        <f t="shared" si="9"/>
        <v>155.08771350035565</v>
      </c>
      <c r="AO16">
        <f t="shared" si="9"/>
        <v>-7.7543856750177822</v>
      </c>
      <c r="AP16">
        <f t="shared" si="9"/>
        <v>-8.5463692236240227</v>
      </c>
      <c r="AQ16">
        <f t="shared" si="9"/>
        <v>-171.25163625695691</v>
      </c>
      <c r="AR16">
        <f t="shared" si="9"/>
        <v>-32.464677655243065</v>
      </c>
      <c r="AS16">
        <f t="shared" si="9"/>
        <v>3.9473031184169405</v>
      </c>
      <c r="AT16">
        <f t="shared" si="9"/>
        <v>14.617494538874213</v>
      </c>
      <c r="AU16">
        <f t="shared" si="9"/>
        <v>-13.89987999795191</v>
      </c>
      <c r="AW16">
        <v>13</v>
      </c>
      <c r="AX16">
        <f>(R16*SUMPRODUCT(K17:$K$23, X17:$X$23)-$AZ$3*SUMPRODUCT(K16:$K$22, W17:$W$23))/Z16</f>
        <v>168.31919528042394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453.66549654694148</v>
      </c>
      <c r="P17">
        <f t="shared" si="22"/>
        <v>22.683274827347077</v>
      </c>
      <c r="Q17" s="4">
        <f t="shared" si="23"/>
        <v>25</v>
      </c>
      <c r="R17">
        <f t="shared" si="0"/>
        <v>250000</v>
      </c>
      <c r="S17">
        <f t="shared" si="1"/>
        <v>154.74243201432955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144.26078381965033</v>
      </c>
      <c r="AC17">
        <f t="shared" si="2"/>
        <v>131.02865928006929</v>
      </c>
      <c r="AE17">
        <f t="shared" si="3"/>
        <v>384.14273965054429</v>
      </c>
      <c r="AF17">
        <f t="shared" si="4"/>
        <v>-19.207136982527217</v>
      </c>
      <c r="AG17">
        <f t="shared" si="4"/>
        <v>-21.168831582654668</v>
      </c>
      <c r="AH17">
        <f t="shared" si="5"/>
        <v>-435.70209000053364</v>
      </c>
      <c r="AI17">
        <f t="shared" si="6"/>
        <v>-91.935318915171251</v>
      </c>
      <c r="AJ17">
        <f t="shared" si="7"/>
        <v>13.232124539581037</v>
      </c>
      <c r="AK17">
        <f t="shared" si="24"/>
        <v>35.643747054136718</v>
      </c>
      <c r="AL17">
        <f t="shared" si="8"/>
        <v>-43.059447321453497</v>
      </c>
      <c r="AN17">
        <f t="shared" si="9"/>
        <v>141.14353738740573</v>
      </c>
      <c r="AO17">
        <f t="shared" si="9"/>
        <v>-7.057176869370287</v>
      </c>
      <c r="AP17">
        <f t="shared" si="9"/>
        <v>-7.7779519525793042</v>
      </c>
      <c r="AQ17">
        <f t="shared" si="9"/>
        <v>-160.0877170962666</v>
      </c>
      <c r="AR17">
        <f t="shared" si="9"/>
        <v>-33.779308530810482</v>
      </c>
      <c r="AS17">
        <f t="shared" si="9"/>
        <v>4.8618096137028433</v>
      </c>
      <c r="AT17">
        <f t="shared" si="9"/>
        <v>13.096393672673308</v>
      </c>
      <c r="AU17">
        <f t="shared" si="9"/>
        <v>-15.821105244434332</v>
      </c>
      <c r="AW17">
        <v>14</v>
      </c>
      <c r="AX17">
        <f>(R17*SUMPRODUCT(K18:$K$23, X18:$X$23)-$AZ$3*SUMPRODUCT(K17:$K$22, W18:$W$23))/Z17</f>
        <v>154.74243201432955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453.66549654694148</v>
      </c>
      <c r="P18">
        <f t="shared" si="22"/>
        <v>22.683274827347077</v>
      </c>
      <c r="Q18" s="4">
        <f t="shared" si="23"/>
        <v>25</v>
      </c>
      <c r="R18">
        <f t="shared" si="0"/>
        <v>250000</v>
      </c>
      <c r="S18">
        <f t="shared" si="1"/>
        <v>137.4118331996074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131.02865928006929</v>
      </c>
      <c r="AC18">
        <f t="shared" si="2"/>
        <v>114.94721908803916</v>
      </c>
      <c r="AE18">
        <f t="shared" si="3"/>
        <v>379.49851923243494</v>
      </c>
      <c r="AF18">
        <f t="shared" si="4"/>
        <v>-18.97492596162175</v>
      </c>
      <c r="AG18">
        <f t="shared" si="4"/>
        <v>-20.912904007521742</v>
      </c>
      <c r="AH18">
        <f t="shared" si="5"/>
        <v>-442.39259306379205</v>
      </c>
      <c r="AI18">
        <f t="shared" si="6"/>
        <v>-102.78190380050057</v>
      </c>
      <c r="AJ18">
        <f t="shared" si="7"/>
        <v>16.081440192030129</v>
      </c>
      <c r="AK18">
        <f t="shared" si="24"/>
        <v>34.408657678561781</v>
      </c>
      <c r="AL18">
        <f t="shared" si="8"/>
        <v>-52.291805929908662</v>
      </c>
      <c r="AN18">
        <f t="shared" si="9"/>
        <v>128.44577422298414</v>
      </c>
      <c r="AO18">
        <f t="shared" si="9"/>
        <v>-6.422288711149208</v>
      </c>
      <c r="AP18">
        <f t="shared" si="9"/>
        <v>-7.0782203628358618</v>
      </c>
      <c r="AQ18">
        <f t="shared" si="9"/>
        <v>-149.73301935807856</v>
      </c>
      <c r="AR18">
        <f t="shared" si="9"/>
        <v>-34.787754209079488</v>
      </c>
      <c r="AS18">
        <f t="shared" si="9"/>
        <v>5.4429541392249599</v>
      </c>
      <c r="AT18">
        <f t="shared" si="9"/>
        <v>11.64601823594878</v>
      </c>
      <c r="AU18">
        <f t="shared" si="9"/>
        <v>-17.698781833905748</v>
      </c>
      <c r="AW18">
        <v>15</v>
      </c>
      <c r="AX18">
        <f>(R18*SUMPRODUCT(K19:$K$23, X19:$X$23)-$AZ$3*SUMPRODUCT(K18:$K$22, W19:$W$23))/Z18</f>
        <v>137.4118331996074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453.66549654694148</v>
      </c>
      <c r="P19">
        <f t="shared" si="22"/>
        <v>22.683274827347077</v>
      </c>
      <c r="Q19" s="4">
        <f t="shared" si="23"/>
        <v>25</v>
      </c>
      <c r="R19">
        <f t="shared" si="0"/>
        <v>250000</v>
      </c>
      <c r="S19">
        <f t="shared" si="1"/>
        <v>116.1971478106442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114.94721908803916</v>
      </c>
      <c r="AC19">
        <f t="shared" si="2"/>
        <v>96.019250688096179</v>
      </c>
      <c r="AE19">
        <f t="shared" si="3"/>
        <v>374.88545856966425</v>
      </c>
      <c r="AF19">
        <f t="shared" si="4"/>
        <v>-18.744272928483216</v>
      </c>
      <c r="AG19">
        <f t="shared" si="4"/>
        <v>-20.658693543100114</v>
      </c>
      <c r="AH19">
        <f t="shared" si="5"/>
        <v>-450.81424346414434</v>
      </c>
      <c r="AI19">
        <f t="shared" si="6"/>
        <v>-115.33175136606343</v>
      </c>
      <c r="AJ19">
        <f t="shared" si="7"/>
        <v>18.927968399942984</v>
      </c>
      <c r="AK19">
        <f t="shared" si="24"/>
        <v>32.976188331045414</v>
      </c>
      <c r="AL19">
        <f t="shared" si="8"/>
        <v>-63.427594635075032</v>
      </c>
      <c r="AN19">
        <f t="shared" si="9"/>
        <v>116.8825551289147</v>
      </c>
      <c r="AO19">
        <f t="shared" si="9"/>
        <v>-5.8441277564457366</v>
      </c>
      <c r="AP19">
        <f t="shared" si="9"/>
        <v>-6.4410097317606283</v>
      </c>
      <c r="AQ19">
        <f t="shared" si="9"/>
        <v>-140.5557870012878</v>
      </c>
      <c r="AR19">
        <f t="shared" si="9"/>
        <v>-35.958369360579454</v>
      </c>
      <c r="AS19">
        <f t="shared" si="9"/>
        <v>5.9014007063002003</v>
      </c>
      <c r="AT19">
        <f t="shared" si="9"/>
        <v>10.281383453097167</v>
      </c>
      <c r="AU19">
        <f t="shared" si="9"/>
        <v>-19.775585201182086</v>
      </c>
      <c r="AW19">
        <v>16</v>
      </c>
      <c r="AX19">
        <f>(R19*SUMPRODUCT(K20:$K$23, X20:$X$23)-$AZ$3*SUMPRODUCT(K19:$K$22, W20:$W$23))/Z19</f>
        <v>116.1971478106442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453.66549654694148</v>
      </c>
      <c r="P20">
        <f t="shared" si="22"/>
        <v>22.683274827347077</v>
      </c>
      <c r="Q20" s="4">
        <f t="shared" si="23"/>
        <v>25</v>
      </c>
      <c r="R20">
        <f t="shared" si="0"/>
        <v>250000</v>
      </c>
      <c r="S20">
        <f t="shared" si="1"/>
        <v>91.812642810881059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96.019250688096179</v>
      </c>
      <c r="AC20">
        <f t="shared" si="2"/>
        <v>74.942001903344647</v>
      </c>
      <c r="AE20">
        <f t="shared" si="3"/>
        <v>370.30412658672958</v>
      </c>
      <c r="AF20">
        <f t="shared" si="4"/>
        <v>-18.515206329336479</v>
      </c>
      <c r="AG20">
        <f t="shared" si="4"/>
        <v>-20.406231540930818</v>
      </c>
      <c r="AH20">
        <f t="shared" si="5"/>
        <v>-458.75066738291889</v>
      </c>
      <c r="AI20">
        <f t="shared" si="6"/>
        <v>-127.36797866645662</v>
      </c>
      <c r="AJ20">
        <f t="shared" si="7"/>
        <v>21.077248784751532</v>
      </c>
      <c r="AK20">
        <f t="shared" si="24"/>
        <v>31.346571966184253</v>
      </c>
      <c r="AL20">
        <f t="shared" si="8"/>
        <v>-74.944157915520833</v>
      </c>
      <c r="AN20">
        <f t="shared" si="9"/>
        <v>106.35331242130445</v>
      </c>
      <c r="AO20">
        <f t="shared" si="9"/>
        <v>-5.3176656210652231</v>
      </c>
      <c r="AP20">
        <f t="shared" si="9"/>
        <v>-5.8607781080338288</v>
      </c>
      <c r="AQ20">
        <f t="shared" si="9"/>
        <v>-131.75562881617088</v>
      </c>
      <c r="AR20">
        <f t="shared" si="9"/>
        <v>-36.580760123965476</v>
      </c>
      <c r="AS20">
        <f t="shared" si="9"/>
        <v>6.053497825283408</v>
      </c>
      <c r="AT20">
        <f t="shared" si="9"/>
        <v>9.0029019994614607</v>
      </c>
      <c r="AU20">
        <f t="shared" si="9"/>
        <v>-21.524360299220607</v>
      </c>
      <c r="AW20">
        <v>17</v>
      </c>
      <c r="AX20">
        <f>(R20*SUMPRODUCT(K21:$K$23, X21:$X$23)-$AZ$3*SUMPRODUCT(K20:$K$22, W21:$W$23))/Z20</f>
        <v>91.812642810881059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453.66549654694148</v>
      </c>
      <c r="P21">
        <f t="shared" si="22"/>
        <v>22.683274827347077</v>
      </c>
      <c r="Q21" s="4">
        <f t="shared" si="23"/>
        <v>25</v>
      </c>
      <c r="R21">
        <f t="shared" si="0"/>
        <v>250000</v>
      </c>
      <c r="S21">
        <f t="shared" si="1"/>
        <v>64.184016562617487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74.942001903344647</v>
      </c>
      <c r="AC21">
        <f t="shared" si="2"/>
        <v>51.746017482067863</v>
      </c>
      <c r="AE21">
        <f t="shared" si="3"/>
        <v>365.75122550061366</v>
      </c>
      <c r="AF21">
        <f t="shared" si="4"/>
        <v>-18.287561275030686</v>
      </c>
      <c r="AG21">
        <f t="shared" si="4"/>
        <v>-20.155336271135667</v>
      </c>
      <c r="AH21">
        <f t="shared" si="5"/>
        <v>-468.32954385845534</v>
      </c>
      <c r="AI21">
        <f t="shared" si="6"/>
        <v>-141.02121590400799</v>
      </c>
      <c r="AJ21">
        <f t="shared" si="7"/>
        <v>23.195984421276783</v>
      </c>
      <c r="AK21">
        <f t="shared" si="24"/>
        <v>29.568396629024939</v>
      </c>
      <c r="AL21">
        <f t="shared" si="8"/>
        <v>-88.256834853706266</v>
      </c>
      <c r="AN21">
        <f t="shared" si="9"/>
        <v>96.76529520085127</v>
      </c>
      <c r="AO21">
        <f t="shared" si="9"/>
        <v>-4.8382647600425646</v>
      </c>
      <c r="AP21">
        <f t="shared" si="9"/>
        <v>-5.3324142973940507</v>
      </c>
      <c r="AQ21">
        <f t="shared" si="9"/>
        <v>-123.90401836853836</v>
      </c>
      <c r="AR21">
        <f t="shared" si="9"/>
        <v>-37.309402225123698</v>
      </c>
      <c r="AS21">
        <f t="shared" si="9"/>
        <v>6.1368660540425974</v>
      </c>
      <c r="AT21">
        <f t="shared" si="9"/>
        <v>7.8227889038710909</v>
      </c>
      <c r="AU21">
        <f t="shared" si="9"/>
        <v>-23.349747267210009</v>
      </c>
      <c r="AW21">
        <v>18</v>
      </c>
      <c r="AX21">
        <f>(R21*SUMPRODUCT(K22:$K$23, X22:$X$23)-$AZ$3*SUMPRODUCT(K21:$K$22, W22:$W$23))/Z21</f>
        <v>64.184016562617487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453.66549654694148</v>
      </c>
      <c r="P22">
        <f t="shared" si="22"/>
        <v>22.683274827347077</v>
      </c>
      <c r="Q22" s="4">
        <f t="shared" si="23"/>
        <v>25</v>
      </c>
      <c r="R22">
        <f t="shared" si="0"/>
        <v>250000</v>
      </c>
      <c r="S22">
        <f t="shared" si="1"/>
        <v>33.530233447793158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51.746017482067863</v>
      </c>
      <c r="AC22">
        <f t="shared" si="2"/>
        <v>26.697989390037275</v>
      </c>
      <c r="AE22">
        <f t="shared" si="3"/>
        <v>361.22494143366612</v>
      </c>
      <c r="AF22">
        <f t="shared" si="4"/>
        <v>-18.061247071683308</v>
      </c>
      <c r="AG22">
        <f t="shared" si="4"/>
        <v>-19.90590777693679</v>
      </c>
      <c r="AH22">
        <f t="shared" si="5"/>
        <v>-478.75131487518712</v>
      </c>
      <c r="AI22">
        <f t="shared" si="6"/>
        <v>-155.49352829014106</v>
      </c>
      <c r="AJ22">
        <f t="shared" si="7"/>
        <v>25.048028092030588</v>
      </c>
      <c r="AK22">
        <f t="shared" si="24"/>
        <v>27.643679829083553</v>
      </c>
      <c r="AL22">
        <f t="shared" si="8"/>
        <v>-102.80182036902691</v>
      </c>
      <c r="AN22">
        <f t="shared" si="9"/>
        <v>88.034506112012679</v>
      </c>
      <c r="AO22">
        <f t="shared" si="9"/>
        <v>-4.4017253056006345</v>
      </c>
      <c r="AP22">
        <f t="shared" si="9"/>
        <v>-4.8512894843273369</v>
      </c>
      <c r="AQ22">
        <f t="shared" si="9"/>
        <v>-116.67698079827471</v>
      </c>
      <c r="AR22">
        <f t="shared" si="9"/>
        <v>-37.895489476189987</v>
      </c>
      <c r="AS22">
        <f t="shared" si="9"/>
        <v>6.1044809735727119</v>
      </c>
      <c r="AT22">
        <f t="shared" si="9"/>
        <v>6.7370699576094291</v>
      </c>
      <c r="AU22">
        <f t="shared" si="9"/>
        <v>-25.053938545007846</v>
      </c>
      <c r="AW22">
        <v>19</v>
      </c>
      <c r="AX22">
        <f>(R22*SUMPRODUCT(K23:$K$23, X23:$X$23)-$AZ$3*SUMPRODUCT(K22:$K$22, W23:$W$23))/Z22</f>
        <v>33.530233447793158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453.66549654694148</v>
      </c>
      <c r="P23">
        <f t="shared" si="22"/>
        <v>22.683274827347077</v>
      </c>
      <c r="Q23" s="4">
        <f t="shared" si="23"/>
        <v>25</v>
      </c>
      <c r="R23">
        <f t="shared" si="0"/>
        <v>250000</v>
      </c>
      <c r="S23">
        <f t="shared" si="1"/>
        <v>33.953387762756222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26.697989390037275</v>
      </c>
      <c r="AC23">
        <f t="shared" si="2"/>
        <v>26.697989390037275</v>
      </c>
      <c r="AE23">
        <f t="shared" si="3"/>
        <v>356.72306687234169</v>
      </c>
      <c r="AF23">
        <f t="shared" si="4"/>
        <v>-17.836153343617088</v>
      </c>
      <c r="AG23">
        <f t="shared" si="4"/>
        <v>-19.657824409588475</v>
      </c>
      <c r="AH23">
        <f t="shared" si="5"/>
        <v>-490.24289578947707</v>
      </c>
      <c r="AI23">
        <f t="shared" si="6"/>
        <v>-171.01380667034095</v>
      </c>
      <c r="AJ23">
        <f t="shared" si="7"/>
        <v>0</v>
      </c>
      <c r="AK23">
        <f t="shared" si="24"/>
        <v>25.590943204313334</v>
      </c>
      <c r="AL23">
        <f t="shared" si="8"/>
        <v>-145.42286346602762</v>
      </c>
      <c r="AN23">
        <f t="shared" si="9"/>
        <v>80.084369881689454</v>
      </c>
      <c r="AO23">
        <f t="shared" si="9"/>
        <v>-4.0042184940844736</v>
      </c>
      <c r="AP23">
        <f t="shared" si="9"/>
        <v>-4.4131838596525821</v>
      </c>
      <c r="AQ23">
        <f t="shared" si="9"/>
        <v>-110.05958695775914</v>
      </c>
      <c r="AR23">
        <f t="shared" si="9"/>
        <v>-38.392619429806743</v>
      </c>
      <c r="AS23">
        <f t="shared" si="9"/>
        <v>0</v>
      </c>
      <c r="AT23">
        <f t="shared" si="9"/>
        <v>5.7451697171266884</v>
      </c>
      <c r="AU23">
        <f t="shared" si="9"/>
        <v>-32.647449712680057</v>
      </c>
      <c r="AW23">
        <v>20</v>
      </c>
      <c r="AX23">
        <f>(R23*SUMPRODUCT(K$23:$K24, X$23:$X24)-$AZ$3*SUMPRODUCT(K$22:$K23, W$23:$W24))/Z23</f>
        <v>33.953387762756222</v>
      </c>
    </row>
    <row r="25" spans="5:50" x14ac:dyDescent="0.25">
      <c r="AN25" s="8">
        <f t="shared" ref="AN25:AU25" si="25">SUM(AN3:AN23)</f>
        <v>4203.7095640734706</v>
      </c>
      <c r="AO25" s="8">
        <f t="shared" si="25"/>
        <v>-550.43460061387975</v>
      </c>
      <c r="AP25" s="8">
        <f t="shared" si="25"/>
        <v>-1729.0850708272835</v>
      </c>
      <c r="AQ25" s="8">
        <f t="shared" si="25"/>
        <v>-4303.0537032980737</v>
      </c>
      <c r="AR25" s="8">
        <f t="shared" si="25"/>
        <v>-2378.8638106657659</v>
      </c>
      <c r="AS25" s="8">
        <f t="shared" si="25"/>
        <v>-86.898289443029981</v>
      </c>
      <c r="AT25" s="8">
        <f t="shared" si="25"/>
        <v>181.80830896419417</v>
      </c>
      <c r="AU25" s="9">
        <f t="shared" si="25"/>
        <v>-2283.9537911446009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957.76237645493859</v>
      </c>
      <c r="K3">
        <v>1</v>
      </c>
      <c r="L3" s="2">
        <v>0</v>
      </c>
      <c r="O3">
        <f>$C$3</f>
        <v>957.76237645493859</v>
      </c>
      <c r="P3">
        <f>O3*B5</f>
        <v>766.20990116395092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957.76237645493859</v>
      </c>
      <c r="AF3">
        <f t="shared" ref="AF3:AG23" si="4">-$Z3*P3</f>
        <v>-766.20990116395092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-1330.8801117090125</v>
      </c>
      <c r="AJ3">
        <f t="shared" ref="AJ3:AJ23" si="7">AB3-AC3</f>
        <v>0</v>
      </c>
      <c r="AL3">
        <f t="shared" ref="AL3:AL23" si="8">SUM(AI3:AK3)</f>
        <v>-1330.8801117090125</v>
      </c>
      <c r="AN3">
        <f t="shared" ref="AN3:AU23" si="9">AE3*$K3</f>
        <v>957.76237645493859</v>
      </c>
      <c r="AO3">
        <f t="shared" si="9"/>
        <v>-766.20990116395092</v>
      </c>
      <c r="AP3">
        <f t="shared" si="9"/>
        <v>-1522.432587</v>
      </c>
      <c r="AQ3">
        <f t="shared" si="9"/>
        <v>0</v>
      </c>
      <c r="AR3">
        <f t="shared" si="9"/>
        <v>-1330.8801117090125</v>
      </c>
      <c r="AS3">
        <f t="shared" si="9"/>
        <v>0</v>
      </c>
      <c r="AT3">
        <f t="shared" si="9"/>
        <v>0</v>
      </c>
      <c r="AU3">
        <f t="shared" si="9"/>
        <v>-1330.8801117090125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622.452710194612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191.15205338094867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188.88717871886183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-188.88717871886183</v>
      </c>
      <c r="AK4">
        <f>G4*MAX(0, SUM(AB4, AE4:AF4))</f>
        <v>0</v>
      </c>
      <c r="AL4">
        <f t="shared" si="8"/>
        <v>-651.02467871886188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-177.20909908890309</v>
      </c>
      <c r="AT4">
        <f t="shared" si="9"/>
        <v>0</v>
      </c>
      <c r="AU4">
        <f t="shared" si="9"/>
        <v>-610.77463056465126</v>
      </c>
      <c r="AW4">
        <v>1</v>
      </c>
      <c r="AX4">
        <f>(R4*SUMPRODUCT(K5:$K$23, X5:$X$23)-$AZ$3*SUMPRODUCT(K4:$K$22, W5:$W$23))/Z4</f>
        <v>191.15205338094867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957.76237645493859</v>
      </c>
      <c r="P5">
        <f t="shared" ref="P5:P23" si="22">O5*$C$5</f>
        <v>47.888118822746932</v>
      </c>
      <c r="Q5" s="4">
        <f t="shared" ref="Q5:Q23" si="23">$C$8</f>
        <v>25</v>
      </c>
      <c r="R5">
        <f t="shared" si="0"/>
        <v>250000</v>
      </c>
      <c r="S5">
        <f t="shared" si="1"/>
        <v>373.36515308615077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188.88717871886183</v>
      </c>
      <c r="AC5">
        <f t="shared" si="2"/>
        <v>364.55775146920223</v>
      </c>
      <c r="AE5">
        <f t="shared" si="3"/>
        <v>935.16948626870499</v>
      </c>
      <c r="AF5">
        <f t="shared" si="4"/>
        <v>-46.758474313435251</v>
      </c>
      <c r="AG5">
        <f t="shared" si="4"/>
        <v>-24.410268905376643</v>
      </c>
      <c r="AH5">
        <f t="shared" si="5"/>
        <v>-464.79482123359998</v>
      </c>
      <c r="AI5">
        <f t="shared" si="6"/>
        <v>399.20592181629314</v>
      </c>
      <c r="AJ5">
        <f t="shared" si="7"/>
        <v>-175.6705727503404</v>
      </c>
      <c r="AK5">
        <f>G5*SUM(AB5, AE5:AF5)</f>
        <v>44.169225817639393</v>
      </c>
      <c r="AL5">
        <f t="shared" si="8"/>
        <v>267.70457488359216</v>
      </c>
      <c r="AN5">
        <f t="shared" si="9"/>
        <v>807.57731049319716</v>
      </c>
      <c r="AO5">
        <f t="shared" si="9"/>
        <v>-40.378865524659858</v>
      </c>
      <c r="AP5">
        <f t="shared" si="9"/>
        <v>-21.079793128916894</v>
      </c>
      <c r="AQ5">
        <f t="shared" si="9"/>
        <v>-401.37938328234162</v>
      </c>
      <c r="AR5">
        <f t="shared" si="9"/>
        <v>344.73926855727882</v>
      </c>
      <c r="AS5">
        <f t="shared" si="9"/>
        <v>-151.70252104842118</v>
      </c>
      <c r="AT5">
        <f t="shared" si="9"/>
        <v>38.142887590032771</v>
      </c>
      <c r="AU5">
        <f t="shared" si="9"/>
        <v>231.17963509889046</v>
      </c>
      <c r="AW5">
        <v>2</v>
      </c>
      <c r="AX5">
        <f>(R5*SUMPRODUCT(K6:$K$23, X6:$X$23)-$AZ$3*SUMPRODUCT(K5:$K$22, W6:$W$23))/Z5</f>
        <v>373.36515308615077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957.76237645493859</v>
      </c>
      <c r="P6">
        <f t="shared" si="22"/>
        <v>47.888118822746932</v>
      </c>
      <c r="Q6" s="4">
        <f t="shared" si="23"/>
        <v>25</v>
      </c>
      <c r="R6">
        <f t="shared" si="0"/>
        <v>250000</v>
      </c>
      <c r="S6">
        <f t="shared" si="1"/>
        <v>542.15445243197587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364.55775146920223</v>
      </c>
      <c r="AC6">
        <f t="shared" si="2"/>
        <v>523.05168564885571</v>
      </c>
      <c r="AE6">
        <f t="shared" si="3"/>
        <v>924.01569923224952</v>
      </c>
      <c r="AF6">
        <f t="shared" si="4"/>
        <v>-46.200784961612477</v>
      </c>
      <c r="AG6">
        <f t="shared" si="4"/>
        <v>-24.119127091116297</v>
      </c>
      <c r="AH6">
        <f t="shared" si="5"/>
        <v>-470.39125206576711</v>
      </c>
      <c r="AI6">
        <f t="shared" si="6"/>
        <v>383.30453511375362</v>
      </c>
      <c r="AJ6">
        <f t="shared" si="7"/>
        <v>-158.49393417965348</v>
      </c>
      <c r="AK6">
        <f>G6*SUM(AB6, AE6:AF6)</f>
        <v>72.678800945780594</v>
      </c>
      <c r="AL6">
        <f t="shared" si="8"/>
        <v>297.48940187988075</v>
      </c>
      <c r="AN6">
        <f t="shared" si="9"/>
        <v>719.64765344899354</v>
      </c>
      <c r="AO6">
        <f t="shared" si="9"/>
        <v>-35.982382672449681</v>
      </c>
      <c r="AP6">
        <f t="shared" si="9"/>
        <v>-18.784608561068588</v>
      </c>
      <c r="AQ6">
        <f t="shared" si="9"/>
        <v>-366.35304035778944</v>
      </c>
      <c r="AR6">
        <f t="shared" si="9"/>
        <v>298.5276218576858</v>
      </c>
      <c r="AS6">
        <f t="shared" si="9"/>
        <v>-123.43923151203749</v>
      </c>
      <c r="AT6">
        <f t="shared" si="9"/>
        <v>56.604155751439464</v>
      </c>
      <c r="AU6">
        <f t="shared" si="9"/>
        <v>231.69254609708781</v>
      </c>
      <c r="AW6">
        <v>3</v>
      </c>
      <c r="AX6">
        <f>(R6*SUMPRODUCT(K7:$K$23, X7:$X$23)-$AZ$3*SUMPRODUCT(K6:$K$22, W7:$W$23))/Z6</f>
        <v>542.15445243197587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957.76237645493859</v>
      </c>
      <c r="P7">
        <f t="shared" si="22"/>
        <v>47.888118822746932</v>
      </c>
      <c r="Q7" s="4">
        <f t="shared" si="23"/>
        <v>25</v>
      </c>
      <c r="R7">
        <f t="shared" si="0"/>
        <v>250000</v>
      </c>
      <c r="S7">
        <f t="shared" si="1"/>
        <v>686.21413393347052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523.05168564885571</v>
      </c>
      <c r="AC7">
        <f t="shared" si="2"/>
        <v>654.104391484801</v>
      </c>
      <c r="AE7">
        <f t="shared" si="3"/>
        <v>912.94618612275974</v>
      </c>
      <c r="AF7">
        <f t="shared" si="4"/>
        <v>-45.647309306137991</v>
      </c>
      <c r="AG7">
        <f t="shared" si="4"/>
        <v>-23.830185037700545</v>
      </c>
      <c r="AH7">
        <f t="shared" si="5"/>
        <v>-477.50782504594048</v>
      </c>
      <c r="AI7">
        <f t="shared" si="6"/>
        <v>365.96086673298072</v>
      </c>
      <c r="AJ7">
        <f t="shared" si="7"/>
        <v>-131.05270583594529</v>
      </c>
      <c r="AK7">
        <f>G7*SUM(AB7, AE7:AF7)</f>
        <v>68.266212617054933</v>
      </c>
      <c r="AL7">
        <f t="shared" si="8"/>
        <v>303.17437351409035</v>
      </c>
      <c r="AN7">
        <f t="shared" si="9"/>
        <v>643.63757255936412</v>
      </c>
      <c r="AO7">
        <f t="shared" si="9"/>
        <v>-32.18187862796821</v>
      </c>
      <c r="AP7">
        <f t="shared" si="9"/>
        <v>-16.800554823987866</v>
      </c>
      <c r="AQ7">
        <f t="shared" si="9"/>
        <v>-336.64851451533832</v>
      </c>
      <c r="AR7">
        <f t="shared" si="9"/>
        <v>258.00662459206967</v>
      </c>
      <c r="AS7">
        <f t="shared" si="9"/>
        <v>-92.393666509322614</v>
      </c>
      <c r="AT7">
        <f t="shared" si="9"/>
        <v>48.128465888299829</v>
      </c>
      <c r="AU7">
        <f t="shared" si="9"/>
        <v>213.74142397104688</v>
      </c>
      <c r="AW7">
        <v>4</v>
      </c>
      <c r="AX7">
        <f>(R7*SUMPRODUCT(K8:$K$23, X8:$X$23)-$AZ$3*SUMPRODUCT(K7:$K$22, W8:$W$23))/Z7</f>
        <v>686.21413393347052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957.76237645493859</v>
      </c>
      <c r="P8">
        <f t="shared" si="22"/>
        <v>47.888118822746932</v>
      </c>
      <c r="Q8" s="4">
        <f t="shared" si="23"/>
        <v>25</v>
      </c>
      <c r="R8">
        <f t="shared" si="0"/>
        <v>250000</v>
      </c>
      <c r="S8">
        <f t="shared" si="1"/>
        <v>800.50838003757883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654.104391484801</v>
      </c>
      <c r="AC8">
        <f t="shared" si="2"/>
        <v>753.86837728615683</v>
      </c>
      <c r="AE8">
        <f t="shared" si="3"/>
        <v>901.96028744873752</v>
      </c>
      <c r="AF8">
        <f t="shared" si="4"/>
        <v>-45.098014372436879</v>
      </c>
      <c r="AG8">
        <f t="shared" si="4"/>
        <v>-23.543425530747331</v>
      </c>
      <c r="AH8">
        <f t="shared" si="5"/>
        <v>-484.57656576207432</v>
      </c>
      <c r="AI8">
        <f t="shared" si="6"/>
        <v>348.74228178347903</v>
      </c>
      <c r="AJ8">
        <f t="shared" si="7"/>
        <v>-99.76398580135583</v>
      </c>
      <c r="AK8">
        <f t="shared" ref="AK8:AK23" si="24">G8*SUM(AB8:AB8, AE8:AF8)</f>
        <v>32.183589955151461</v>
      </c>
      <c r="AL8">
        <f t="shared" si="8"/>
        <v>281.16188593727463</v>
      </c>
      <c r="AN8">
        <f t="shared" si="9"/>
        <v>592.90665501760986</v>
      </c>
      <c r="AO8">
        <f t="shared" si="9"/>
        <v>-29.645332750880492</v>
      </c>
      <c r="AP8">
        <f t="shared" si="9"/>
        <v>-15.476350647960153</v>
      </c>
      <c r="AQ8">
        <f t="shared" si="9"/>
        <v>-318.53804951722043</v>
      </c>
      <c r="AR8">
        <f t="shared" si="9"/>
        <v>229.24692210154879</v>
      </c>
      <c r="AS8">
        <f t="shared" si="9"/>
        <v>-65.580194533861899</v>
      </c>
      <c r="AT8">
        <f t="shared" si="9"/>
        <v>21.155992045660557</v>
      </c>
      <c r="AU8">
        <f t="shared" si="9"/>
        <v>184.82271961334743</v>
      </c>
      <c r="AW8">
        <v>5</v>
      </c>
      <c r="AX8">
        <f>(R8*SUMPRODUCT(K9:$K$23, X9:$X$23)-$AZ$3*SUMPRODUCT(K8:$K$22, W9:$W$23))/Z8</f>
        <v>800.50838003757883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957.76237645493859</v>
      </c>
      <c r="P9">
        <f t="shared" si="22"/>
        <v>47.888118822746932</v>
      </c>
      <c r="Q9" s="4">
        <f t="shared" si="23"/>
        <v>25</v>
      </c>
      <c r="R9">
        <f t="shared" si="0"/>
        <v>250000</v>
      </c>
      <c r="S9">
        <f t="shared" si="1"/>
        <v>894.08807966645747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753.86837728615683</v>
      </c>
      <c r="AC9">
        <f t="shared" si="2"/>
        <v>831.81625823715422</v>
      </c>
      <c r="AE9">
        <f t="shared" si="3"/>
        <v>891.0557409067311</v>
      </c>
      <c r="AF9">
        <f t="shared" si="4"/>
        <v>-44.552787045336558</v>
      </c>
      <c r="AG9">
        <f t="shared" si="4"/>
        <v>-23.258789518462937</v>
      </c>
      <c r="AH9">
        <f t="shared" si="5"/>
        <v>-492.01756976921689</v>
      </c>
      <c r="AI9">
        <f t="shared" si="6"/>
        <v>331.22659457371475</v>
      </c>
      <c r="AJ9">
        <f t="shared" si="7"/>
        <v>-77.947880950997387</v>
      </c>
      <c r="AK9">
        <f t="shared" si="24"/>
        <v>9.442190853770553</v>
      </c>
      <c r="AL9">
        <f t="shared" si="8"/>
        <v>262.72090447648793</v>
      </c>
      <c r="AN9">
        <f t="shared" si="9"/>
        <v>556.67982736416866</v>
      </c>
      <c r="AO9">
        <f t="shared" si="9"/>
        <v>-27.833991368208437</v>
      </c>
      <c r="AP9">
        <f t="shared" si="9"/>
        <v>-14.530739592858703</v>
      </c>
      <c r="AQ9">
        <f t="shared" si="9"/>
        <v>-307.3839752388003</v>
      </c>
      <c r="AR9">
        <f t="shared" si="9"/>
        <v>206.93112116430129</v>
      </c>
      <c r="AS9">
        <f t="shared" si="9"/>
        <v>-48.697304690555768</v>
      </c>
      <c r="AT9">
        <f t="shared" si="9"/>
        <v>5.8989319445580124</v>
      </c>
      <c r="AU9">
        <f t="shared" si="9"/>
        <v>164.13274841830355</v>
      </c>
      <c r="AW9">
        <v>6</v>
      </c>
      <c r="AX9">
        <f>(R9*SUMPRODUCT(K10:$K$23, X10:$X$23)-$AZ$3*SUMPRODUCT(K9:$K$22, W10:$W$23))/Z9</f>
        <v>894.08807966645747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957.76237645493859</v>
      </c>
      <c r="P10">
        <f t="shared" si="22"/>
        <v>47.888118822746932</v>
      </c>
      <c r="Q10" s="4">
        <f t="shared" si="23"/>
        <v>25</v>
      </c>
      <c r="R10">
        <f t="shared" si="0"/>
        <v>250000</v>
      </c>
      <c r="S10">
        <f t="shared" si="1"/>
        <v>974.92032551479792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831.81625823715422</v>
      </c>
      <c r="AC10">
        <f t="shared" si="2"/>
        <v>895.99324181474094</v>
      </c>
      <c r="AE10">
        <f t="shared" si="3"/>
        <v>880.22435691338467</v>
      </c>
      <c r="AF10">
        <f t="shared" si="4"/>
        <v>-44.011217845669236</v>
      </c>
      <c r="AG10">
        <f t="shared" si="4"/>
        <v>-22.976063232183094</v>
      </c>
      <c r="AH10">
        <f t="shared" si="5"/>
        <v>-501.38391095212592</v>
      </c>
      <c r="AI10">
        <f t="shared" si="6"/>
        <v>311.85316488340641</v>
      </c>
      <c r="AJ10">
        <f t="shared" si="7"/>
        <v>-64.176983577586725</v>
      </c>
      <c r="AK10">
        <f t="shared" si="24"/>
        <v>6.8389205289499664</v>
      </c>
      <c r="AL10">
        <f t="shared" si="8"/>
        <v>254.51510183476964</v>
      </c>
      <c r="AN10">
        <f t="shared" si="9"/>
        <v>522.48266822201776</v>
      </c>
      <c r="AO10">
        <f t="shared" si="9"/>
        <v>-26.124133411100892</v>
      </c>
      <c r="AP10">
        <f t="shared" si="9"/>
        <v>-13.63810797611238</v>
      </c>
      <c r="AQ10">
        <f t="shared" si="9"/>
        <v>-297.61094605069536</v>
      </c>
      <c r="AR10">
        <f t="shared" si="9"/>
        <v>185.10948078410919</v>
      </c>
      <c r="AS10">
        <f t="shared" si="9"/>
        <v>-38.094107888175223</v>
      </c>
      <c r="AT10">
        <f t="shared" si="9"/>
        <v>4.0594394118495423</v>
      </c>
      <c r="AU10">
        <f t="shared" si="9"/>
        <v>151.0748123077835</v>
      </c>
      <c r="AW10">
        <v>7</v>
      </c>
      <c r="AX10">
        <f>(R10*SUMPRODUCT(K11:$K$23, X11:$X$23)-$AZ$3*SUMPRODUCT(K10:$K$22, W11:$W$23))/Z10</f>
        <v>974.92032551479792</v>
      </c>
    </row>
    <row r="11" spans="1:52" x14ac:dyDescent="0.25">
      <c r="A11" t="s">
        <v>33</v>
      </c>
      <c r="C11" s="7">
        <f>AU25</f>
        <v>-259.87919530222501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957.76237645493859</v>
      </c>
      <c r="P11">
        <f t="shared" si="22"/>
        <v>47.888118822746932</v>
      </c>
      <c r="Q11" s="4">
        <f t="shared" si="23"/>
        <v>25</v>
      </c>
      <c r="R11">
        <f t="shared" si="0"/>
        <v>250000</v>
      </c>
      <c r="S11">
        <f t="shared" si="1"/>
        <v>1043.7620544188151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895.99324181474094</v>
      </c>
      <c r="AC11">
        <f t="shared" si="2"/>
        <v>947.53894744378988</v>
      </c>
      <c r="AE11">
        <f t="shared" si="3"/>
        <v>869.46747129325058</v>
      </c>
      <c r="AF11">
        <f t="shared" si="4"/>
        <v>-43.473373564662531</v>
      </c>
      <c r="AG11">
        <f t="shared" si="4"/>
        <v>-22.695281540278739</v>
      </c>
      <c r="AH11">
        <f t="shared" si="5"/>
        <v>-510.21059582523958</v>
      </c>
      <c r="AI11">
        <f t="shared" si="6"/>
        <v>293.08822036306969</v>
      </c>
      <c r="AJ11">
        <f t="shared" si="7"/>
        <v>-51.545705629048939</v>
      </c>
      <c r="AK11">
        <f t="shared" si="24"/>
        <v>4.1327696149039888</v>
      </c>
      <c r="AL11">
        <f t="shared" si="8"/>
        <v>245.67528434892475</v>
      </c>
      <c r="AN11">
        <f t="shared" si="9"/>
        <v>490.82035865150334</v>
      </c>
      <c r="AO11">
        <f t="shared" si="9"/>
        <v>-24.541017932575169</v>
      </c>
      <c r="AP11">
        <f t="shared" si="9"/>
        <v>-12.811642290340995</v>
      </c>
      <c r="AQ11">
        <f t="shared" si="9"/>
        <v>-288.01738523726789</v>
      </c>
      <c r="AR11">
        <f t="shared" si="9"/>
        <v>165.45031319131928</v>
      </c>
      <c r="AS11">
        <f t="shared" si="9"/>
        <v>-29.097904820020158</v>
      </c>
      <c r="AT11">
        <f t="shared" si="9"/>
        <v>2.3329768295921269</v>
      </c>
      <c r="AU11">
        <f t="shared" si="9"/>
        <v>138.68538520089126</v>
      </c>
      <c r="AW11">
        <v>8</v>
      </c>
      <c r="AX11">
        <f>(R11*SUMPRODUCT(K12:$K$23, X12:$X$23)-$AZ$3*SUMPRODUCT(K11:$K$22, W12:$W$23))/Z11</f>
        <v>1043.7620544188151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957.76237645493859</v>
      </c>
      <c r="P12">
        <f t="shared" si="22"/>
        <v>47.888118822746932</v>
      </c>
      <c r="Q12" s="4">
        <f t="shared" si="23"/>
        <v>25</v>
      </c>
      <c r="R12">
        <f t="shared" si="0"/>
        <v>250000</v>
      </c>
      <c r="S12">
        <f t="shared" si="1"/>
        <v>1100.7650130426409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947.53894744378988</v>
      </c>
      <c r="AC12">
        <f t="shared" si="2"/>
        <v>987.00061111954938</v>
      </c>
      <c r="AE12">
        <f t="shared" si="3"/>
        <v>858.77734091074103</v>
      </c>
      <c r="AF12">
        <f t="shared" si="4"/>
        <v>-42.938867045537052</v>
      </c>
      <c r="AG12">
        <f t="shared" si="4"/>
        <v>-22.416242327492004</v>
      </c>
      <c r="AH12">
        <f t="shared" si="5"/>
        <v>-520.86397383948997</v>
      </c>
      <c r="AI12">
        <f t="shared" si="6"/>
        <v>272.55825769822195</v>
      </c>
      <c r="AJ12">
        <f t="shared" si="7"/>
        <v>-39.461663675759496</v>
      </c>
      <c r="AK12">
        <f t="shared" si="24"/>
        <v>4.0557680690106857</v>
      </c>
      <c r="AL12">
        <f t="shared" si="8"/>
        <v>237.15236209147315</v>
      </c>
      <c r="AN12">
        <f t="shared" si="9"/>
        <v>460.86672367680546</v>
      </c>
      <c r="AO12">
        <f t="shared" si="9"/>
        <v>-23.043336183840275</v>
      </c>
      <c r="AP12">
        <f t="shared" si="9"/>
        <v>-12.029777296709478</v>
      </c>
      <c r="AQ12">
        <f t="shared" si="9"/>
        <v>-279.52399495090668</v>
      </c>
      <c r="AR12">
        <f t="shared" si="9"/>
        <v>146.269615245349</v>
      </c>
      <c r="AS12">
        <f t="shared" si="9"/>
        <v>-21.177279351358138</v>
      </c>
      <c r="AT12">
        <f t="shared" si="9"/>
        <v>2.1765461813136437</v>
      </c>
      <c r="AU12">
        <f t="shared" si="9"/>
        <v>127.2688820753045</v>
      </c>
      <c r="AW12">
        <v>9</v>
      </c>
      <c r="AX12">
        <f>(R12*SUMPRODUCT(K13:$K$23, X13:$X$23)-$AZ$3*SUMPRODUCT(K12:$K$22, W13:$W$23))/Z12</f>
        <v>1100.7650130426409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957.76237645493859</v>
      </c>
      <c r="P13">
        <f t="shared" si="22"/>
        <v>47.888118822746932</v>
      </c>
      <c r="Q13" s="4">
        <f t="shared" si="23"/>
        <v>25</v>
      </c>
      <c r="R13">
        <f t="shared" si="0"/>
        <v>250000</v>
      </c>
      <c r="S13">
        <f t="shared" si="1"/>
        <v>1145.9747487628831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987.00061111954938</v>
      </c>
      <c r="AC13">
        <f t="shared" si="2"/>
        <v>1014.8218087001665</v>
      </c>
      <c r="AE13">
        <f t="shared" si="3"/>
        <v>848.14970681354953</v>
      </c>
      <c r="AF13">
        <f t="shared" si="4"/>
        <v>-42.407485340677482</v>
      </c>
      <c r="AG13">
        <f t="shared" si="4"/>
        <v>-22.138834424486653</v>
      </c>
      <c r="AH13">
        <f t="shared" si="5"/>
        <v>-532.45479730430372</v>
      </c>
      <c r="AI13">
        <f t="shared" si="6"/>
        <v>251.14858974408173</v>
      </c>
      <c r="AJ13">
        <f t="shared" si="7"/>
        <v>-27.821197580617081</v>
      </c>
      <c r="AK13">
        <f t="shared" si="24"/>
        <v>3.5854856651848426</v>
      </c>
      <c r="AL13">
        <f t="shared" si="8"/>
        <v>226.9128778286495</v>
      </c>
      <c r="AN13">
        <f t="shared" si="9"/>
        <v>432.78820578525625</v>
      </c>
      <c r="AO13">
        <f t="shared" si="9"/>
        <v>-21.639410289262816</v>
      </c>
      <c r="AP13">
        <f t="shared" si="9"/>
        <v>-11.296857561558703</v>
      </c>
      <c r="AQ13">
        <f t="shared" si="9"/>
        <v>-271.6975016743595</v>
      </c>
      <c r="AR13">
        <f t="shared" si="9"/>
        <v>128.15443626007524</v>
      </c>
      <c r="AS13">
        <f t="shared" si="9"/>
        <v>-14.196416136189629</v>
      </c>
      <c r="AT13">
        <f t="shared" si="9"/>
        <v>1.8295778391929924</v>
      </c>
      <c r="AU13">
        <f t="shared" si="9"/>
        <v>115.78759796307861</v>
      </c>
      <c r="AW13">
        <v>10</v>
      </c>
      <c r="AX13">
        <f>(R13*SUMPRODUCT(K14:$K$23, X14:$X$23)-$AZ$3*SUMPRODUCT(K13:$K$22, W14:$W$23))/Z13</f>
        <v>1145.9747487628831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957.76237645493859</v>
      </c>
      <c r="P14">
        <f t="shared" si="22"/>
        <v>47.888118822746932</v>
      </c>
      <c r="Q14" s="4">
        <f t="shared" si="23"/>
        <v>25</v>
      </c>
      <c r="R14">
        <f t="shared" si="0"/>
        <v>250000</v>
      </c>
      <c r="S14">
        <f t="shared" si="1"/>
        <v>1189.004066611697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1014.8218087001665</v>
      </c>
      <c r="AC14">
        <f t="shared" si="2"/>
        <v>1039.8041521652722</v>
      </c>
      <c r="AE14">
        <f t="shared" si="3"/>
        <v>837.57938579932397</v>
      </c>
      <c r="AF14">
        <f t="shared" si="4"/>
        <v>-41.8789692899662</v>
      </c>
      <c r="AG14">
        <f t="shared" si="4"/>
        <v>-21.862922536682326</v>
      </c>
      <c r="AH14">
        <f t="shared" si="5"/>
        <v>-545.23543559460154</v>
      </c>
      <c r="AI14">
        <f t="shared" si="6"/>
        <v>228.60205837807393</v>
      </c>
      <c r="AJ14">
        <f t="shared" si="7"/>
        <v>-24.982343465105714</v>
      </c>
      <c r="AK14">
        <f t="shared" si="24"/>
        <v>126.73655576466672</v>
      </c>
      <c r="AL14">
        <f t="shared" si="8"/>
        <v>330.35627067763494</v>
      </c>
      <c r="AN14">
        <f t="shared" si="9"/>
        <v>393.70438119388456</v>
      </c>
      <c r="AO14">
        <f t="shared" si="9"/>
        <v>-19.685219059694226</v>
      </c>
      <c r="AP14">
        <f t="shared" si="9"/>
        <v>-10.276671721307894</v>
      </c>
      <c r="AQ14">
        <f t="shared" si="9"/>
        <v>-256.28804076988297</v>
      </c>
      <c r="AR14">
        <f t="shared" si="9"/>
        <v>107.45444964299945</v>
      </c>
      <c r="AS14">
        <f t="shared" si="9"/>
        <v>-11.742956239683602</v>
      </c>
      <c r="AT14">
        <f t="shared" si="9"/>
        <v>59.572546922647319</v>
      </c>
      <c r="AU14">
        <f t="shared" si="9"/>
        <v>155.28404032596316</v>
      </c>
      <c r="AW14">
        <v>11</v>
      </c>
      <c r="AX14">
        <f>(R14*SUMPRODUCT(K15:$K$23, X15:$X$23)-$AZ$3*SUMPRODUCT(K14:$K$22, W15:$W$23))/Z14</f>
        <v>1189.004066611697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957.76237645493859</v>
      </c>
      <c r="P15">
        <f t="shared" si="22"/>
        <v>47.888118822746932</v>
      </c>
      <c r="Q15" s="4">
        <f t="shared" si="23"/>
        <v>25</v>
      </c>
      <c r="R15">
        <f t="shared" si="0"/>
        <v>250000</v>
      </c>
      <c r="S15">
        <f t="shared" si="1"/>
        <v>1220.2556494637188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1039.8041521652722</v>
      </c>
      <c r="AC15">
        <f t="shared" si="2"/>
        <v>1053.7355674873538</v>
      </c>
      <c r="AE15">
        <f t="shared" si="3"/>
        <v>827.06298611714658</v>
      </c>
      <c r="AF15">
        <f t="shared" si="4"/>
        <v>-41.353149305857329</v>
      </c>
      <c r="AG15">
        <f t="shared" si="4"/>
        <v>-21.588418130873894</v>
      </c>
      <c r="AH15">
        <f t="shared" si="5"/>
        <v>-558.75180441611712</v>
      </c>
      <c r="AI15">
        <f t="shared" si="6"/>
        <v>205.36961426429821</v>
      </c>
      <c r="AJ15">
        <f t="shared" si="7"/>
        <v>-13.931415322081648</v>
      </c>
      <c r="AK15">
        <f t="shared" si="24"/>
        <v>127.7859792283593</v>
      </c>
      <c r="AL15">
        <f t="shared" si="8"/>
        <v>319.22417817057584</v>
      </c>
      <c r="AN15">
        <f t="shared" si="9"/>
        <v>358.11640787198513</v>
      </c>
      <c r="AO15">
        <f t="shared" si="9"/>
        <v>-17.905820393599257</v>
      </c>
      <c r="AP15">
        <f t="shared" si="9"/>
        <v>-9.3477363664439697</v>
      </c>
      <c r="AQ15">
        <f t="shared" si="9"/>
        <v>-241.93827126625592</v>
      </c>
      <c r="AR15">
        <f t="shared" si="9"/>
        <v>88.924579845685983</v>
      </c>
      <c r="AS15">
        <f t="shared" si="9"/>
        <v>-6.0322714176087615</v>
      </c>
      <c r="AT15">
        <f t="shared" si="9"/>
        <v>55.331040834636383</v>
      </c>
      <c r="AU15">
        <f t="shared" si="9"/>
        <v>138.22334926271358</v>
      </c>
      <c r="AW15">
        <v>12</v>
      </c>
      <c r="AX15">
        <f>(R15*SUMPRODUCT(K16:$K$23, X16:$X$23)-$AZ$3*SUMPRODUCT(K15:$K$22, W16:$W$23))/Z15</f>
        <v>1220.2556494637188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957.76237645493859</v>
      </c>
      <c r="P16">
        <f t="shared" si="22"/>
        <v>47.888118822746932</v>
      </c>
      <c r="Q16" s="4">
        <f t="shared" si="23"/>
        <v>25</v>
      </c>
      <c r="R16">
        <f t="shared" si="0"/>
        <v>250000</v>
      </c>
      <c r="S16">
        <f t="shared" si="1"/>
        <v>1239.7484853447079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1053.7355674873538</v>
      </c>
      <c r="AC16">
        <f t="shared" si="2"/>
        <v>1057.0097649710101</v>
      </c>
      <c r="AE16">
        <f t="shared" si="3"/>
        <v>816.58836159273562</v>
      </c>
      <c r="AF16">
        <f t="shared" si="4"/>
        <v>-40.829418079636788</v>
      </c>
      <c r="AG16">
        <f t="shared" si="4"/>
        <v>-21.315004161451185</v>
      </c>
      <c r="AH16">
        <f t="shared" si="5"/>
        <v>-575.29788113968641</v>
      </c>
      <c r="AI16">
        <f t="shared" si="6"/>
        <v>179.1460582119613</v>
      </c>
      <c r="AJ16">
        <f t="shared" si="7"/>
        <v>-3.2741974836562804</v>
      </c>
      <c r="AK16">
        <f t="shared" si="24"/>
        <v>128.06461577003168</v>
      </c>
      <c r="AL16">
        <f t="shared" si="8"/>
        <v>303.93647649833667</v>
      </c>
      <c r="AN16">
        <f t="shared" si="9"/>
        <v>325.70932105316797</v>
      </c>
      <c r="AO16">
        <f t="shared" si="9"/>
        <v>-16.2854660526584</v>
      </c>
      <c r="AP16">
        <f t="shared" si="9"/>
        <v>-8.5018301266632648</v>
      </c>
      <c r="AQ16">
        <f t="shared" si="9"/>
        <v>-229.46675593545507</v>
      </c>
      <c r="AR16">
        <f t="shared" si="9"/>
        <v>71.455268938391271</v>
      </c>
      <c r="AS16">
        <f t="shared" si="9"/>
        <v>-1.3059660038695868</v>
      </c>
      <c r="AT16">
        <f t="shared" si="9"/>
        <v>51.080619091893404</v>
      </c>
      <c r="AU16">
        <f t="shared" si="9"/>
        <v>121.22992202641508</v>
      </c>
      <c r="AW16">
        <v>13</v>
      </c>
      <c r="AX16">
        <f>(R16*SUMPRODUCT(K17:$K$23, X17:$X$23)-$AZ$3*SUMPRODUCT(K16:$K$22, W17:$W$23))/Z16</f>
        <v>1239.7484853447079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957.76237645493859</v>
      </c>
      <c r="P17">
        <f t="shared" si="22"/>
        <v>47.888118822746932</v>
      </c>
      <c r="Q17" s="4">
        <f t="shared" si="23"/>
        <v>25</v>
      </c>
      <c r="R17">
        <f t="shared" si="0"/>
        <v>250000</v>
      </c>
      <c r="S17">
        <f t="shared" si="1"/>
        <v>1247.6827970293668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1057.0097649710101</v>
      </c>
      <c r="AC17">
        <f t="shared" si="2"/>
        <v>1050.1686487119505</v>
      </c>
      <c r="AE17">
        <f t="shared" si="3"/>
        <v>806.14401598193672</v>
      </c>
      <c r="AF17">
        <f t="shared" si="4"/>
        <v>-40.307200799096833</v>
      </c>
      <c r="AG17">
        <f t="shared" si="4"/>
        <v>-21.042380547610303</v>
      </c>
      <c r="AH17">
        <f t="shared" si="5"/>
        <v>-594.73572226368481</v>
      </c>
      <c r="AI17">
        <f t="shared" si="6"/>
        <v>150.05871237154486</v>
      </c>
      <c r="AJ17">
        <f t="shared" si="7"/>
        <v>6.8411162590596177</v>
      </c>
      <c r="AK17">
        <f t="shared" si="24"/>
        <v>127.59926061076952</v>
      </c>
      <c r="AL17">
        <f t="shared" si="8"/>
        <v>284.49908924137401</v>
      </c>
      <c r="AN17">
        <f t="shared" si="9"/>
        <v>296.19723689919977</v>
      </c>
      <c r="AO17">
        <f t="shared" si="9"/>
        <v>-14.809861844959986</v>
      </c>
      <c r="AP17">
        <f t="shared" si="9"/>
        <v>-7.7314907168191365</v>
      </c>
      <c r="AQ17">
        <f t="shared" si="9"/>
        <v>-218.52060441728878</v>
      </c>
      <c r="AR17">
        <f t="shared" si="9"/>
        <v>55.135279920131879</v>
      </c>
      <c r="AS17">
        <f t="shared" si="9"/>
        <v>2.5135952051587922</v>
      </c>
      <c r="AT17">
        <f t="shared" si="9"/>
        <v>46.883122213906866</v>
      </c>
      <c r="AU17">
        <f t="shared" si="9"/>
        <v>104.53199733919753</v>
      </c>
      <c r="AW17">
        <v>14</v>
      </c>
      <c r="AX17">
        <f>(R17*SUMPRODUCT(K18:$K$23, X18:$X$23)-$AZ$3*SUMPRODUCT(K17:$K$22, W18:$W$23))/Z17</f>
        <v>1247.6827970293668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957.76237645493859</v>
      </c>
      <c r="P18">
        <f t="shared" si="22"/>
        <v>47.888118822746932</v>
      </c>
      <c r="Q18" s="4">
        <f t="shared" si="23"/>
        <v>25</v>
      </c>
      <c r="R18">
        <f t="shared" si="0"/>
        <v>250000</v>
      </c>
      <c r="S18">
        <f t="shared" si="1"/>
        <v>1189.4814517516395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1050.1686487119505</v>
      </c>
      <c r="AC18">
        <f t="shared" si="2"/>
        <v>987.58319055932611</v>
      </c>
      <c r="AE18">
        <f t="shared" si="3"/>
        <v>795.19526945473194</v>
      </c>
      <c r="AF18">
        <f t="shared" si="4"/>
        <v>-39.759763472736601</v>
      </c>
      <c r="AG18">
        <f t="shared" si="4"/>
        <v>-20.756590804862984</v>
      </c>
      <c r="AH18">
        <f t="shared" si="5"/>
        <v>-753.65937271215307</v>
      </c>
      <c r="AI18">
        <f t="shared" si="6"/>
        <v>-18.980457535020719</v>
      </c>
      <c r="AJ18">
        <f t="shared" si="7"/>
        <v>62.585458152624369</v>
      </c>
      <c r="AK18">
        <f t="shared" si="24"/>
        <v>126.39229082857622</v>
      </c>
      <c r="AL18">
        <f t="shared" si="8"/>
        <v>169.99729144617987</v>
      </c>
      <c r="AN18">
        <f t="shared" si="9"/>
        <v>269.14326899127963</v>
      </c>
      <c r="AO18">
        <f t="shared" si="9"/>
        <v>-13.457163449563982</v>
      </c>
      <c r="AP18">
        <f t="shared" si="9"/>
        <v>-7.0253143057124054</v>
      </c>
      <c r="AQ18">
        <f t="shared" si="9"/>
        <v>-255.08495217376702</v>
      </c>
      <c r="AR18">
        <f t="shared" si="9"/>
        <v>-6.4241609377637907</v>
      </c>
      <c r="AS18">
        <f t="shared" si="9"/>
        <v>21.182790498822449</v>
      </c>
      <c r="AT18">
        <f t="shared" si="9"/>
        <v>42.778969689074657</v>
      </c>
      <c r="AU18">
        <f t="shared" si="9"/>
        <v>57.537599250133319</v>
      </c>
      <c r="AW18">
        <v>15</v>
      </c>
      <c r="AX18">
        <f>(R18*SUMPRODUCT(K19:$K$23, X19:$X$23)-$AZ$3*SUMPRODUCT(K18:$K$22, W19:$W$23))/Z18</f>
        <v>1189.4814517516395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957.76237645493859</v>
      </c>
      <c r="P19">
        <f t="shared" si="22"/>
        <v>47.888118822746932</v>
      </c>
      <c r="Q19" s="4">
        <f t="shared" si="23"/>
        <v>25</v>
      </c>
      <c r="R19">
        <f t="shared" si="0"/>
        <v>250000</v>
      </c>
      <c r="S19">
        <f t="shared" si="1"/>
        <v>1068.6940863594809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987.58319055932611</v>
      </c>
      <c r="AC19">
        <f t="shared" si="2"/>
        <v>874.47581493783662</v>
      </c>
      <c r="AE19">
        <f t="shared" si="3"/>
        <v>783.70419127172443</v>
      </c>
      <c r="AF19">
        <f t="shared" si="4"/>
        <v>-39.185209563586227</v>
      </c>
      <c r="AG19">
        <f t="shared" si="4"/>
        <v>-20.456644845784371</v>
      </c>
      <c r="AH19">
        <f t="shared" si="5"/>
        <v>-923.80051029982985</v>
      </c>
      <c r="AI19">
        <f t="shared" si="6"/>
        <v>-199.73817343747601</v>
      </c>
      <c r="AJ19">
        <f t="shared" si="7"/>
        <v>113.1073756214895</v>
      </c>
      <c r="AK19">
        <f t="shared" si="24"/>
        <v>121.24715205872249</v>
      </c>
      <c r="AL19">
        <f t="shared" si="8"/>
        <v>34.61635424273598</v>
      </c>
      <c r="AN19">
        <f t="shared" si="9"/>
        <v>244.34489587986175</v>
      </c>
      <c r="AO19">
        <f t="shared" si="9"/>
        <v>-12.217244793993089</v>
      </c>
      <c r="AP19">
        <f t="shared" si="9"/>
        <v>-6.3780145756059001</v>
      </c>
      <c r="AQ19">
        <f t="shared" si="9"/>
        <v>-288.0244128038762</v>
      </c>
      <c r="AR19">
        <f t="shared" si="9"/>
        <v>-62.2747762936134</v>
      </c>
      <c r="AS19">
        <f t="shared" si="9"/>
        <v>35.264848940810303</v>
      </c>
      <c r="AT19">
        <f t="shared" si="9"/>
        <v>37.802685088928406</v>
      </c>
      <c r="AU19">
        <f t="shared" si="9"/>
        <v>10.79275773612531</v>
      </c>
      <c r="AW19">
        <v>16</v>
      </c>
      <c r="AX19">
        <f>(R19*SUMPRODUCT(K20:$K$23, X20:$X$23)-$AZ$3*SUMPRODUCT(K19:$K$22, W20:$W$23))/Z19</f>
        <v>1068.6940863594809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957.76237645493859</v>
      </c>
      <c r="P20">
        <f t="shared" si="22"/>
        <v>47.888118822746932</v>
      </c>
      <c r="Q20" s="4">
        <f t="shared" si="23"/>
        <v>25</v>
      </c>
      <c r="R20">
        <f t="shared" si="0"/>
        <v>250000</v>
      </c>
      <c r="S20">
        <f t="shared" si="1"/>
        <v>889.89546373982932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874.47581493783662</v>
      </c>
      <c r="AC20">
        <f t="shared" si="2"/>
        <v>716.9690404663412</v>
      </c>
      <c r="AE20">
        <f t="shared" si="3"/>
        <v>771.64790699778212</v>
      </c>
      <c r="AF20">
        <f t="shared" si="4"/>
        <v>-38.582395349889111</v>
      </c>
      <c r="AG20">
        <f t="shared" si="4"/>
        <v>-20.141945590250671</v>
      </c>
      <c r="AH20">
        <f t="shared" si="5"/>
        <v>-1101.3280707585654</v>
      </c>
      <c r="AI20">
        <f t="shared" si="6"/>
        <v>-388.4045047009231</v>
      </c>
      <c r="AJ20">
        <f t="shared" si="7"/>
        <v>157.50677447149542</v>
      </c>
      <c r="AK20">
        <f t="shared" si="24"/>
        <v>112.52789286100108</v>
      </c>
      <c r="AL20">
        <f t="shared" si="8"/>
        <v>-118.3698373684266</v>
      </c>
      <c r="AN20">
        <f t="shared" si="9"/>
        <v>221.62137832120453</v>
      </c>
      <c r="AO20">
        <f t="shared" si="9"/>
        <v>-11.081068916060227</v>
      </c>
      <c r="AP20">
        <f t="shared" si="9"/>
        <v>-5.7848737789615896</v>
      </c>
      <c r="AQ20">
        <f t="shared" si="9"/>
        <v>-316.30727280136051</v>
      </c>
      <c r="AR20">
        <f t="shared" si="9"/>
        <v>-111.55183717517781</v>
      </c>
      <c r="AS20">
        <f t="shared" si="9"/>
        <v>45.236782393553817</v>
      </c>
      <c r="AT20">
        <f t="shared" si="9"/>
        <v>32.318608641683994</v>
      </c>
      <c r="AU20">
        <f t="shared" si="9"/>
        <v>-33.996446139939991</v>
      </c>
      <c r="AW20">
        <v>17</v>
      </c>
      <c r="AX20">
        <f>(R20*SUMPRODUCT(K21:$K$23, X21:$X$23)-$AZ$3*SUMPRODUCT(K20:$K$22, W21:$W$23))/Z20</f>
        <v>889.89546373982932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957.76237645493859</v>
      </c>
      <c r="P21">
        <f t="shared" si="22"/>
        <v>47.888118822746932</v>
      </c>
      <c r="Q21" s="4">
        <f t="shared" si="23"/>
        <v>25</v>
      </c>
      <c r="R21">
        <f t="shared" si="0"/>
        <v>250000</v>
      </c>
      <c r="S21">
        <f t="shared" si="1"/>
        <v>652.28884221399642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716.9690404663412</v>
      </c>
      <c r="AC21">
        <f t="shared" si="2"/>
        <v>516.88562928979843</v>
      </c>
      <c r="AE21">
        <f t="shared" si="3"/>
        <v>758.94845446642103</v>
      </c>
      <c r="AF21">
        <f t="shared" si="4"/>
        <v>-37.947422723321054</v>
      </c>
      <c r="AG21">
        <f t="shared" si="4"/>
        <v>-19.810458030195147</v>
      </c>
      <c r="AH21">
        <f t="shared" si="5"/>
        <v>-1300.6810415301738</v>
      </c>
      <c r="AI21">
        <f t="shared" si="6"/>
        <v>-599.49046781726906</v>
      </c>
      <c r="AJ21">
        <f t="shared" si="7"/>
        <v>200.08341117654277</v>
      </c>
      <c r="AK21">
        <f t="shared" si="24"/>
        <v>100.65790505466089</v>
      </c>
      <c r="AL21">
        <f t="shared" si="8"/>
        <v>-298.74915158606541</v>
      </c>
      <c r="AN21">
        <f t="shared" si="9"/>
        <v>200.79186648835943</v>
      </c>
      <c r="AO21">
        <f t="shared" si="9"/>
        <v>-10.039593324417972</v>
      </c>
      <c r="AP21">
        <f t="shared" si="9"/>
        <v>-5.2411712817424085</v>
      </c>
      <c r="AQ21">
        <f t="shared" si="9"/>
        <v>-344.11582565047837</v>
      </c>
      <c r="AR21">
        <f t="shared" si="9"/>
        <v>-158.60472376827931</v>
      </c>
      <c r="AS21">
        <f t="shared" si="9"/>
        <v>52.935243951107367</v>
      </c>
      <c r="AT21">
        <f t="shared" si="9"/>
        <v>26.630647330249829</v>
      </c>
      <c r="AU21">
        <f t="shared" si="9"/>
        <v>-79.038832486922132</v>
      </c>
      <c r="AW21">
        <v>18</v>
      </c>
      <c r="AX21">
        <f>(R21*SUMPRODUCT(K22:$K$23, X22:$X$23)-$AZ$3*SUMPRODUCT(K21:$K$22, W22:$W$23))/Z21</f>
        <v>652.28884221399642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957.76237645493859</v>
      </c>
      <c r="P22">
        <f t="shared" si="22"/>
        <v>47.888118822746932</v>
      </c>
      <c r="Q22" s="4">
        <f t="shared" si="23"/>
        <v>25</v>
      </c>
      <c r="R22">
        <f t="shared" si="0"/>
        <v>250000</v>
      </c>
      <c r="S22">
        <f t="shared" si="1"/>
        <v>355.30544899034709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516.88562928979843</v>
      </c>
      <c r="AC22">
        <f t="shared" si="2"/>
        <v>276.57264194131915</v>
      </c>
      <c r="AE22">
        <f t="shared" si="3"/>
        <v>745.52999837425853</v>
      </c>
      <c r="AF22">
        <f t="shared" si="4"/>
        <v>-37.276499918712929</v>
      </c>
      <c r="AG22">
        <f t="shared" si="4"/>
        <v>-19.460202674011978</v>
      </c>
      <c r="AH22">
        <f t="shared" si="5"/>
        <v>-1521.5077588121658</v>
      </c>
      <c r="AI22">
        <f t="shared" si="6"/>
        <v>-832.71446303063215</v>
      </c>
      <c r="AJ22">
        <f t="shared" si="7"/>
        <v>240.31298734847928</v>
      </c>
      <c r="AK22">
        <f t="shared" si="24"/>
        <v>85.759738942174096</v>
      </c>
      <c r="AL22">
        <f t="shared" si="8"/>
        <v>-506.6417367399788</v>
      </c>
      <c r="AN22">
        <f t="shared" si="9"/>
        <v>181.69389117506418</v>
      </c>
      <c r="AO22">
        <f t="shared" si="9"/>
        <v>-9.0846945587532097</v>
      </c>
      <c r="AP22">
        <f t="shared" si="9"/>
        <v>-4.7426662302080054</v>
      </c>
      <c r="AQ22">
        <f t="shared" si="9"/>
        <v>-370.8082381050686</v>
      </c>
      <c r="AR22">
        <f t="shared" si="9"/>
        <v>-202.9417077189656</v>
      </c>
      <c r="AS22">
        <f t="shared" si="9"/>
        <v>58.56692804644193</v>
      </c>
      <c r="AT22">
        <f t="shared" si="9"/>
        <v>20.900595158531861</v>
      </c>
      <c r="AU22">
        <f t="shared" si="9"/>
        <v>-123.47418451399183</v>
      </c>
      <c r="AW22">
        <v>19</v>
      </c>
      <c r="AX22">
        <f>(R22*SUMPRODUCT(K23:$K$23, X23:$X$23)-$AZ$3*SUMPRODUCT(K22:$K$22, W23:$W$23))/Z22</f>
        <v>355.30544899034709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957.76237645493859</v>
      </c>
      <c r="P23">
        <f t="shared" si="22"/>
        <v>47.888118822746932</v>
      </c>
      <c r="Q23" s="4">
        <f t="shared" si="23"/>
        <v>25</v>
      </c>
      <c r="R23">
        <f t="shared" si="0"/>
        <v>250000</v>
      </c>
      <c r="S23">
        <f t="shared" si="1"/>
        <v>362.19936148213321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276.57264194131915</v>
      </c>
      <c r="AC23">
        <f t="shared" si="2"/>
        <v>276.57264194131915</v>
      </c>
      <c r="AE23">
        <f t="shared" si="3"/>
        <v>731.33997178845198</v>
      </c>
      <c r="AF23">
        <f t="shared" si="4"/>
        <v>-36.566998589422603</v>
      </c>
      <c r="AG23">
        <f t="shared" si="4"/>
        <v>-19.089807392921237</v>
      </c>
      <c r="AH23">
        <f t="shared" si="5"/>
        <v>-1757.9325435062035</v>
      </c>
      <c r="AI23">
        <f t="shared" si="6"/>
        <v>-1082.2493777000955</v>
      </c>
      <c r="AJ23">
        <f t="shared" si="7"/>
        <v>0</v>
      </c>
      <c r="AK23">
        <f t="shared" si="24"/>
        <v>67.994193059824397</v>
      </c>
      <c r="AL23">
        <f t="shared" si="8"/>
        <v>-1014.2551846402711</v>
      </c>
      <c r="AN23">
        <f t="shared" si="9"/>
        <v>164.18590847933703</v>
      </c>
      <c r="AO23">
        <f t="shared" si="9"/>
        <v>-8.2092954239668536</v>
      </c>
      <c r="AP23">
        <f t="shared" si="9"/>
        <v>-4.2856639735383721</v>
      </c>
      <c r="AQ23">
        <f t="shared" si="9"/>
        <v>-394.65605988297659</v>
      </c>
      <c r="AR23">
        <f t="shared" si="9"/>
        <v>-242.96511080114479</v>
      </c>
      <c r="AS23">
        <f t="shared" si="9"/>
        <v>0</v>
      </c>
      <c r="AT23">
        <f t="shared" si="9"/>
        <v>15.264704227155137</v>
      </c>
      <c r="AU23">
        <f t="shared" si="9"/>
        <v>-227.70040657398965</v>
      </c>
      <c r="AW23">
        <v>20</v>
      </c>
      <c r="AX23">
        <f>(R23*SUMPRODUCT(K$23:$K24, X$23:$X24)-$AZ$3*SUMPRODUCT(K$22:$K23, W$23:$W24))/Z23</f>
        <v>362.19936148213321</v>
      </c>
    </row>
    <row r="25" spans="5:50" x14ac:dyDescent="0.25">
      <c r="AN25" s="8">
        <f t="shared" ref="AN25:AU25" si="25">SUM(AN3:AN23)</f>
        <v>8840.6779080272008</v>
      </c>
      <c r="AO25" s="8">
        <f t="shared" si="25"/>
        <v>-1160.355677742564</v>
      </c>
      <c r="AP25" s="8">
        <f t="shared" si="25"/>
        <v>-1728.1964519565165</v>
      </c>
      <c r="AQ25" s="8">
        <f t="shared" si="25"/>
        <v>-6215.9287561068795</v>
      </c>
      <c r="AR25" s="8">
        <f t="shared" si="25"/>
        <v>-263.80297777875973</v>
      </c>
      <c r="AS25" s="8">
        <f t="shared" si="25"/>
        <v>-564.9687302041126</v>
      </c>
      <c r="AT25" s="8">
        <f t="shared" si="25"/>
        <v>568.89251268064675</v>
      </c>
      <c r="AU25" s="9">
        <f t="shared" si="25"/>
        <v>-259.87919530222501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3940.8520827890966</v>
      </c>
      <c r="K3">
        <v>1</v>
      </c>
      <c r="L3" s="2">
        <v>0</v>
      </c>
      <c r="O3">
        <f>$C$3</f>
        <v>3940.8520827890966</v>
      </c>
      <c r="P3">
        <f>O3*B5</f>
        <v>3152.6816662312776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3940.8520827890966</v>
      </c>
      <c r="AF3">
        <f t="shared" ref="AF3:AG23" si="4">-$Z3*P3</f>
        <v>-3152.6816662312776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-734.26217044218106</v>
      </c>
      <c r="AJ3">
        <f t="shared" ref="AJ3:AJ23" si="7">AB3-AC3</f>
        <v>0</v>
      </c>
      <c r="AL3">
        <f t="shared" ref="AL3:AL23" si="8">SUM(AI3:AK3)</f>
        <v>-734.26217044218106</v>
      </c>
      <c r="AN3">
        <f t="shared" ref="AN3:AU23" si="9">AE3*$K3</f>
        <v>3940.8520827890966</v>
      </c>
      <c r="AO3">
        <f t="shared" si="9"/>
        <v>-3152.6816662312776</v>
      </c>
      <c r="AP3">
        <f t="shared" si="9"/>
        <v>-1522.432587</v>
      </c>
      <c r="AQ3">
        <f t="shared" si="9"/>
        <v>0</v>
      </c>
      <c r="AR3">
        <f t="shared" si="9"/>
        <v>-734.26217044218106</v>
      </c>
      <c r="AS3">
        <f t="shared" si="9"/>
        <v>0</v>
      </c>
      <c r="AT3">
        <f t="shared" si="9"/>
        <v>0</v>
      </c>
      <c r="AU3">
        <f t="shared" si="9"/>
        <v>-734.26217044218106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1922.4034901763239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1361.7404312580204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1344.7693312495976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-1344.7693312495976</v>
      </c>
      <c r="AK4">
        <f>H4*SUM(AB4, AE4:AF4)</f>
        <v>0</v>
      </c>
      <c r="AL4">
        <f t="shared" si="8"/>
        <v>-1960.4695812495975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-1261.6280432025494</v>
      </c>
      <c r="AT4">
        <f t="shared" si="9"/>
        <v>0</v>
      </c>
      <c r="AU4">
        <f t="shared" si="9"/>
        <v>-1839.2622021292777</v>
      </c>
      <c r="AW4">
        <v>1</v>
      </c>
      <c r="AX4">
        <f>(R4*SUMPRODUCT(K5:$K$23, X5:$X$23)-$AZ$3*SUMPRODUCT(K4:$K$22, W5:$W$23))/Z4</f>
        <v>1361.7404312580204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3940.8520827890966</v>
      </c>
      <c r="P5">
        <f t="shared" ref="P5:P23" si="22">O5*$C$5</f>
        <v>197.04260413945485</v>
      </c>
      <c r="Q5" s="4">
        <f t="shared" ref="Q5:Q23" si="23">$C$8</f>
        <v>25</v>
      </c>
      <c r="R5">
        <f t="shared" si="0"/>
        <v>250000</v>
      </c>
      <c r="S5">
        <f t="shared" si="1"/>
        <v>2646.7693018248824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1344.7693312495976</v>
      </c>
      <c r="AC5">
        <f t="shared" si="2"/>
        <v>2580.9652526493228</v>
      </c>
      <c r="AE5">
        <f t="shared" si="3"/>
        <v>3842.8745129001522</v>
      </c>
      <c r="AF5">
        <f t="shared" si="4"/>
        <v>-192.14372564500763</v>
      </c>
      <c r="AG5">
        <f t="shared" si="4"/>
        <v>-24.378449331320741</v>
      </c>
      <c r="AH5">
        <f t="shared" si="5"/>
        <v>-630.96343929257375</v>
      </c>
      <c r="AI5">
        <f t="shared" si="6"/>
        <v>2995.3888986312504</v>
      </c>
      <c r="AJ5">
        <f t="shared" si="7"/>
        <v>-1236.1959213997252</v>
      </c>
      <c r="AK5">
        <f>H5*SUM(AB5, AE5:AF5)</f>
        <v>431.61121023880975</v>
      </c>
      <c r="AL5">
        <f t="shared" si="8"/>
        <v>2190.8041874703349</v>
      </c>
      <c r="AN5">
        <f t="shared" si="9"/>
        <v>3318.5623667783425</v>
      </c>
      <c r="AO5">
        <f t="shared" si="9"/>
        <v>-165.92811833891713</v>
      </c>
      <c r="AP5">
        <f t="shared" si="9"/>
        <v>-21.052314937621716</v>
      </c>
      <c r="AQ5">
        <f t="shared" si="9"/>
        <v>-544.87637247075816</v>
      </c>
      <c r="AR5">
        <f t="shared" si="9"/>
        <v>2586.7055610310458</v>
      </c>
      <c r="AS5">
        <f t="shared" si="9"/>
        <v>-1067.5324549242175</v>
      </c>
      <c r="AT5">
        <f t="shared" si="9"/>
        <v>372.72326082207013</v>
      </c>
      <c r="AU5">
        <f t="shared" si="9"/>
        <v>1891.8963669288983</v>
      </c>
      <c r="AW5">
        <v>2</v>
      </c>
      <c r="AX5">
        <f>(R5*SUMPRODUCT(K6:$K$23, X6:$X$23)-$AZ$3*SUMPRODUCT(K5:$K$22, W6:$W$23))/Z5</f>
        <v>2646.7693018248824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3940.8520827890966</v>
      </c>
      <c r="P6">
        <f t="shared" si="22"/>
        <v>197.04260413945485</v>
      </c>
      <c r="Q6" s="4">
        <f t="shared" si="23"/>
        <v>25</v>
      </c>
      <c r="R6">
        <f t="shared" si="0"/>
        <v>250000</v>
      </c>
      <c r="S6">
        <f t="shared" si="1"/>
        <v>3836.6121982751347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2580.9652526493228</v>
      </c>
      <c r="AC6">
        <f t="shared" si="2"/>
        <v>3693.8441927032527</v>
      </c>
      <c r="AE6">
        <f t="shared" si="3"/>
        <v>3794.2051028398218</v>
      </c>
      <c r="AF6">
        <f t="shared" si="4"/>
        <v>-189.7102551419911</v>
      </c>
      <c r="AG6">
        <f t="shared" si="4"/>
        <v>-24.069700049199213</v>
      </c>
      <c r="AH6">
        <f t="shared" si="5"/>
        <v>-649.64788808323419</v>
      </c>
      <c r="AI6">
        <f t="shared" si="6"/>
        <v>2930.7772595653973</v>
      </c>
      <c r="AJ6">
        <f t="shared" si="7"/>
        <v>-1112.8789400539299</v>
      </c>
      <c r="AK6">
        <f>H6*SUM(AB6, AE6:AF6)</f>
        <v>672.97805891777034</v>
      </c>
      <c r="AL6">
        <f t="shared" si="8"/>
        <v>2490.8763784292378</v>
      </c>
      <c r="AN6">
        <f t="shared" si="9"/>
        <v>2955.0264148451133</v>
      </c>
      <c r="AO6">
        <f t="shared" si="9"/>
        <v>-147.75132074225567</v>
      </c>
      <c r="AP6">
        <f t="shared" si="9"/>
        <v>-18.74611348488957</v>
      </c>
      <c r="AQ6">
        <f t="shared" si="9"/>
        <v>-505.96280844107633</v>
      </c>
      <c r="AR6">
        <f t="shared" si="9"/>
        <v>2282.566172176892</v>
      </c>
      <c r="AS6">
        <f t="shared" si="9"/>
        <v>-866.73929723061337</v>
      </c>
      <c r="AT6">
        <f t="shared" si="9"/>
        <v>524.13295718377435</v>
      </c>
      <c r="AU6">
        <f t="shared" si="9"/>
        <v>1939.959832130053</v>
      </c>
      <c r="AW6">
        <v>3</v>
      </c>
      <c r="AX6">
        <f>(R6*SUMPRODUCT(K7:$K$23, X7:$X$23)-$AZ$3*SUMPRODUCT(K6:$K$22, W7:$W$23))/Z6</f>
        <v>3836.6121982751347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3940.8520827890966</v>
      </c>
      <c r="P7">
        <f t="shared" si="22"/>
        <v>197.04260413945485</v>
      </c>
      <c r="Q7" s="4">
        <f t="shared" si="23"/>
        <v>25</v>
      </c>
      <c r="R7">
        <f t="shared" si="0"/>
        <v>250000</v>
      </c>
      <c r="S7">
        <f t="shared" si="1"/>
        <v>4904.7791670151137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3693.8441927032527</v>
      </c>
      <c r="AC7">
        <f t="shared" si="2"/>
        <v>4661.8637528708223</v>
      </c>
      <c r="AE7">
        <f t="shared" si="3"/>
        <v>3745.6763810551724</v>
      </c>
      <c r="AF7">
        <f t="shared" si="4"/>
        <v>-187.28381905275864</v>
      </c>
      <c r="AG7">
        <f t="shared" si="4"/>
        <v>-23.761843266166245</v>
      </c>
      <c r="AH7">
        <f t="shared" si="5"/>
        <v>-671.59782540976676</v>
      </c>
      <c r="AI7">
        <f t="shared" si="6"/>
        <v>2863.0328933264809</v>
      </c>
      <c r="AJ7">
        <f t="shared" si="7"/>
        <v>-968.01956016756958</v>
      </c>
      <c r="AK7">
        <f>H7*SUM(AB7, AE7:AF7)</f>
        <v>759.30918821768341</v>
      </c>
      <c r="AL7">
        <f t="shared" si="8"/>
        <v>2654.3225213765945</v>
      </c>
      <c r="AN7">
        <f t="shared" si="9"/>
        <v>2640.744975050608</v>
      </c>
      <c r="AO7">
        <f t="shared" si="9"/>
        <v>-132.03724875253042</v>
      </c>
      <c r="AP7">
        <f t="shared" si="9"/>
        <v>-16.75237308819295</v>
      </c>
      <c r="AQ7">
        <f t="shared" si="9"/>
        <v>-473.48419945616058</v>
      </c>
      <c r="AR7">
        <f t="shared" si="9"/>
        <v>2018.4711537537241</v>
      </c>
      <c r="AS7">
        <f t="shared" si="9"/>
        <v>-682.46493535650586</v>
      </c>
      <c r="AT7">
        <f t="shared" si="9"/>
        <v>535.32172011367061</v>
      </c>
      <c r="AU7">
        <f t="shared" si="9"/>
        <v>1871.3279385108888</v>
      </c>
      <c r="AW7">
        <v>4</v>
      </c>
      <c r="AX7">
        <f>(R7*SUMPRODUCT(K8:$K$23, X8:$X$23)-$AZ$3*SUMPRODUCT(K7:$K$22, W8:$W$23))/Z7</f>
        <v>4904.7791670151137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3940.8520827890966</v>
      </c>
      <c r="P8">
        <f t="shared" si="22"/>
        <v>197.04260413945485</v>
      </c>
      <c r="Q8" s="4">
        <f t="shared" si="23"/>
        <v>25</v>
      </c>
      <c r="R8">
        <f t="shared" si="0"/>
        <v>250000</v>
      </c>
      <c r="S8">
        <f t="shared" si="1"/>
        <v>5749.5859874027537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4661.8637528708223</v>
      </c>
      <c r="AC8">
        <f t="shared" si="2"/>
        <v>5390.6091598885214</v>
      </c>
      <c r="AE8">
        <f t="shared" si="3"/>
        <v>3694.8040053306477</v>
      </c>
      <c r="AF8">
        <f t="shared" si="4"/>
        <v>-184.74020026653241</v>
      </c>
      <c r="AG8">
        <f t="shared" si="4"/>
        <v>-23.439118797854555</v>
      </c>
      <c r="AH8">
        <f t="shared" si="5"/>
        <v>-851.06035650025933</v>
      </c>
      <c r="AI8">
        <f t="shared" si="6"/>
        <v>2635.5643297660013</v>
      </c>
      <c r="AJ8">
        <f t="shared" si="7"/>
        <v>-728.74540701769911</v>
      </c>
      <c r="AK8">
        <f t="shared" ref="AK8:AK23" si="24">H8*SUM(AB8:AB8, AE8:AF8)</f>
        <v>592.46474795028314</v>
      </c>
      <c r="AL8">
        <f t="shared" si="8"/>
        <v>2499.2836706985854</v>
      </c>
      <c r="AN8">
        <f t="shared" si="9"/>
        <v>2428.7919481940244</v>
      </c>
      <c r="AO8">
        <f t="shared" si="9"/>
        <v>-121.43959740970124</v>
      </c>
      <c r="AP8">
        <f t="shared" si="9"/>
        <v>-15.407784263213657</v>
      </c>
      <c r="AQ8">
        <f t="shared" si="9"/>
        <v>-559.44741272141869</v>
      </c>
      <c r="AR8">
        <f t="shared" si="9"/>
        <v>1732.4971537996905</v>
      </c>
      <c r="AS8">
        <f t="shared" si="9"/>
        <v>-479.04326570349974</v>
      </c>
      <c r="AT8">
        <f t="shared" si="9"/>
        <v>389.45871210878374</v>
      </c>
      <c r="AU8">
        <f t="shared" si="9"/>
        <v>1642.9126002049748</v>
      </c>
      <c r="AW8">
        <v>5</v>
      </c>
      <c r="AX8">
        <f>(R8*SUMPRODUCT(K9:$K$23, X9:$X$23)-$AZ$3*SUMPRODUCT(K8:$K$22, W9:$W$23))/Z8</f>
        <v>5749.5859874027537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3940.8520827890966</v>
      </c>
      <c r="P9">
        <f t="shared" si="22"/>
        <v>197.04260413945485</v>
      </c>
      <c r="Q9" s="4">
        <f t="shared" si="23"/>
        <v>25</v>
      </c>
      <c r="R9">
        <f t="shared" si="0"/>
        <v>250000</v>
      </c>
      <c r="S9">
        <f t="shared" si="1"/>
        <v>6410.7997666630872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5390.6091598885214</v>
      </c>
      <c r="AC9">
        <f t="shared" si="2"/>
        <v>5923.6837626380602</v>
      </c>
      <c r="AE9">
        <f t="shared" si="3"/>
        <v>3641.4117338634683</v>
      </c>
      <c r="AF9">
        <f t="shared" si="4"/>
        <v>-182.07058669317345</v>
      </c>
      <c r="AG9">
        <f t="shared" si="4"/>
        <v>-23.100408600506881</v>
      </c>
      <c r="AH9">
        <f t="shared" si="5"/>
        <v>-1043.19009369127</v>
      </c>
      <c r="AI9">
        <f t="shared" si="6"/>
        <v>2393.0506448785181</v>
      </c>
      <c r="AJ9">
        <f t="shared" si="7"/>
        <v>-533.07460274953883</v>
      </c>
      <c r="AK9">
        <f t="shared" si="24"/>
        <v>461.96740602847024</v>
      </c>
      <c r="AL9">
        <f t="shared" si="8"/>
        <v>2321.9434481574494</v>
      </c>
      <c r="AN9">
        <f t="shared" si="9"/>
        <v>2274.9423659020622</v>
      </c>
      <c r="AO9">
        <f t="shared" si="9"/>
        <v>-113.74711829510314</v>
      </c>
      <c r="AP9">
        <f t="shared" si="9"/>
        <v>-14.431792402444064</v>
      </c>
      <c r="AQ9">
        <f t="shared" si="9"/>
        <v>-651.72452698989207</v>
      </c>
      <c r="AR9">
        <f t="shared" si="9"/>
        <v>1495.038928214623</v>
      </c>
      <c r="AS9">
        <f t="shared" si="9"/>
        <v>-333.03402268511707</v>
      </c>
      <c r="AT9">
        <f t="shared" si="9"/>
        <v>288.61037983337565</v>
      </c>
      <c r="AU9">
        <f t="shared" si="9"/>
        <v>1450.6152853628814</v>
      </c>
      <c r="AW9">
        <v>6</v>
      </c>
      <c r="AX9">
        <f>(R9*SUMPRODUCT(K10:$K$23, X10:$X$23)-$AZ$3*SUMPRODUCT(K9:$K$22, W10:$W$23))/Z9</f>
        <v>6410.7997666630872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3940.8520827890966</v>
      </c>
      <c r="P10">
        <f t="shared" si="22"/>
        <v>197.04260413945485</v>
      </c>
      <c r="Q10" s="4">
        <f t="shared" si="23"/>
        <v>25</v>
      </c>
      <c r="R10">
        <f t="shared" si="0"/>
        <v>250000</v>
      </c>
      <c r="S10">
        <f t="shared" si="1"/>
        <v>6919.3353687628551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5923.6837626380602</v>
      </c>
      <c r="AC10">
        <f t="shared" si="2"/>
        <v>6295.2219546016204</v>
      </c>
      <c r="AE10">
        <f t="shared" si="3"/>
        <v>3585.3932826278219</v>
      </c>
      <c r="AF10">
        <f t="shared" si="4"/>
        <v>-179.26966413139112</v>
      </c>
      <c r="AG10">
        <f t="shared" si="4"/>
        <v>-22.745038428911911</v>
      </c>
      <c r="AH10">
        <f t="shared" si="5"/>
        <v>-1243.6608558990372</v>
      </c>
      <c r="AI10">
        <f t="shared" si="6"/>
        <v>2139.7177241684822</v>
      </c>
      <c r="AJ10">
        <f t="shared" si="7"/>
        <v>-371.53819196356017</v>
      </c>
      <c r="AK10">
        <f t="shared" si="24"/>
        <v>489.81488750956083</v>
      </c>
      <c r="AL10">
        <f t="shared" si="8"/>
        <v>2257.9944197144828</v>
      </c>
      <c r="AN10">
        <f t="shared" si="9"/>
        <v>2128.2140561318502</v>
      </c>
      <c r="AO10">
        <f t="shared" si="9"/>
        <v>-106.41070280659251</v>
      </c>
      <c r="AP10">
        <f t="shared" si="9"/>
        <v>-13.50097651105969</v>
      </c>
      <c r="AQ10">
        <f t="shared" si="9"/>
        <v>-738.21093139478728</v>
      </c>
      <c r="AR10">
        <f t="shared" si="9"/>
        <v>1270.0914454194108</v>
      </c>
      <c r="AS10">
        <f t="shared" si="9"/>
        <v>-220.53725775575995</v>
      </c>
      <c r="AT10">
        <f t="shared" si="9"/>
        <v>290.74381701760353</v>
      </c>
      <c r="AU10">
        <f t="shared" si="9"/>
        <v>1340.2980046812543</v>
      </c>
      <c r="AW10">
        <v>7</v>
      </c>
      <c r="AX10">
        <f>(R10*SUMPRODUCT(K11:$K$23, X11:$X$23)-$AZ$3*SUMPRODUCT(K10:$K$22, W11:$W$23))/Z10</f>
        <v>6919.3353687628551</v>
      </c>
    </row>
    <row r="11" spans="1:52" x14ac:dyDescent="0.25">
      <c r="A11" t="s">
        <v>33</v>
      </c>
      <c r="C11" s="7">
        <f>AU25</f>
        <v>12243.310541711449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3940.8520827890966</v>
      </c>
      <c r="P11">
        <f t="shared" si="22"/>
        <v>197.04260413945485</v>
      </c>
      <c r="Q11" s="4">
        <f t="shared" si="23"/>
        <v>25</v>
      </c>
      <c r="R11">
        <f t="shared" si="0"/>
        <v>250000</v>
      </c>
      <c r="S11">
        <f t="shared" si="1"/>
        <v>7268.7229834537493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6295.2219546016204</v>
      </c>
      <c r="AC11">
        <f t="shared" si="2"/>
        <v>6504.2598375259458</v>
      </c>
      <c r="AE11">
        <f t="shared" si="3"/>
        <v>3526.3864073598716</v>
      </c>
      <c r="AF11">
        <f t="shared" si="4"/>
        <v>-176.31932036799361</v>
      </c>
      <c r="AG11">
        <f t="shared" si="4"/>
        <v>-22.370710275835251</v>
      </c>
      <c r="AH11">
        <f t="shared" si="5"/>
        <v>-1468.7776878754241</v>
      </c>
      <c r="AI11">
        <f t="shared" si="6"/>
        <v>1858.9186888406186</v>
      </c>
      <c r="AJ11">
        <f t="shared" si="7"/>
        <v>-209.03788292432546</v>
      </c>
      <c r="AK11">
        <f t="shared" si="24"/>
        <v>496.7323856420652</v>
      </c>
      <c r="AL11">
        <f t="shared" si="8"/>
        <v>2146.6131915583583</v>
      </c>
      <c r="AN11">
        <f t="shared" si="9"/>
        <v>1990.6693445698713</v>
      </c>
      <c r="AO11">
        <f t="shared" si="9"/>
        <v>-99.533467228493592</v>
      </c>
      <c r="AP11">
        <f t="shared" si="9"/>
        <v>-12.628419582555077</v>
      </c>
      <c r="AQ11">
        <f t="shared" si="9"/>
        <v>-829.13509170166208</v>
      </c>
      <c r="AR11">
        <f t="shared" si="9"/>
        <v>1049.3723660571607</v>
      </c>
      <c r="AS11">
        <f t="shared" si="9"/>
        <v>-118.00332048772397</v>
      </c>
      <c r="AT11">
        <f t="shared" si="9"/>
        <v>280.4088430266591</v>
      </c>
      <c r="AU11">
        <f t="shared" si="9"/>
        <v>1211.7778885960959</v>
      </c>
      <c r="AW11">
        <v>8</v>
      </c>
      <c r="AX11">
        <f>(R11*SUMPRODUCT(K12:$K$23, X12:$X$23)-$AZ$3*SUMPRODUCT(K11:$K$22, W12:$W$23))/Z11</f>
        <v>7268.7229834537493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3940.8520827890966</v>
      </c>
      <c r="P12">
        <f t="shared" si="22"/>
        <v>197.04260413945485</v>
      </c>
      <c r="Q12" s="4">
        <f t="shared" si="23"/>
        <v>25</v>
      </c>
      <c r="R12">
        <f t="shared" si="0"/>
        <v>250000</v>
      </c>
      <c r="S12">
        <f t="shared" si="1"/>
        <v>7455.325159601176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6504.2598375259458</v>
      </c>
      <c r="AC12">
        <f t="shared" si="2"/>
        <v>6553.2871254518959</v>
      </c>
      <c r="AE12">
        <f t="shared" si="3"/>
        <v>3464.0387460757806</v>
      </c>
      <c r="AF12">
        <f t="shared" si="4"/>
        <v>-173.20193730378904</v>
      </c>
      <c r="AG12">
        <f t="shared" si="4"/>
        <v>-21.975188825306937</v>
      </c>
      <c r="AH12">
        <f t="shared" si="5"/>
        <v>-1718.1434776996466</v>
      </c>
      <c r="AI12">
        <f t="shared" si="6"/>
        <v>1550.718142247038</v>
      </c>
      <c r="AJ12">
        <f t="shared" si="7"/>
        <v>-49.027287925950077</v>
      </c>
      <c r="AK12">
        <f t="shared" si="24"/>
        <v>508.365515942863</v>
      </c>
      <c r="AL12">
        <f t="shared" si="8"/>
        <v>2010.0563702639511</v>
      </c>
      <c r="AN12">
        <f t="shared" si="9"/>
        <v>1858.9919779443578</v>
      </c>
      <c r="AO12">
        <f t="shared" si="9"/>
        <v>-92.949598897217896</v>
      </c>
      <c r="AP12">
        <f t="shared" si="9"/>
        <v>-11.793083950442742</v>
      </c>
      <c r="AQ12">
        <f t="shared" si="9"/>
        <v>-922.04942731064648</v>
      </c>
      <c r="AR12">
        <f t="shared" si="9"/>
        <v>832.19986778605062</v>
      </c>
      <c r="AS12">
        <f t="shared" si="9"/>
        <v>-26.310714641387449</v>
      </c>
      <c r="AT12">
        <f t="shared" si="9"/>
        <v>272.81664128956965</v>
      </c>
      <c r="AU12">
        <f t="shared" si="9"/>
        <v>1078.7057944342328</v>
      </c>
      <c r="AW12">
        <v>9</v>
      </c>
      <c r="AX12">
        <f>(R12*SUMPRODUCT(K13:$K$23, X13:$X$23)-$AZ$3*SUMPRODUCT(K12:$K$22, W13:$W$23))/Z12</f>
        <v>7455.325159601176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3940.8520827890966</v>
      </c>
      <c r="P13">
        <f t="shared" si="22"/>
        <v>197.04260413945485</v>
      </c>
      <c r="Q13" s="4">
        <f t="shared" si="23"/>
        <v>25</v>
      </c>
      <c r="R13">
        <f t="shared" si="0"/>
        <v>250000</v>
      </c>
      <c r="S13">
        <f t="shared" si="1"/>
        <v>7476.9179486564653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6553.2871254518959</v>
      </c>
      <c r="AC13">
        <f t="shared" si="2"/>
        <v>6447.1742638202313</v>
      </c>
      <c r="AE13">
        <f t="shared" si="3"/>
        <v>3398.1060512033159</v>
      </c>
      <c r="AF13">
        <f t="shared" si="4"/>
        <v>-169.90530256016581</v>
      </c>
      <c r="AG13">
        <f t="shared" si="4"/>
        <v>-21.556924618180176</v>
      </c>
      <c r="AH13">
        <f t="shared" si="5"/>
        <v>-1985.1231887368956</v>
      </c>
      <c r="AI13">
        <f t="shared" si="6"/>
        <v>1221.5206352880743</v>
      </c>
      <c r="AJ13">
        <f t="shared" si="7"/>
        <v>106.1128616316646</v>
      </c>
      <c r="AK13">
        <f t="shared" si="24"/>
        <v>505.70292309071391</v>
      </c>
      <c r="AL13">
        <f t="shared" si="8"/>
        <v>1833.3364200104529</v>
      </c>
      <c r="AN13">
        <f t="shared" si="9"/>
        <v>1733.9630128429715</v>
      </c>
      <c r="AO13">
        <f t="shared" si="9"/>
        <v>-86.698150642148576</v>
      </c>
      <c r="AP13">
        <f t="shared" si="9"/>
        <v>-10.999924485974219</v>
      </c>
      <c r="AQ13">
        <f t="shared" si="9"/>
        <v>-1012.9554914826065</v>
      </c>
      <c r="AR13">
        <f t="shared" si="9"/>
        <v>623.30944623224207</v>
      </c>
      <c r="AS13">
        <f t="shared" si="9"/>
        <v>54.146567082882846</v>
      </c>
      <c r="AT13">
        <f t="shared" si="9"/>
        <v>258.0467327720275</v>
      </c>
      <c r="AU13">
        <f t="shared" si="9"/>
        <v>935.50274608715256</v>
      </c>
      <c r="AW13">
        <v>10</v>
      </c>
      <c r="AX13">
        <f>(R13*SUMPRODUCT(K14:$K$23, X14:$X$23)-$AZ$3*SUMPRODUCT(K13:$K$22, W14:$W$23))/Z13</f>
        <v>7476.9179486564653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3940.8520827890966</v>
      </c>
      <c r="P14">
        <f t="shared" si="22"/>
        <v>197.04260413945485</v>
      </c>
      <c r="Q14" s="4">
        <f t="shared" si="23"/>
        <v>25</v>
      </c>
      <c r="R14">
        <f t="shared" si="0"/>
        <v>250000</v>
      </c>
      <c r="S14">
        <f t="shared" si="1"/>
        <v>7367.2267312633339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6447.1742638202313</v>
      </c>
      <c r="AC14">
        <f t="shared" si="2"/>
        <v>6221.9127385239881</v>
      </c>
      <c r="AE14">
        <f t="shared" si="3"/>
        <v>3328.2045834823434</v>
      </c>
      <c r="AF14">
        <f t="shared" si="4"/>
        <v>-166.41022917411718</v>
      </c>
      <c r="AG14">
        <f t="shared" si="4"/>
        <v>-21.113483287140035</v>
      </c>
      <c r="AH14">
        <f t="shared" si="5"/>
        <v>-2278.7208485834185</v>
      </c>
      <c r="AI14">
        <f t="shared" si="6"/>
        <v>861.9600224376677</v>
      </c>
      <c r="AJ14">
        <f t="shared" si="7"/>
        <v>225.26152529624324</v>
      </c>
      <c r="AK14">
        <f t="shared" si="24"/>
        <v>822.25866259048848</v>
      </c>
      <c r="AL14">
        <f t="shared" si="8"/>
        <v>1909.4802103243994</v>
      </c>
      <c r="AN14">
        <f t="shared" si="9"/>
        <v>1564.4233230215966</v>
      </c>
      <c r="AO14">
        <f t="shared" si="9"/>
        <v>-78.221166151079828</v>
      </c>
      <c r="AP14">
        <f t="shared" si="9"/>
        <v>-9.9243976312502991</v>
      </c>
      <c r="AQ14">
        <f t="shared" si="9"/>
        <v>-1071.1132542367573</v>
      </c>
      <c r="AR14">
        <f t="shared" si="9"/>
        <v>405.1645050025092</v>
      </c>
      <c r="AS14">
        <f t="shared" si="9"/>
        <v>105.88423130651933</v>
      </c>
      <c r="AT14">
        <f t="shared" si="9"/>
        <v>386.50287175771206</v>
      </c>
      <c r="AU14">
        <f t="shared" si="9"/>
        <v>897.55160806674064</v>
      </c>
      <c r="AW14">
        <v>11</v>
      </c>
      <c r="AX14">
        <f>(R14*SUMPRODUCT(K15:$K$23, X15:$X$23)-$AZ$3*SUMPRODUCT(K14:$K$22, W15:$W$23))/Z14</f>
        <v>7367.2267312633339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3940.8520827890966</v>
      </c>
      <c r="P15">
        <f t="shared" si="22"/>
        <v>197.04260413945485</v>
      </c>
      <c r="Q15" s="4">
        <f t="shared" si="23"/>
        <v>25</v>
      </c>
      <c r="R15">
        <f t="shared" si="0"/>
        <v>250000</v>
      </c>
      <c r="S15">
        <f t="shared" si="1"/>
        <v>7096.3854238143276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6221.9127385239881</v>
      </c>
      <c r="AC15">
        <f t="shared" si="2"/>
        <v>5859.4547718140238</v>
      </c>
      <c r="AE15">
        <f t="shared" si="3"/>
        <v>3253.9445312568996</v>
      </c>
      <c r="AF15">
        <f t="shared" si="4"/>
        <v>-162.697226562845</v>
      </c>
      <c r="AG15">
        <f t="shared" si="4"/>
        <v>-20.642391942772147</v>
      </c>
      <c r="AH15">
        <f t="shared" si="5"/>
        <v>-2599.5651149648543</v>
      </c>
      <c r="AI15">
        <f t="shared" si="6"/>
        <v>471.03979778642815</v>
      </c>
      <c r="AJ15">
        <f t="shared" si="7"/>
        <v>362.45796670996424</v>
      </c>
      <c r="AK15">
        <f t="shared" si="24"/>
        <v>796.94573121825454</v>
      </c>
      <c r="AL15">
        <f t="shared" si="8"/>
        <v>1630.4434957146468</v>
      </c>
      <c r="AN15">
        <f t="shared" si="9"/>
        <v>1408.9506440363873</v>
      </c>
      <c r="AO15">
        <f t="shared" si="9"/>
        <v>-70.447532201819385</v>
      </c>
      <c r="AP15">
        <f t="shared" si="9"/>
        <v>-8.938109160387576</v>
      </c>
      <c r="AQ15">
        <f t="shared" si="9"/>
        <v>-1125.6058324784915</v>
      </c>
      <c r="AR15">
        <f t="shared" si="9"/>
        <v>203.95917019568907</v>
      </c>
      <c r="AS15">
        <f t="shared" si="9"/>
        <v>156.94348220338637</v>
      </c>
      <c r="AT15">
        <f t="shared" si="9"/>
        <v>345.07570441844132</v>
      </c>
      <c r="AU15">
        <f t="shared" si="9"/>
        <v>705.97835681751667</v>
      </c>
      <c r="AW15">
        <v>12</v>
      </c>
      <c r="AX15">
        <f>(R15*SUMPRODUCT(K16:$K$23, X16:$X$23)-$AZ$3*SUMPRODUCT(K15:$K$22, W16:$W$23))/Z15</f>
        <v>7096.3854238143276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3940.8520827890966</v>
      </c>
      <c r="P16">
        <f t="shared" si="22"/>
        <v>197.04260413945485</v>
      </c>
      <c r="Q16" s="4">
        <f t="shared" si="23"/>
        <v>25</v>
      </c>
      <c r="R16">
        <f t="shared" si="0"/>
        <v>250000</v>
      </c>
      <c r="S16">
        <f t="shared" si="1"/>
        <v>6681.1503028373045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5859.4547718140238</v>
      </c>
      <c r="AC16">
        <f t="shared" si="2"/>
        <v>5383.4901264600185</v>
      </c>
      <c r="AE16">
        <f t="shared" si="3"/>
        <v>3175.4319714263629</v>
      </c>
      <c r="AF16">
        <f t="shared" si="4"/>
        <v>-158.77159857131815</v>
      </c>
      <c r="AG16">
        <f t="shared" si="4"/>
        <v>-20.144323516317975</v>
      </c>
      <c r="AH16">
        <f t="shared" si="5"/>
        <v>-2916.4450702645254</v>
      </c>
      <c r="AI16">
        <f t="shared" si="6"/>
        <v>80.070979074201659</v>
      </c>
      <c r="AJ16">
        <f t="shared" si="7"/>
        <v>475.96464535400537</v>
      </c>
      <c r="AK16">
        <f t="shared" si="24"/>
        <v>759.54692515962154</v>
      </c>
      <c r="AL16">
        <f t="shared" si="8"/>
        <v>1315.5825495878285</v>
      </c>
      <c r="AN16">
        <f t="shared" si="9"/>
        <v>1266.571800566064</v>
      </c>
      <c r="AO16">
        <f t="shared" si="9"/>
        <v>-63.328590028303203</v>
      </c>
      <c r="AP16">
        <f t="shared" si="9"/>
        <v>-8.0348854382125214</v>
      </c>
      <c r="AQ16">
        <f t="shared" si="9"/>
        <v>-1163.2707351742492</v>
      </c>
      <c r="AR16">
        <f t="shared" si="9"/>
        <v>31.93758992529909</v>
      </c>
      <c r="AS16">
        <f t="shared" si="9"/>
        <v>189.84610701674748</v>
      </c>
      <c r="AT16">
        <f t="shared" si="9"/>
        <v>302.95743233375333</v>
      </c>
      <c r="AU16">
        <f t="shared" si="9"/>
        <v>524.74112927579984</v>
      </c>
      <c r="AW16">
        <v>13</v>
      </c>
      <c r="AX16">
        <f>(R16*SUMPRODUCT(K17:$K$23, X17:$X$23)-$AZ$3*SUMPRODUCT(K16:$K$22, W17:$W$23))/Z16</f>
        <v>6681.1503028373045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3940.8520827890966</v>
      </c>
      <c r="P17">
        <f t="shared" si="22"/>
        <v>197.04260413945485</v>
      </c>
      <c r="Q17" s="4">
        <f t="shared" si="23"/>
        <v>25</v>
      </c>
      <c r="R17">
        <f t="shared" si="0"/>
        <v>250000</v>
      </c>
      <c r="S17">
        <f t="shared" si="1"/>
        <v>6131.4619100644986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5383.4901264600185</v>
      </c>
      <c r="AC17">
        <f t="shared" si="2"/>
        <v>4811.7546911655754</v>
      </c>
      <c r="AE17">
        <f t="shared" si="3"/>
        <v>3092.6414898581002</v>
      </c>
      <c r="AF17">
        <f t="shared" si="4"/>
        <v>-154.63207449290502</v>
      </c>
      <c r="AG17">
        <f t="shared" si="4"/>
        <v>-19.619116785457447</v>
      </c>
      <c r="AH17">
        <f t="shared" si="5"/>
        <v>-3237.6349569734821</v>
      </c>
      <c r="AI17">
        <f t="shared" si="6"/>
        <v>-319.24465839374443</v>
      </c>
      <c r="AJ17">
        <f t="shared" si="7"/>
        <v>571.73543529444305</v>
      </c>
      <c r="AK17">
        <f t="shared" si="24"/>
        <v>712.08735879306721</v>
      </c>
      <c r="AL17">
        <f t="shared" si="8"/>
        <v>964.57813569376583</v>
      </c>
      <c r="AN17">
        <f t="shared" si="9"/>
        <v>1136.3129240623418</v>
      </c>
      <c r="AO17">
        <f t="shared" si="9"/>
        <v>-56.815646203117097</v>
      </c>
      <c r="AP17">
        <f t="shared" si="9"/>
        <v>-7.2085484318541608</v>
      </c>
      <c r="AQ17">
        <f t="shared" si="9"/>
        <v>-1189.5871076779074</v>
      </c>
      <c r="AR17">
        <f t="shared" si="9"/>
        <v>-117.29837825053683</v>
      </c>
      <c r="AS17">
        <f t="shared" si="9"/>
        <v>210.0697304876723</v>
      </c>
      <c r="AT17">
        <f t="shared" si="9"/>
        <v>261.63849625360444</v>
      </c>
      <c r="AU17">
        <f t="shared" si="9"/>
        <v>354.40984849073988</v>
      </c>
      <c r="AW17">
        <v>14</v>
      </c>
      <c r="AX17">
        <f>(R17*SUMPRODUCT(K18:$K$23, X18:$X$23)-$AZ$3*SUMPRODUCT(K17:$K$22, W18:$W$23))/Z17</f>
        <v>6131.4619100644986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3940.8520827890966</v>
      </c>
      <c r="P18">
        <f t="shared" si="22"/>
        <v>197.04260413945485</v>
      </c>
      <c r="Q18" s="4">
        <f t="shared" si="23"/>
        <v>25</v>
      </c>
      <c r="R18">
        <f t="shared" si="0"/>
        <v>250000</v>
      </c>
      <c r="S18">
        <f t="shared" si="1"/>
        <v>5450.4618871250086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4811.7546911655754</v>
      </c>
      <c r="AC18">
        <f t="shared" si="2"/>
        <v>4156.6530280092784</v>
      </c>
      <c r="AE18">
        <f t="shared" si="3"/>
        <v>3005.3883656275661</v>
      </c>
      <c r="AF18">
        <f t="shared" si="4"/>
        <v>-150.26941828137834</v>
      </c>
      <c r="AG18">
        <f t="shared" si="4"/>
        <v>-19.065599916532101</v>
      </c>
      <c r="AH18">
        <f t="shared" si="5"/>
        <v>-3573.2570107076963</v>
      </c>
      <c r="AI18">
        <f t="shared" si="6"/>
        <v>-737.20366327804049</v>
      </c>
      <c r="AJ18">
        <f t="shared" si="7"/>
        <v>655.10166315629704</v>
      </c>
      <c r="AK18">
        <f t="shared" si="24"/>
        <v>656.06971099472867</v>
      </c>
      <c r="AL18">
        <f t="shared" si="8"/>
        <v>573.96771087298521</v>
      </c>
      <c r="AN18">
        <f t="shared" si="9"/>
        <v>1017.2093325806804</v>
      </c>
      <c r="AO18">
        <f t="shared" si="9"/>
        <v>-50.860466629034029</v>
      </c>
      <c r="AP18">
        <f t="shared" si="9"/>
        <v>-6.452978386470936</v>
      </c>
      <c r="AQ18">
        <f t="shared" si="9"/>
        <v>-1209.4112097363588</v>
      </c>
      <c r="AR18">
        <f t="shared" si="9"/>
        <v>-249.51532217118333</v>
      </c>
      <c r="AS18">
        <f t="shared" si="9"/>
        <v>221.7269266005701</v>
      </c>
      <c r="AT18">
        <f t="shared" si="9"/>
        <v>222.05457387135186</v>
      </c>
      <c r="AU18">
        <f t="shared" si="9"/>
        <v>194.26617830073863</v>
      </c>
      <c r="AW18">
        <v>15</v>
      </c>
      <c r="AX18">
        <f>(R18*SUMPRODUCT(K19:$K$23, X19:$X$23)-$AZ$3*SUMPRODUCT(K18:$K$22, W19:$W$23))/Z18</f>
        <v>5450.4618871250086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3940.8520827890966</v>
      </c>
      <c r="P19">
        <f t="shared" si="22"/>
        <v>197.04260413945485</v>
      </c>
      <c r="Q19" s="4">
        <f t="shared" si="23"/>
        <v>25</v>
      </c>
      <c r="R19">
        <f t="shared" si="0"/>
        <v>250000</v>
      </c>
      <c r="S19">
        <f t="shared" si="1"/>
        <v>4624.1412762108876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4156.6530280092784</v>
      </c>
      <c r="AC19">
        <f t="shared" si="2"/>
        <v>3417.9550488407026</v>
      </c>
      <c r="AE19">
        <f t="shared" si="3"/>
        <v>2912.8987348199471</v>
      </c>
      <c r="AF19">
        <f t="shared" si="4"/>
        <v>-145.64493674099737</v>
      </c>
      <c r="AG19">
        <f t="shared" si="4"/>
        <v>-18.478863667209591</v>
      </c>
      <c r="AH19">
        <f t="shared" si="5"/>
        <v>-3960.8025015718763</v>
      </c>
      <c r="AI19">
        <f t="shared" si="6"/>
        <v>-1212.0275671601362</v>
      </c>
      <c r="AJ19">
        <f t="shared" si="7"/>
        <v>738.69797916857578</v>
      </c>
      <c r="AK19">
        <f t="shared" si="24"/>
        <v>592.4925549220219</v>
      </c>
      <c r="AL19">
        <f t="shared" si="8"/>
        <v>119.16296693046149</v>
      </c>
      <c r="AN19">
        <f t="shared" si="9"/>
        <v>908.18952609299458</v>
      </c>
      <c r="AO19">
        <f t="shared" si="9"/>
        <v>-45.409476304649736</v>
      </c>
      <c r="AP19">
        <f t="shared" si="9"/>
        <v>-5.7613779140514776</v>
      </c>
      <c r="AQ19">
        <f t="shared" si="9"/>
        <v>-1234.9071060559399</v>
      </c>
      <c r="AR19">
        <f t="shared" si="9"/>
        <v>-377.88843418164663</v>
      </c>
      <c r="AS19">
        <f t="shared" si="9"/>
        <v>230.31276700679064</v>
      </c>
      <c r="AT19">
        <f t="shared" si="9"/>
        <v>184.72854076113964</v>
      </c>
      <c r="AU19">
        <f t="shared" si="9"/>
        <v>37.152873586283633</v>
      </c>
      <c r="AW19">
        <v>16</v>
      </c>
      <c r="AX19">
        <f>(R19*SUMPRODUCT(K20:$K$23, X20:$X$23)-$AZ$3*SUMPRODUCT(K19:$K$22, W20:$W$23))/Z19</f>
        <v>4624.1412762108876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3940.8520827890966</v>
      </c>
      <c r="P20">
        <f t="shared" si="22"/>
        <v>197.04260413945485</v>
      </c>
      <c r="Q20" s="4">
        <f t="shared" si="23"/>
        <v>25</v>
      </c>
      <c r="R20">
        <f t="shared" si="0"/>
        <v>250000</v>
      </c>
      <c r="S20">
        <f t="shared" si="1"/>
        <v>3658.3143172696382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3417.9550488407026</v>
      </c>
      <c r="AC20">
        <f t="shared" si="2"/>
        <v>2613.4569889555551</v>
      </c>
      <c r="AE20">
        <f t="shared" si="3"/>
        <v>2815.29866626988</v>
      </c>
      <c r="AF20">
        <f t="shared" si="4"/>
        <v>-140.76493331349403</v>
      </c>
      <c r="AG20">
        <f t="shared" si="4"/>
        <v>-17.859707793684699</v>
      </c>
      <c r="AH20">
        <f t="shared" si="5"/>
        <v>-4343.672368527974</v>
      </c>
      <c r="AI20">
        <f t="shared" si="6"/>
        <v>-1686.9983433652728</v>
      </c>
      <c r="AJ20">
        <f t="shared" si="7"/>
        <v>804.49805988514754</v>
      </c>
      <c r="AK20">
        <f t="shared" si="24"/>
        <v>521.34645003594051</v>
      </c>
      <c r="AL20">
        <f t="shared" si="8"/>
        <v>-361.15383344418478</v>
      </c>
      <c r="AN20">
        <f t="shared" si="9"/>
        <v>808.56873341635708</v>
      </c>
      <c r="AO20">
        <f t="shared" si="9"/>
        <v>-40.42843667081786</v>
      </c>
      <c r="AP20">
        <f t="shared" si="9"/>
        <v>-5.1294029592459429</v>
      </c>
      <c r="AQ20">
        <f t="shared" si="9"/>
        <v>-1247.5257802930416</v>
      </c>
      <c r="AR20">
        <f t="shared" si="9"/>
        <v>-484.5148865067485</v>
      </c>
      <c r="AS20">
        <f t="shared" si="9"/>
        <v>231.05611674910406</v>
      </c>
      <c r="AT20">
        <f t="shared" si="9"/>
        <v>149.73347013842701</v>
      </c>
      <c r="AU20">
        <f t="shared" si="9"/>
        <v>-103.72529961921741</v>
      </c>
      <c r="AW20">
        <v>17</v>
      </c>
      <c r="AX20">
        <f>(R20*SUMPRODUCT(K21:$K$23, X21:$X$23)-$AZ$3*SUMPRODUCT(K20:$K$22, W21:$W$23))/Z20</f>
        <v>3658.3143172696382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3940.8520827890966</v>
      </c>
      <c r="P21">
        <f t="shared" si="22"/>
        <v>197.04260413945485</v>
      </c>
      <c r="Q21" s="4">
        <f t="shared" si="23"/>
        <v>25</v>
      </c>
      <c r="R21">
        <f t="shared" si="0"/>
        <v>250000</v>
      </c>
      <c r="S21">
        <f t="shared" si="1"/>
        <v>2568.8428433684398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2613.4569889555551</v>
      </c>
      <c r="AC21">
        <f t="shared" si="2"/>
        <v>1768.670283298186</v>
      </c>
      <c r="AE21">
        <f t="shared" si="3"/>
        <v>2713.310387085889</v>
      </c>
      <c r="AF21">
        <f t="shared" si="4"/>
        <v>-135.66551935429447</v>
      </c>
      <c r="AG21">
        <f t="shared" si="4"/>
        <v>-17.212713964422463</v>
      </c>
      <c r="AH21">
        <f t="shared" si="5"/>
        <v>-4683.9675132538987</v>
      </c>
      <c r="AI21">
        <f t="shared" si="6"/>
        <v>-2123.5353594867265</v>
      </c>
      <c r="AJ21">
        <f t="shared" si="7"/>
        <v>844.78670565736911</v>
      </c>
      <c r="AK21">
        <f t="shared" si="24"/>
        <v>444.21296808043274</v>
      </c>
      <c r="AL21">
        <f t="shared" si="8"/>
        <v>-834.53568574892461</v>
      </c>
      <c r="AN21">
        <f t="shared" si="9"/>
        <v>717.84935298176208</v>
      </c>
      <c r="AO21">
        <f t="shared" si="9"/>
        <v>-35.892467649088111</v>
      </c>
      <c r="AP21">
        <f t="shared" si="9"/>
        <v>-4.5538968343726305</v>
      </c>
      <c r="AQ21">
        <f t="shared" si="9"/>
        <v>-1239.2179917123758</v>
      </c>
      <c r="AR21">
        <f t="shared" si="9"/>
        <v>-561.81500321407441</v>
      </c>
      <c r="AS21">
        <f t="shared" si="9"/>
        <v>223.50173903806325</v>
      </c>
      <c r="AT21">
        <f t="shared" si="9"/>
        <v>117.52359525115871</v>
      </c>
      <c r="AU21">
        <f t="shared" si="9"/>
        <v>-220.78966892485244</v>
      </c>
      <c r="AW21">
        <v>18</v>
      </c>
      <c r="AX21">
        <f>(R21*SUMPRODUCT(K22:$K$23, X22:$X$23)-$AZ$3*SUMPRODUCT(K21:$K$22, W22:$W$23))/Z21</f>
        <v>2568.8428433684398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3940.8520827890966</v>
      </c>
      <c r="P22">
        <f t="shared" si="22"/>
        <v>197.04260413945485</v>
      </c>
      <c r="Q22" s="4">
        <f t="shared" si="23"/>
        <v>25</v>
      </c>
      <c r="R22">
        <f t="shared" si="0"/>
        <v>250000</v>
      </c>
      <c r="S22">
        <f t="shared" si="1"/>
        <v>1350.1043197500921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1768.670283298186</v>
      </c>
      <c r="AC22">
        <f t="shared" si="2"/>
        <v>893.10136720332343</v>
      </c>
      <c r="AE22">
        <f t="shared" si="3"/>
        <v>2606.8951351377723</v>
      </c>
      <c r="AF22">
        <f t="shared" si="4"/>
        <v>-130.34475675688864</v>
      </c>
      <c r="AG22">
        <f t="shared" si="4"/>
        <v>-16.537636279999436</v>
      </c>
      <c r="AH22">
        <f t="shared" si="5"/>
        <v>-5029.5054477880258</v>
      </c>
      <c r="AI22">
        <f t="shared" si="6"/>
        <v>-2569.4927056871416</v>
      </c>
      <c r="AJ22">
        <f t="shared" si="7"/>
        <v>875.56891609486252</v>
      </c>
      <c r="AK22">
        <f t="shared" si="24"/>
        <v>363.2720224612014</v>
      </c>
      <c r="AL22">
        <f t="shared" si="8"/>
        <v>-1330.6517671310776</v>
      </c>
      <c r="AN22">
        <f t="shared" si="9"/>
        <v>635.3291242758944</v>
      </c>
      <c r="AO22">
        <f t="shared" si="9"/>
        <v>-31.766456213794726</v>
      </c>
      <c r="AP22">
        <f t="shared" si="9"/>
        <v>-4.0304045351674738</v>
      </c>
      <c r="AQ22">
        <f t="shared" si="9"/>
        <v>-1225.7460028268965</v>
      </c>
      <c r="AR22">
        <f t="shared" si="9"/>
        <v>-626.21373929996423</v>
      </c>
      <c r="AS22">
        <f t="shared" si="9"/>
        <v>213.38581103928615</v>
      </c>
      <c r="AT22">
        <f t="shared" si="9"/>
        <v>88.533402357978119</v>
      </c>
      <c r="AU22">
        <f t="shared" si="9"/>
        <v>-324.2945259027</v>
      </c>
      <c r="AW22">
        <v>19</v>
      </c>
      <c r="AX22">
        <f>(R22*SUMPRODUCT(K23:$K$23, X23:$X$23)-$AZ$3*SUMPRODUCT(K22:$K$22, W23:$W$23))/Z22</f>
        <v>1350.1043197500921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3940.8520827890966</v>
      </c>
      <c r="P23">
        <f t="shared" si="22"/>
        <v>197.04260413945485</v>
      </c>
      <c r="Q23" s="4">
        <f t="shared" si="23"/>
        <v>25</v>
      </c>
      <c r="R23">
        <f t="shared" si="0"/>
        <v>250000</v>
      </c>
      <c r="S23">
        <f t="shared" si="1"/>
        <v>1409.8876857782329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893.10136720332343</v>
      </c>
      <c r="AC23">
        <f t="shared" si="2"/>
        <v>893.10136720332332</v>
      </c>
      <c r="AE23">
        <f t="shared" si="3"/>
        <v>2496.3551484189757</v>
      </c>
      <c r="AF23">
        <f t="shared" si="4"/>
        <v>-124.81775742094879</v>
      </c>
      <c r="AG23">
        <f t="shared" si="4"/>
        <v>-15.836392079528435</v>
      </c>
      <c r="AH23">
        <f t="shared" si="5"/>
        <v>-5358.678376710096</v>
      </c>
      <c r="AI23">
        <f t="shared" si="6"/>
        <v>-3002.977377791598</v>
      </c>
      <c r="AJ23">
        <f t="shared" si="7"/>
        <v>0</v>
      </c>
      <c r="AK23">
        <f t="shared" si="24"/>
        <v>279.36166781680595</v>
      </c>
      <c r="AL23">
        <f t="shared" si="8"/>
        <v>-2723.615709974792</v>
      </c>
      <c r="AN23">
        <f t="shared" si="9"/>
        <v>560.43202032009003</v>
      </c>
      <c r="AO23">
        <f t="shared" si="9"/>
        <v>-28.021601016004503</v>
      </c>
      <c r="AP23">
        <f t="shared" si="9"/>
        <v>-3.5552718583860807</v>
      </c>
      <c r="AQ23">
        <f t="shared" si="9"/>
        <v>-1203.023917012461</v>
      </c>
      <c r="AR23">
        <f t="shared" si="9"/>
        <v>-674.16876956676163</v>
      </c>
      <c r="AS23">
        <f t="shared" si="9"/>
        <v>0</v>
      </c>
      <c r="AT23">
        <f t="shared" si="9"/>
        <v>62.716726822190786</v>
      </c>
      <c r="AU23">
        <f t="shared" si="9"/>
        <v>-611.4520427445708</v>
      </c>
      <c r="AW23">
        <v>20</v>
      </c>
      <c r="AX23">
        <f>(R23*SUMPRODUCT(K$23:$K24, X$23:$X24)-$AZ$3*SUMPRODUCT(K$22:$K23, W$23:$W24))/Z23</f>
        <v>1409.8876857782329</v>
      </c>
    </row>
    <row r="25" spans="5:50" x14ac:dyDescent="0.25">
      <c r="AN25" s="8">
        <f t="shared" ref="AN25:AU25" si="25">SUM(AN3:AN23)</f>
        <v>35294.595326402472</v>
      </c>
      <c r="AO25" s="8">
        <f t="shared" si="25"/>
        <v>-4720.3688284119471</v>
      </c>
      <c r="AP25" s="8">
        <f t="shared" si="25"/>
        <v>-1721.3346428557925</v>
      </c>
      <c r="AQ25" s="8">
        <f t="shared" si="25"/>
        <v>-18724.889358100219</v>
      </c>
      <c r="AR25" s="8">
        <f t="shared" si="25"/>
        <v>10128.002497034511</v>
      </c>
      <c r="AS25" s="8">
        <f t="shared" si="25"/>
        <v>-3218.4198334563507</v>
      </c>
      <c r="AT25" s="8">
        <f t="shared" si="25"/>
        <v>5333.7278781332916</v>
      </c>
      <c r="AU25" s="9">
        <f t="shared" si="25"/>
        <v>12243.310541711449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14249.421245087367</v>
      </c>
      <c r="K3">
        <v>1</v>
      </c>
      <c r="L3" s="2">
        <v>0</v>
      </c>
      <c r="O3">
        <f>$C$3</f>
        <v>14249.421245087367</v>
      </c>
      <c r="P3">
        <f>O3*B5</f>
        <v>11399.536996069895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14249.421245087367</v>
      </c>
      <c r="AF3">
        <f t="shared" ref="AF3:AG23" si="4">-$Z3*P3</f>
        <v>-11399.536996069895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1327.451662017472</v>
      </c>
      <c r="AJ3">
        <f t="shared" ref="AJ3:AJ23" si="7">AB3-AC3</f>
        <v>0</v>
      </c>
      <c r="AL3">
        <f t="shared" ref="AL3:AL23" si="8">SUM(AI3:AK3)</f>
        <v>1327.451662017472</v>
      </c>
      <c r="AN3">
        <f t="shared" ref="AN3:AU23" si="9">AE3*$K3</f>
        <v>14249.421245087367</v>
      </c>
      <c r="AO3">
        <f t="shared" si="9"/>
        <v>-11399.536996069895</v>
      </c>
      <c r="AP3">
        <f t="shared" si="9"/>
        <v>-1522.432587</v>
      </c>
      <c r="AQ3">
        <f t="shared" si="9"/>
        <v>0</v>
      </c>
      <c r="AR3">
        <f t="shared" si="9"/>
        <v>1327.451662017472</v>
      </c>
      <c r="AS3">
        <f t="shared" si="9"/>
        <v>0</v>
      </c>
      <c r="AT3">
        <f t="shared" si="9"/>
        <v>0</v>
      </c>
      <c r="AU3">
        <f t="shared" si="9"/>
        <v>1327.451662017472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6255.7407264001413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3855.7634478828763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3776.4476407448237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-3776.4476407448237</v>
      </c>
      <c r="AK4">
        <f>H4*SUM(AB4, AE4:AF4)</f>
        <v>0</v>
      </c>
      <c r="AL4">
        <f t="shared" si="8"/>
        <v>-6419.1261407448237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-3542.9661701330551</v>
      </c>
      <c r="AT4">
        <f t="shared" si="9"/>
        <v>0</v>
      </c>
      <c r="AU4">
        <f t="shared" si="9"/>
        <v>-6022.259255788369</v>
      </c>
      <c r="AW4">
        <v>1</v>
      </c>
      <c r="AX4">
        <f>(R4*SUMPRODUCT(K5:$K$23, X5:$X$23)-$AZ$3*SUMPRODUCT(K4:$K$22, W5:$W$23))/Z4</f>
        <v>3855.7634478828763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14249.421245087367</v>
      </c>
      <c r="P5">
        <f t="shared" ref="P5:P23" si="22">O5*$C$5</f>
        <v>712.47106225436846</v>
      </c>
      <c r="Q5" s="4">
        <f t="shared" ref="Q5:Q23" si="23">$C$8</f>
        <v>25</v>
      </c>
      <c r="R5">
        <f t="shared" si="0"/>
        <v>250000</v>
      </c>
      <c r="S5">
        <f t="shared" si="1"/>
        <v>7227.8897729259061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3776.4476407448237</v>
      </c>
      <c r="AC5">
        <f t="shared" si="2"/>
        <v>6921.2532053881805</v>
      </c>
      <c r="AE5">
        <f t="shared" si="3"/>
        <v>13644.902670888918</v>
      </c>
      <c r="AF5">
        <f t="shared" si="4"/>
        <v>-682.24513354444593</v>
      </c>
      <c r="AG5">
        <f t="shared" si="4"/>
        <v>-23.939398022205875</v>
      </c>
      <c r="AH5">
        <f t="shared" si="5"/>
        <v>-3014.7680629412394</v>
      </c>
      <c r="AI5">
        <f t="shared" si="6"/>
        <v>9923.9500763810265</v>
      </c>
      <c r="AJ5">
        <f t="shared" si="7"/>
        <v>-3144.8055646433568</v>
      </c>
      <c r="AK5">
        <f>H5*SUM(AB5, AE5:AF5)</f>
        <v>1446.2586873869152</v>
      </c>
      <c r="AL5">
        <f t="shared" si="8"/>
        <v>8225.4031991245847</v>
      </c>
      <c r="AN5">
        <f t="shared" si="9"/>
        <v>11783.226423334885</v>
      </c>
      <c r="AO5">
        <f t="shared" si="9"/>
        <v>-589.1613211667443</v>
      </c>
      <c r="AP5">
        <f t="shared" si="9"/>
        <v>-20.673166686326422</v>
      </c>
      <c r="AQ5">
        <f t="shared" si="9"/>
        <v>-2603.4406808385902</v>
      </c>
      <c r="AR5">
        <f t="shared" si="9"/>
        <v>8569.9512546432252</v>
      </c>
      <c r="AS5">
        <f t="shared" si="9"/>
        <v>-2715.7361924328129</v>
      </c>
      <c r="AT5">
        <f t="shared" si="9"/>
        <v>1248.934784749544</v>
      </c>
      <c r="AU5">
        <f t="shared" si="9"/>
        <v>7103.1498469599555</v>
      </c>
      <c r="AW5">
        <v>2</v>
      </c>
      <c r="AX5">
        <f>(R5*SUMPRODUCT(K6:$K$23, X6:$X$23)-$AZ$3*SUMPRODUCT(K5:$K$22, W6:$W$23))/Z5</f>
        <v>7227.8897729259061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14249.421245087367</v>
      </c>
      <c r="P6">
        <f t="shared" si="22"/>
        <v>712.47106225436846</v>
      </c>
      <c r="Q6" s="4">
        <f t="shared" si="23"/>
        <v>25</v>
      </c>
      <c r="R6">
        <f t="shared" si="0"/>
        <v>250000</v>
      </c>
      <c r="S6">
        <f t="shared" si="1"/>
        <v>10123.479420708878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6921.2532053881805</v>
      </c>
      <c r="AC6">
        <f t="shared" si="2"/>
        <v>9460.0991641247674</v>
      </c>
      <c r="AE6">
        <f t="shared" si="3"/>
        <v>13315.672646517172</v>
      </c>
      <c r="AF6">
        <f t="shared" si="4"/>
        <v>-665.78363232585866</v>
      </c>
      <c r="AG6">
        <f t="shared" si="4"/>
        <v>-23.361778028542538</v>
      </c>
      <c r="AH6">
        <f t="shared" si="5"/>
        <v>-3382.2601344128211</v>
      </c>
      <c r="AI6">
        <f t="shared" si="6"/>
        <v>9244.2671017499506</v>
      </c>
      <c r="AJ6">
        <f t="shared" si="7"/>
        <v>-2538.8459587365869</v>
      </c>
      <c r="AK6">
        <f>H6*SUM(AB6, AE6:AF6)</f>
        <v>2129.3402734902493</v>
      </c>
      <c r="AL6">
        <f t="shared" si="8"/>
        <v>8834.7614165036139</v>
      </c>
      <c r="AN6">
        <f t="shared" si="9"/>
        <v>10370.594982447876</v>
      </c>
      <c r="AO6">
        <f t="shared" si="9"/>
        <v>-518.52974912239381</v>
      </c>
      <c r="AP6">
        <f t="shared" si="9"/>
        <v>-18.194765254103292</v>
      </c>
      <c r="AQ6">
        <f t="shared" si="9"/>
        <v>-2634.1928725958519</v>
      </c>
      <c r="AR6">
        <f t="shared" si="9"/>
        <v>7199.6775954755276</v>
      </c>
      <c r="AS6">
        <f t="shared" si="9"/>
        <v>-1977.3197989940359</v>
      </c>
      <c r="AT6">
        <f t="shared" si="9"/>
        <v>1658.3860344417553</v>
      </c>
      <c r="AU6">
        <f t="shared" si="9"/>
        <v>6880.7438309232475</v>
      </c>
      <c r="AW6">
        <v>3</v>
      </c>
      <c r="AX6">
        <f>(R6*SUMPRODUCT(K7:$K$23, X7:$X$23)-$AZ$3*SUMPRODUCT(K6:$K$22, W7:$W$23))/Z6</f>
        <v>10123.479420708878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14249.421245087367</v>
      </c>
      <c r="P7">
        <f t="shared" si="22"/>
        <v>712.47106225436846</v>
      </c>
      <c r="Q7" s="4">
        <f t="shared" si="23"/>
        <v>25</v>
      </c>
      <c r="R7">
        <f t="shared" si="0"/>
        <v>250000</v>
      </c>
      <c r="S7">
        <f t="shared" si="1"/>
        <v>12488.444856902159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9460.0991641247674</v>
      </c>
      <c r="AC7">
        <f t="shared" si="2"/>
        <v>11365.826176785726</v>
      </c>
      <c r="AE7">
        <f t="shared" si="3"/>
        <v>12968.503832721011</v>
      </c>
      <c r="AF7">
        <f t="shared" si="4"/>
        <v>-648.42519163605061</v>
      </c>
      <c r="AG7">
        <f t="shared" si="4"/>
        <v>-22.75268519623566</v>
      </c>
      <c r="AH7">
        <f t="shared" si="5"/>
        <v>-3754.7505202145126</v>
      </c>
      <c r="AI7">
        <f t="shared" si="6"/>
        <v>8542.5754356742127</v>
      </c>
      <c r="AJ7">
        <f t="shared" si="7"/>
        <v>-1905.7270126609583</v>
      </c>
      <c r="AK7">
        <f>H7*SUM(AB7, AE7:AF7)</f>
        <v>2280.3846162054588</v>
      </c>
      <c r="AL7">
        <f t="shared" si="8"/>
        <v>8917.2330392187141</v>
      </c>
      <c r="AN7">
        <f t="shared" si="9"/>
        <v>9142.9445168819366</v>
      </c>
      <c r="AO7">
        <f t="shared" si="9"/>
        <v>-457.14722584409679</v>
      </c>
      <c r="AP7">
        <f t="shared" si="9"/>
        <v>-16.04090502979912</v>
      </c>
      <c r="AQ7">
        <f t="shared" si="9"/>
        <v>-2647.1423476344048</v>
      </c>
      <c r="AR7">
        <f t="shared" si="9"/>
        <v>6022.6140383736356</v>
      </c>
      <c r="AS7">
        <f t="shared" si="9"/>
        <v>-1343.5594857997169</v>
      </c>
      <c r="AT7">
        <f t="shared" si="9"/>
        <v>1607.6974099750914</v>
      </c>
      <c r="AU7">
        <f t="shared" si="9"/>
        <v>6286.7519625490104</v>
      </c>
      <c r="AW7">
        <v>4</v>
      </c>
      <c r="AX7">
        <f>(R7*SUMPRODUCT(K8:$K$23, X8:$X$23)-$AZ$3*SUMPRODUCT(K7:$K$22, W8:$W$23))/Z7</f>
        <v>12488.444856902159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14249.421245087367</v>
      </c>
      <c r="P8">
        <f t="shared" si="22"/>
        <v>712.47106225436846</v>
      </c>
      <c r="Q8" s="4">
        <f t="shared" si="23"/>
        <v>25</v>
      </c>
      <c r="R8">
        <f t="shared" si="0"/>
        <v>250000</v>
      </c>
      <c r="S8">
        <f t="shared" si="1"/>
        <v>14309.410298941884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11365.826176785726</v>
      </c>
      <c r="AC8">
        <f t="shared" si="2"/>
        <v>12655.677775625172</v>
      </c>
      <c r="AE8">
        <f t="shared" si="3"/>
        <v>12602.62163146642</v>
      </c>
      <c r="AF8">
        <f t="shared" si="4"/>
        <v>-630.13108157332113</v>
      </c>
      <c r="AG8">
        <f t="shared" si="4"/>
        <v>-22.110760526171021</v>
      </c>
      <c r="AH8">
        <f t="shared" si="5"/>
        <v>-4143.9781810228242</v>
      </c>
      <c r="AI8">
        <f t="shared" si="6"/>
        <v>7806.4016083441029</v>
      </c>
      <c r="AJ8">
        <f t="shared" si="7"/>
        <v>-1289.8515988394465</v>
      </c>
      <c r="AK8">
        <f t="shared" ref="AK8:AK23" si="24">H8*SUM(AB8:AB8, AE8:AF8)</f>
        <v>1692.027962684215</v>
      </c>
      <c r="AL8">
        <f t="shared" si="8"/>
        <v>8208.5779721888721</v>
      </c>
      <c r="AN8">
        <f t="shared" si="9"/>
        <v>8284.3760861145511</v>
      </c>
      <c r="AO8">
        <f t="shared" si="9"/>
        <v>-414.21880430572764</v>
      </c>
      <c r="AP8">
        <f t="shared" si="9"/>
        <v>-14.534583446627128</v>
      </c>
      <c r="AQ8">
        <f t="shared" si="9"/>
        <v>-2724.0581164897949</v>
      </c>
      <c r="AR8">
        <f t="shared" si="9"/>
        <v>5131.5645818724015</v>
      </c>
      <c r="AS8">
        <f t="shared" si="9"/>
        <v>-847.88832455162503</v>
      </c>
      <c r="AT8">
        <f t="shared" si="9"/>
        <v>1112.2603217809369</v>
      </c>
      <c r="AU8">
        <f t="shared" si="9"/>
        <v>5395.9365791017135</v>
      </c>
      <c r="AW8">
        <v>5</v>
      </c>
      <c r="AX8">
        <f>(R8*SUMPRODUCT(K9:$K$23, X9:$X$23)-$AZ$3*SUMPRODUCT(K8:$K$22, W9:$W$23))/Z8</f>
        <v>14309.410298941884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14249.421245087367</v>
      </c>
      <c r="P9">
        <f t="shared" si="22"/>
        <v>712.47106225436846</v>
      </c>
      <c r="Q9" s="4">
        <f t="shared" si="23"/>
        <v>25</v>
      </c>
      <c r="R9">
        <f t="shared" si="0"/>
        <v>250000</v>
      </c>
      <c r="S9">
        <f t="shared" si="1"/>
        <v>15658.846548462032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12655.677775625172</v>
      </c>
      <c r="AC9">
        <f t="shared" si="2"/>
        <v>13422.957851360377</v>
      </c>
      <c r="AE9">
        <f t="shared" si="3"/>
        <v>12214.780966601451</v>
      </c>
      <c r="AF9">
        <f t="shared" si="4"/>
        <v>-610.73904833007259</v>
      </c>
      <c r="AG9">
        <f t="shared" si="4"/>
        <v>-21.430310671060798</v>
      </c>
      <c r="AH9">
        <f t="shared" si="5"/>
        <v>-4593.4224984851362</v>
      </c>
      <c r="AI9">
        <f t="shared" si="6"/>
        <v>6989.1891091151801</v>
      </c>
      <c r="AJ9">
        <f t="shared" si="7"/>
        <v>-767.28007573520517</v>
      </c>
      <c r="AK9">
        <f t="shared" si="24"/>
        <v>1266.3573680213999</v>
      </c>
      <c r="AL9">
        <f t="shared" si="8"/>
        <v>7488.2664014013753</v>
      </c>
      <c r="AN9">
        <f t="shared" si="9"/>
        <v>7631.0850686619078</v>
      </c>
      <c r="AO9">
        <f t="shared" si="9"/>
        <v>-381.55425343309543</v>
      </c>
      <c r="AP9">
        <f t="shared" si="9"/>
        <v>-13.388412303574789</v>
      </c>
      <c r="AQ9">
        <f t="shared" si="9"/>
        <v>-2869.7033485978609</v>
      </c>
      <c r="AR9">
        <f t="shared" si="9"/>
        <v>4366.4390543273767</v>
      </c>
      <c r="AS9">
        <f t="shared" si="9"/>
        <v>-479.35198718948487</v>
      </c>
      <c r="AT9">
        <f t="shared" si="9"/>
        <v>791.14646665554153</v>
      </c>
      <c r="AU9">
        <f t="shared" si="9"/>
        <v>4678.2335337934328</v>
      </c>
      <c r="AW9">
        <v>6</v>
      </c>
      <c r="AX9">
        <f>(R9*SUMPRODUCT(K10:$K$23, X10:$X$23)-$AZ$3*SUMPRODUCT(K9:$K$22, W10:$W$23))/Z9</f>
        <v>15658.846548462032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14249.421245087367</v>
      </c>
      <c r="P10">
        <f t="shared" si="22"/>
        <v>712.47106225436846</v>
      </c>
      <c r="Q10" s="4">
        <f t="shared" si="23"/>
        <v>25</v>
      </c>
      <c r="R10">
        <f t="shared" si="0"/>
        <v>250000</v>
      </c>
      <c r="S10">
        <f t="shared" si="1"/>
        <v>16636.296753393879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13422.957851360377</v>
      </c>
      <c r="AC10">
        <f t="shared" si="2"/>
        <v>13783.014230799068</v>
      </c>
      <c r="AE10">
        <f t="shared" si="3"/>
        <v>11805.510487880862</v>
      </c>
      <c r="AF10">
        <f t="shared" si="4"/>
        <v>-590.27552439404315</v>
      </c>
      <c r="AG10">
        <f t="shared" si="4"/>
        <v>-20.712263124284664</v>
      </c>
      <c r="AH10">
        <f t="shared" si="5"/>
        <v>-5037.4444006552649</v>
      </c>
      <c r="AI10">
        <f t="shared" si="6"/>
        <v>6157.0782997072683</v>
      </c>
      <c r="AJ10">
        <f t="shared" si="7"/>
        <v>-360.05637943869078</v>
      </c>
      <c r="AK10">
        <f t="shared" si="24"/>
        <v>1293.5051227794779</v>
      </c>
      <c r="AL10">
        <f t="shared" si="8"/>
        <v>7090.5270430480559</v>
      </c>
      <c r="AN10">
        <f t="shared" si="9"/>
        <v>7007.5027701579102</v>
      </c>
      <c r="AO10">
        <f t="shared" si="9"/>
        <v>-350.37513850789554</v>
      </c>
      <c r="AP10">
        <f t="shared" si="9"/>
        <v>-12.294363837011657</v>
      </c>
      <c r="AQ10">
        <f t="shared" si="9"/>
        <v>-2990.1210649336945</v>
      </c>
      <c r="AR10">
        <f t="shared" si="9"/>
        <v>3654.7122028793078</v>
      </c>
      <c r="AS10">
        <f t="shared" si="9"/>
        <v>-213.72189528947337</v>
      </c>
      <c r="AT10">
        <f t="shared" si="9"/>
        <v>767.79744005104078</v>
      </c>
      <c r="AU10">
        <f t="shared" si="9"/>
        <v>4208.7877476408758</v>
      </c>
      <c r="AW10">
        <v>7</v>
      </c>
      <c r="AX10">
        <f>(R10*SUMPRODUCT(K11:$K$23, X11:$X$23)-$AZ$3*SUMPRODUCT(K10:$K$22, W11:$W$23))/Z10</f>
        <v>16636.296753393879</v>
      </c>
    </row>
    <row r="11" spans="1:52" x14ac:dyDescent="0.25">
      <c r="A11" t="s">
        <v>33</v>
      </c>
      <c r="C11" s="7">
        <f>AU25</f>
        <v>46856.925305387733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14249.421245087367</v>
      </c>
      <c r="P11">
        <f t="shared" si="22"/>
        <v>712.47106225436846</v>
      </c>
      <c r="Q11" s="4">
        <f t="shared" si="23"/>
        <v>25</v>
      </c>
      <c r="R11">
        <f t="shared" si="0"/>
        <v>250000</v>
      </c>
      <c r="S11">
        <f t="shared" si="1"/>
        <v>17274.099284087875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13783.014230799068</v>
      </c>
      <c r="AC11">
        <f t="shared" si="2"/>
        <v>13792.975354159784</v>
      </c>
      <c r="AE11">
        <f t="shared" si="3"/>
        <v>11377.83874066166</v>
      </c>
      <c r="AF11">
        <f t="shared" si="4"/>
        <v>-568.89193703308308</v>
      </c>
      <c r="AG11">
        <f t="shared" si="4"/>
        <v>-19.961931339113658</v>
      </c>
      <c r="AH11">
        <f t="shared" si="5"/>
        <v>-5432.0915392815868</v>
      </c>
      <c r="AI11">
        <f t="shared" si="6"/>
        <v>5356.8933330078771</v>
      </c>
      <c r="AJ11">
        <f t="shared" si="7"/>
        <v>-9.9611233607156464</v>
      </c>
      <c r="AK11">
        <f t="shared" si="24"/>
        <v>1266.4859932730237</v>
      </c>
      <c r="AL11">
        <f t="shared" si="8"/>
        <v>6613.4182029201856</v>
      </c>
      <c r="AN11">
        <f t="shared" si="9"/>
        <v>6422.868106916234</v>
      </c>
      <c r="AO11">
        <f t="shared" si="9"/>
        <v>-321.14340534581174</v>
      </c>
      <c r="AP11">
        <f t="shared" si="9"/>
        <v>-11.268647330379439</v>
      </c>
      <c r="AQ11">
        <f t="shared" si="9"/>
        <v>-3066.4529790542865</v>
      </c>
      <c r="AR11">
        <f t="shared" si="9"/>
        <v>3024.0030751857566</v>
      </c>
      <c r="AS11">
        <f t="shared" si="9"/>
        <v>-5.6231225455809355</v>
      </c>
      <c r="AT11">
        <f t="shared" si="9"/>
        <v>714.94004085141262</v>
      </c>
      <c r="AU11">
        <f t="shared" si="9"/>
        <v>3733.3199934915888</v>
      </c>
      <c r="AW11">
        <v>8</v>
      </c>
      <c r="AX11">
        <f>(R11*SUMPRODUCT(K12:$K$23, X12:$X$23)-$AZ$3*SUMPRODUCT(K11:$K$22, W12:$W$23))/Z11</f>
        <v>17274.099284087875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14249.421245087367</v>
      </c>
      <c r="P12">
        <f t="shared" si="22"/>
        <v>712.47106225436846</v>
      </c>
      <c r="Q12" s="4">
        <f t="shared" si="23"/>
        <v>25</v>
      </c>
      <c r="R12">
        <f t="shared" si="0"/>
        <v>250000</v>
      </c>
      <c r="S12">
        <f t="shared" si="1"/>
        <v>17574.554370255086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13792.975354159784</v>
      </c>
      <c r="AC12">
        <f t="shared" si="2"/>
        <v>13482.516319291604</v>
      </c>
      <c r="AE12">
        <f t="shared" si="3"/>
        <v>10931.603182070467</v>
      </c>
      <c r="AF12">
        <f t="shared" si="4"/>
        <v>-546.58015910352333</v>
      </c>
      <c r="AG12">
        <f t="shared" si="4"/>
        <v>-19.179030141029845</v>
      </c>
      <c r="AH12">
        <f t="shared" si="5"/>
        <v>-5832.8188469267543</v>
      </c>
      <c r="AI12">
        <f t="shared" si="6"/>
        <v>4533.0251458991597</v>
      </c>
      <c r="AJ12">
        <f t="shared" si="7"/>
        <v>310.45903486817951</v>
      </c>
      <c r="AK12">
        <f t="shared" si="24"/>
        <v>1254.838115772877</v>
      </c>
      <c r="AL12">
        <f t="shared" si="8"/>
        <v>6098.3222965402165</v>
      </c>
      <c r="AN12">
        <f t="shared" si="9"/>
        <v>5866.4940294219923</v>
      </c>
      <c r="AO12">
        <f t="shared" si="9"/>
        <v>-293.32470147109962</v>
      </c>
      <c r="AP12">
        <f t="shared" si="9"/>
        <v>-10.292512812484446</v>
      </c>
      <c r="AQ12">
        <f t="shared" si="9"/>
        <v>-3130.2084763119697</v>
      </c>
      <c r="AR12">
        <f t="shared" si="9"/>
        <v>2432.6683388264391</v>
      </c>
      <c r="AS12">
        <f t="shared" si="9"/>
        <v>166.60923783087142</v>
      </c>
      <c r="AT12">
        <f t="shared" si="9"/>
        <v>673.41452040142963</v>
      </c>
      <c r="AU12">
        <f t="shared" si="9"/>
        <v>3272.6920970587403</v>
      </c>
      <c r="AW12">
        <v>9</v>
      </c>
      <c r="AX12">
        <f>(R12*SUMPRODUCT(K13:$K$23, X13:$X$23)-$AZ$3*SUMPRODUCT(K12:$K$22, W13:$W$23))/Z12</f>
        <v>17574.554370255086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14249.421245087367</v>
      </c>
      <c r="P13">
        <f t="shared" si="22"/>
        <v>712.47106225436846</v>
      </c>
      <c r="Q13" s="4">
        <f t="shared" si="23"/>
        <v>25</v>
      </c>
      <c r="R13">
        <f t="shared" si="0"/>
        <v>250000</v>
      </c>
      <c r="S13">
        <f t="shared" si="1"/>
        <v>17541.968832438812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13482.516319291604</v>
      </c>
      <c r="AC13">
        <f t="shared" si="2"/>
        <v>12886.879793747705</v>
      </c>
      <c r="AE13">
        <f t="shared" si="3"/>
        <v>10468.071199416559</v>
      </c>
      <c r="AF13">
        <f t="shared" si="4"/>
        <v>-523.40355997082804</v>
      </c>
      <c r="AG13">
        <f t="shared" si="4"/>
        <v>-18.365783106849925</v>
      </c>
      <c r="AH13">
        <f t="shared" si="5"/>
        <v>-6214.5673276961988</v>
      </c>
      <c r="AI13">
        <f t="shared" si="6"/>
        <v>3711.7345286426826</v>
      </c>
      <c r="AJ13">
        <f t="shared" si="7"/>
        <v>595.63652554389955</v>
      </c>
      <c r="AK13">
        <f t="shared" si="24"/>
        <v>1211.1854106667201</v>
      </c>
      <c r="AL13">
        <f t="shared" si="8"/>
        <v>5518.5564648533018</v>
      </c>
      <c r="AN13">
        <f t="shared" si="9"/>
        <v>5341.5779266710842</v>
      </c>
      <c r="AO13">
        <f t="shared" si="9"/>
        <v>-267.07889633355427</v>
      </c>
      <c r="AP13">
        <f t="shared" si="9"/>
        <v>-9.3715699655392104</v>
      </c>
      <c r="AQ13">
        <f t="shared" si="9"/>
        <v>-3171.1281886660731</v>
      </c>
      <c r="AR13">
        <f t="shared" si="9"/>
        <v>1893.9992717059176</v>
      </c>
      <c r="AS13">
        <f t="shared" si="9"/>
        <v>303.93745481418591</v>
      </c>
      <c r="AT13">
        <f t="shared" si="9"/>
        <v>618.03565637612326</v>
      </c>
      <c r="AU13">
        <f t="shared" si="9"/>
        <v>2815.9723828962265</v>
      </c>
      <c r="AW13">
        <v>10</v>
      </c>
      <c r="AX13">
        <f>(R13*SUMPRODUCT(K14:$K$23, X14:$X$23)-$AZ$3*SUMPRODUCT(K13:$K$22, W14:$W$23))/Z13</f>
        <v>17541.968832438812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14249.421245087367</v>
      </c>
      <c r="P14">
        <f t="shared" si="22"/>
        <v>712.47106225436846</v>
      </c>
      <c r="Q14" s="4">
        <f t="shared" si="23"/>
        <v>25</v>
      </c>
      <c r="R14">
        <f t="shared" si="0"/>
        <v>250000</v>
      </c>
      <c r="S14">
        <f t="shared" si="1"/>
        <v>17304.984526570177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12886.879793747705</v>
      </c>
      <c r="AC14">
        <f t="shared" si="2"/>
        <v>12128.668104534252</v>
      </c>
      <c r="AE14">
        <f t="shared" si="3"/>
        <v>9987.0936433375646</v>
      </c>
      <c r="AF14">
        <f t="shared" si="4"/>
        <v>-499.35468216687826</v>
      </c>
      <c r="AG14">
        <f t="shared" si="4"/>
        <v>-17.521928560398052</v>
      </c>
      <c r="AH14">
        <f t="shared" si="5"/>
        <v>-6601.9671538337743</v>
      </c>
      <c r="AI14">
        <f t="shared" si="6"/>
        <v>2868.2498787765135</v>
      </c>
      <c r="AJ14">
        <f t="shared" si="7"/>
        <v>758.2116892134527</v>
      </c>
      <c r="AK14">
        <f t="shared" si="24"/>
        <v>1914.6408760958766</v>
      </c>
      <c r="AL14">
        <f t="shared" si="8"/>
        <v>5541.1024440858428</v>
      </c>
      <c r="AN14">
        <f t="shared" si="9"/>
        <v>4694.4356432831964</v>
      </c>
      <c r="AO14">
        <f t="shared" si="9"/>
        <v>-234.72178216415981</v>
      </c>
      <c r="AP14">
        <f t="shared" si="9"/>
        <v>-8.2361865133674304</v>
      </c>
      <c r="AQ14">
        <f t="shared" si="9"/>
        <v>-3103.2561653627258</v>
      </c>
      <c r="AR14">
        <f t="shared" si="9"/>
        <v>1348.2215092429428</v>
      </c>
      <c r="AS14">
        <f t="shared" si="9"/>
        <v>356.39757732441706</v>
      </c>
      <c r="AT14">
        <f t="shared" si="9"/>
        <v>899.97738018882899</v>
      </c>
      <c r="AU14">
        <f t="shared" si="9"/>
        <v>2604.5964667561889</v>
      </c>
      <c r="AW14">
        <v>11</v>
      </c>
      <c r="AX14">
        <f>(R14*SUMPRODUCT(K15:$K$23, X15:$X$23)-$AZ$3*SUMPRODUCT(K14:$K$22, W15:$W$23))/Z14</f>
        <v>17304.984526570177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14249.421245087367</v>
      </c>
      <c r="P15">
        <f t="shared" si="22"/>
        <v>712.47106225436846</v>
      </c>
      <c r="Q15" s="4">
        <f t="shared" si="23"/>
        <v>25</v>
      </c>
      <c r="R15">
        <f t="shared" si="0"/>
        <v>250000</v>
      </c>
      <c r="S15">
        <f t="shared" si="1"/>
        <v>16749.853061876518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12128.668104534252</v>
      </c>
      <c r="AC15">
        <f t="shared" si="2"/>
        <v>11152.204383084467</v>
      </c>
      <c r="AE15">
        <f t="shared" si="3"/>
        <v>9487.3941567626498</v>
      </c>
      <c r="AF15">
        <f t="shared" si="4"/>
        <v>-474.36970783813251</v>
      </c>
      <c r="AG15">
        <f t="shared" si="4"/>
        <v>-16.6452271877946</v>
      </c>
      <c r="AH15">
        <f t="shared" si="5"/>
        <v>-7014.8208699946972</v>
      </c>
      <c r="AI15">
        <f t="shared" si="6"/>
        <v>1981.5583517420255</v>
      </c>
      <c r="AJ15">
        <f t="shared" si="7"/>
        <v>976.46372144978523</v>
      </c>
      <c r="AK15">
        <f t="shared" si="24"/>
        <v>1809.1369151845738</v>
      </c>
      <c r="AL15">
        <f t="shared" si="8"/>
        <v>4767.1589883763845</v>
      </c>
      <c r="AN15">
        <f t="shared" si="9"/>
        <v>4108.0202747753738</v>
      </c>
      <c r="AO15">
        <f t="shared" si="9"/>
        <v>-205.40101373876871</v>
      </c>
      <c r="AP15">
        <f t="shared" si="9"/>
        <v>-7.2073458355223643</v>
      </c>
      <c r="AQ15">
        <f t="shared" si="9"/>
        <v>-3037.4016175257943</v>
      </c>
      <c r="AR15">
        <f t="shared" si="9"/>
        <v>858.01029767528837</v>
      </c>
      <c r="AS15">
        <f t="shared" si="9"/>
        <v>422.80658935615509</v>
      </c>
      <c r="AT15">
        <f t="shared" si="9"/>
        <v>783.3522044749526</v>
      </c>
      <c r="AU15">
        <f t="shared" si="9"/>
        <v>2064.1690915063959</v>
      </c>
      <c r="AW15">
        <v>12</v>
      </c>
      <c r="AX15">
        <f>(R15*SUMPRODUCT(K16:$K$23, X16:$X$23)-$AZ$3*SUMPRODUCT(K15:$K$22, W16:$W$23))/Z15</f>
        <v>16749.853061876518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14249.421245087367</v>
      </c>
      <c r="P16">
        <f t="shared" si="22"/>
        <v>712.47106225436846</v>
      </c>
      <c r="Q16" s="4">
        <f t="shared" si="23"/>
        <v>25</v>
      </c>
      <c r="R16">
        <f t="shared" si="0"/>
        <v>250000</v>
      </c>
      <c r="S16">
        <f t="shared" si="1"/>
        <v>15895.389473327859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11152.204383084467</v>
      </c>
      <c r="AC16">
        <f t="shared" si="2"/>
        <v>10007.502671944047</v>
      </c>
      <c r="AE16">
        <f t="shared" si="3"/>
        <v>8971.225362118359</v>
      </c>
      <c r="AF16">
        <f t="shared" si="4"/>
        <v>-448.56126810591803</v>
      </c>
      <c r="AG16">
        <f t="shared" si="4"/>
        <v>-15.739631118722244</v>
      </c>
      <c r="AH16">
        <f t="shared" si="5"/>
        <v>-7391.4379719441013</v>
      </c>
      <c r="AI16">
        <f t="shared" si="6"/>
        <v>1115.4864909496182</v>
      </c>
      <c r="AJ16">
        <f t="shared" si="7"/>
        <v>1144.7017111404202</v>
      </c>
      <c r="AK16">
        <f t="shared" si="24"/>
        <v>1683.6178453221369</v>
      </c>
      <c r="AL16">
        <f t="shared" si="8"/>
        <v>3943.8060474121753</v>
      </c>
      <c r="AN16">
        <f t="shared" si="9"/>
        <v>3578.3166392565518</v>
      </c>
      <c r="AO16">
        <f t="shared" si="9"/>
        <v>-178.91583196282761</v>
      </c>
      <c r="AP16">
        <f t="shared" si="9"/>
        <v>-6.278003467141188</v>
      </c>
      <c r="AQ16">
        <f t="shared" si="9"/>
        <v>-2948.1931860415275</v>
      </c>
      <c r="AR16">
        <f t="shared" si="9"/>
        <v>444.929617785056</v>
      </c>
      <c r="AS16">
        <f t="shared" si="9"/>
        <v>456.58257535869177</v>
      </c>
      <c r="AT16">
        <f t="shared" si="9"/>
        <v>671.53788996366347</v>
      </c>
      <c r="AU16">
        <f t="shared" si="9"/>
        <v>1573.0500831074112</v>
      </c>
      <c r="AW16">
        <v>13</v>
      </c>
      <c r="AX16">
        <f>(R16*SUMPRODUCT(K17:$K$23, X17:$X$23)-$AZ$3*SUMPRODUCT(K16:$K$22, W17:$W$23))/Z16</f>
        <v>15895.389473327859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14249.421245087367</v>
      </c>
      <c r="P17">
        <f t="shared" si="22"/>
        <v>712.47106225436846</v>
      </c>
      <c r="Q17" s="4">
        <f t="shared" si="23"/>
        <v>25</v>
      </c>
      <c r="R17">
        <f t="shared" si="0"/>
        <v>250000</v>
      </c>
      <c r="S17">
        <f t="shared" si="1"/>
        <v>14756.527085465659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10007.502671944047</v>
      </c>
      <c r="AC17">
        <f t="shared" si="2"/>
        <v>8741.9012061420235</v>
      </c>
      <c r="AE17">
        <f t="shared" si="3"/>
        <v>8441.4870821432287</v>
      </c>
      <c r="AF17">
        <f t="shared" si="4"/>
        <v>-422.07435410716153</v>
      </c>
      <c r="AG17">
        <f t="shared" si="4"/>
        <v>-14.810227968124526</v>
      </c>
      <c r="AH17">
        <f t="shared" si="5"/>
        <v>-7720.0683941049765</v>
      </c>
      <c r="AI17">
        <f t="shared" si="6"/>
        <v>284.53410596296635</v>
      </c>
      <c r="AJ17">
        <f t="shared" si="7"/>
        <v>1265.6014658020231</v>
      </c>
      <c r="AK17">
        <f t="shared" si="24"/>
        <v>1542.5992046070987</v>
      </c>
      <c r="AL17">
        <f t="shared" si="8"/>
        <v>3092.7347763720882</v>
      </c>
      <c r="AN17">
        <f t="shared" si="9"/>
        <v>3101.6110018574368</v>
      </c>
      <c r="AO17">
        <f t="shared" si="9"/>
        <v>-155.08055009287187</v>
      </c>
      <c r="AP17">
        <f t="shared" si="9"/>
        <v>-5.4416438192652015</v>
      </c>
      <c r="AQ17">
        <f t="shared" si="9"/>
        <v>-2836.5439445970824</v>
      </c>
      <c r="AR17">
        <f t="shared" si="9"/>
        <v>104.54486334821739</v>
      </c>
      <c r="AS17">
        <f t="shared" si="9"/>
        <v>465.01326035339071</v>
      </c>
      <c r="AT17">
        <f t="shared" si="9"/>
        <v>566.7890761317318</v>
      </c>
      <c r="AU17">
        <f t="shared" si="9"/>
        <v>1136.3471998333398</v>
      </c>
      <c r="AW17">
        <v>14</v>
      </c>
      <c r="AX17">
        <f>(R17*SUMPRODUCT(K18:$K$23, X18:$X$23)-$AZ$3*SUMPRODUCT(K17:$K$22, W18:$W$23))/Z17</f>
        <v>14756.527085465659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14249.421245087367</v>
      </c>
      <c r="P18">
        <f t="shared" si="22"/>
        <v>712.47106225436846</v>
      </c>
      <c r="Q18" s="4">
        <f t="shared" si="23"/>
        <v>25</v>
      </c>
      <c r="R18">
        <f t="shared" si="0"/>
        <v>250000</v>
      </c>
      <c r="S18">
        <f t="shared" si="1"/>
        <v>13318.359759362023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8741.9012061420235</v>
      </c>
      <c r="AC18">
        <f t="shared" si="2"/>
        <v>7382.7695862809442</v>
      </c>
      <c r="AE18">
        <f t="shared" si="3"/>
        <v>7898.8851248283045</v>
      </c>
      <c r="AF18">
        <f t="shared" si="4"/>
        <v>-394.94425624141525</v>
      </c>
      <c r="AG18">
        <f t="shared" si="4"/>
        <v>-13.85825604592805</v>
      </c>
      <c r="AH18">
        <f t="shared" si="5"/>
        <v>-8038.6964251523068</v>
      </c>
      <c r="AI18">
        <f t="shared" si="6"/>
        <v>-548.61381261134557</v>
      </c>
      <c r="AJ18">
        <f t="shared" si="7"/>
        <v>1359.1316198610793</v>
      </c>
      <c r="AK18">
        <f t="shared" si="24"/>
        <v>1390.1891980187027</v>
      </c>
      <c r="AL18">
        <f t="shared" si="8"/>
        <v>2200.7070052684367</v>
      </c>
      <c r="AN18">
        <f t="shared" si="9"/>
        <v>2673.4713416248564</v>
      </c>
      <c r="AO18">
        <f t="shared" si="9"/>
        <v>-133.67356708124285</v>
      </c>
      <c r="AP18">
        <f t="shared" si="9"/>
        <v>-4.6904911007290258</v>
      </c>
      <c r="AQ18">
        <f t="shared" si="9"/>
        <v>-2720.7921342107156</v>
      </c>
      <c r="AR18">
        <f t="shared" si="9"/>
        <v>-185.68485076783074</v>
      </c>
      <c r="AS18">
        <f t="shared" si="9"/>
        <v>460.0142143824059</v>
      </c>
      <c r="AT18">
        <f t="shared" si="9"/>
        <v>470.52602001478425</v>
      </c>
      <c r="AU18">
        <f t="shared" si="9"/>
        <v>744.85538362935949</v>
      </c>
      <c r="AW18">
        <v>15</v>
      </c>
      <c r="AX18">
        <f>(R18*SUMPRODUCT(K19:$K$23, X19:$X$23)-$AZ$3*SUMPRODUCT(K18:$K$22, W19:$W$23))/Z18</f>
        <v>13318.359759362023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14249.421245087367</v>
      </c>
      <c r="P19">
        <f t="shared" si="22"/>
        <v>712.47106225436846</v>
      </c>
      <c r="Q19" s="4">
        <f t="shared" si="23"/>
        <v>25</v>
      </c>
      <c r="R19">
        <f t="shared" si="0"/>
        <v>250000</v>
      </c>
      <c r="S19">
        <f t="shared" si="1"/>
        <v>11556.298844545785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7382.7695862809442</v>
      </c>
      <c r="AC19">
        <f t="shared" si="2"/>
        <v>5956.4661388416116</v>
      </c>
      <c r="AE19">
        <f t="shared" si="3"/>
        <v>7344.5829228024959</v>
      </c>
      <c r="AF19">
        <f t="shared" si="4"/>
        <v>-367.22914614012484</v>
      </c>
      <c r="AG19">
        <f t="shared" si="4"/>
        <v>-12.885756544909876</v>
      </c>
      <c r="AH19">
        <f t="shared" si="5"/>
        <v>-8339.1694055889238</v>
      </c>
      <c r="AI19">
        <f t="shared" si="6"/>
        <v>-1374.7013854714623</v>
      </c>
      <c r="AJ19">
        <f t="shared" si="7"/>
        <v>1426.3034474393326</v>
      </c>
      <c r="AK19">
        <f t="shared" si="24"/>
        <v>1228.8244764137855</v>
      </c>
      <c r="AL19">
        <f t="shared" si="8"/>
        <v>1280.4265383816557</v>
      </c>
      <c r="AN19">
        <f t="shared" si="9"/>
        <v>2289.909087561537</v>
      </c>
      <c r="AO19">
        <f t="shared" si="9"/>
        <v>-114.49545437807686</v>
      </c>
      <c r="AP19">
        <f t="shared" si="9"/>
        <v>-4.0175475343446072</v>
      </c>
      <c r="AQ19">
        <f t="shared" si="9"/>
        <v>-2600.0032956652517</v>
      </c>
      <c r="AR19">
        <f t="shared" si="9"/>
        <v>-428.60721001613621</v>
      </c>
      <c r="AS19">
        <f t="shared" si="9"/>
        <v>444.69580645233128</v>
      </c>
      <c r="AT19">
        <f t="shared" si="9"/>
        <v>383.12540890807554</v>
      </c>
      <c r="AU19">
        <f t="shared" si="9"/>
        <v>399.21400534427062</v>
      </c>
      <c r="AW19">
        <v>16</v>
      </c>
      <c r="AX19">
        <f>(R19*SUMPRODUCT(K20:$K$23, X20:$X$23)-$AZ$3*SUMPRODUCT(K19:$K$22, W20:$W$23))/Z19</f>
        <v>11556.298844545785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14249.421245087367</v>
      </c>
      <c r="P20">
        <f t="shared" si="22"/>
        <v>712.47106225436846</v>
      </c>
      <c r="Q20" s="4">
        <f t="shared" si="23"/>
        <v>25</v>
      </c>
      <c r="R20">
        <f t="shared" si="0"/>
        <v>250000</v>
      </c>
      <c r="S20">
        <f t="shared" si="1"/>
        <v>9426.6426180514227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5956.4661388416116</v>
      </c>
      <c r="AC20">
        <f t="shared" si="2"/>
        <v>4485.0213455463145</v>
      </c>
      <c r="AE20">
        <f t="shared" si="3"/>
        <v>6779.6097757558327</v>
      </c>
      <c r="AF20">
        <f t="shared" si="4"/>
        <v>-338.98048878779167</v>
      </c>
      <c r="AG20">
        <f t="shared" si="4"/>
        <v>-11.89453532734386</v>
      </c>
      <c r="AH20">
        <f t="shared" si="5"/>
        <v>-8623.6365211691755</v>
      </c>
      <c r="AI20">
        <f t="shared" si="6"/>
        <v>-2194.9017695284783</v>
      </c>
      <c r="AJ20">
        <f t="shared" si="7"/>
        <v>1471.4447932952971</v>
      </c>
      <c r="AK20">
        <f t="shared" si="24"/>
        <v>1060.8442497773838</v>
      </c>
      <c r="AL20">
        <f t="shared" si="8"/>
        <v>337.38727354420257</v>
      </c>
      <c r="AN20">
        <f t="shared" si="9"/>
        <v>1947.1399447303088</v>
      </c>
      <c r="AO20">
        <f t="shared" si="9"/>
        <v>-97.356997236515454</v>
      </c>
      <c r="AP20">
        <f t="shared" si="9"/>
        <v>-3.4161737365326417</v>
      </c>
      <c r="AQ20">
        <f t="shared" si="9"/>
        <v>-2476.7542225292177</v>
      </c>
      <c r="AR20">
        <f t="shared" si="9"/>
        <v>-630.38744877195688</v>
      </c>
      <c r="AS20">
        <f t="shared" si="9"/>
        <v>422.60676178390895</v>
      </c>
      <c r="AT20">
        <f t="shared" si="9"/>
        <v>304.68010434254143</v>
      </c>
      <c r="AU20">
        <f t="shared" si="9"/>
        <v>96.899417354493451</v>
      </c>
      <c r="AW20">
        <v>17</v>
      </c>
      <c r="AX20">
        <f>(R20*SUMPRODUCT(K21:$K$23, X21:$X$23)-$AZ$3*SUMPRODUCT(K20:$K$22, W21:$W$23))/Z20</f>
        <v>9426.6426180514227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14249.421245087367</v>
      </c>
      <c r="P21">
        <f t="shared" si="22"/>
        <v>712.47106225436846</v>
      </c>
      <c r="Q21" s="4">
        <f t="shared" si="23"/>
        <v>25</v>
      </c>
      <c r="R21">
        <f t="shared" si="0"/>
        <v>250000</v>
      </c>
      <c r="S21">
        <f t="shared" si="1"/>
        <v>6863.2161437368286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4485.0213455463145</v>
      </c>
      <c r="AC21">
        <f t="shared" si="2"/>
        <v>2988.7760024756121</v>
      </c>
      <c r="AE21">
        <f t="shared" si="3"/>
        <v>6205.3019130612911</v>
      </c>
      <c r="AF21">
        <f t="shared" si="4"/>
        <v>-310.26509565306458</v>
      </c>
      <c r="AG21">
        <f t="shared" si="4"/>
        <v>-10.886936750502468</v>
      </c>
      <c r="AH21">
        <f t="shared" si="5"/>
        <v>-8886.5322356795332</v>
      </c>
      <c r="AI21">
        <f t="shared" si="6"/>
        <v>-3002.3823550218085</v>
      </c>
      <c r="AJ21">
        <f t="shared" si="7"/>
        <v>1496.2453430707023</v>
      </c>
      <c r="AK21">
        <f t="shared" si="24"/>
        <v>888.24233712034595</v>
      </c>
      <c r="AL21">
        <f t="shared" si="8"/>
        <v>-617.89467483076021</v>
      </c>
      <c r="AN21">
        <f t="shared" si="9"/>
        <v>1641.7111674907444</v>
      </c>
      <c r="AO21">
        <f t="shared" si="9"/>
        <v>-82.085558374537229</v>
      </c>
      <c r="AP21">
        <f t="shared" si="9"/>
        <v>-2.8803120127716433</v>
      </c>
      <c r="AQ21">
        <f t="shared" si="9"/>
        <v>-2351.0732299541346</v>
      </c>
      <c r="AR21">
        <f t="shared" si="9"/>
        <v>-794.32793285069909</v>
      </c>
      <c r="AS21">
        <f t="shared" si="9"/>
        <v>395.85546737940479</v>
      </c>
      <c r="AT21">
        <f t="shared" si="9"/>
        <v>234.99861646041188</v>
      </c>
      <c r="AU21">
        <f t="shared" si="9"/>
        <v>-163.47384901088239</v>
      </c>
      <c r="AW21">
        <v>18</v>
      </c>
      <c r="AX21">
        <f>(R21*SUMPRODUCT(K22:$K$23, X22:$X$23)-$AZ$3*SUMPRODUCT(K21:$K$22, W22:$W$23))/Z21</f>
        <v>6863.2161437368286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14249.421245087367</v>
      </c>
      <c r="P22">
        <f t="shared" si="22"/>
        <v>712.47106225436846</v>
      </c>
      <c r="Q22" s="4">
        <f t="shared" si="23"/>
        <v>25</v>
      </c>
      <c r="R22">
        <f t="shared" si="0"/>
        <v>250000</v>
      </c>
      <c r="S22">
        <f t="shared" si="1"/>
        <v>3772.7522370718775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2988.7760024756121</v>
      </c>
      <c r="AC22">
        <f t="shared" si="2"/>
        <v>1489.022343541475</v>
      </c>
      <c r="AE22">
        <f t="shared" si="3"/>
        <v>5623.9332145853396</v>
      </c>
      <c r="AF22">
        <f t="shared" si="4"/>
        <v>-281.19666072926702</v>
      </c>
      <c r="AG22">
        <f t="shared" si="4"/>
        <v>-9.8669502393373474</v>
      </c>
      <c r="AH22">
        <f t="shared" si="5"/>
        <v>-9111.1714366009328</v>
      </c>
      <c r="AI22">
        <f t="shared" si="6"/>
        <v>-3778.301832984198</v>
      </c>
      <c r="AJ22">
        <f t="shared" si="7"/>
        <v>1499.7536589341371</v>
      </c>
      <c r="AK22">
        <f t="shared" si="24"/>
        <v>712.94419247041503</v>
      </c>
      <c r="AL22">
        <f t="shared" si="8"/>
        <v>-1565.6039815796457</v>
      </c>
      <c r="AN22">
        <f t="shared" si="9"/>
        <v>1370.6146120142216</v>
      </c>
      <c r="AO22">
        <f t="shared" si="9"/>
        <v>-68.530730600711095</v>
      </c>
      <c r="AP22">
        <f t="shared" si="9"/>
        <v>-2.4046847033993659</v>
      </c>
      <c r="AQ22">
        <f t="shared" si="9"/>
        <v>-2220.4930654555428</v>
      </c>
      <c r="AR22">
        <f t="shared" si="9"/>
        <v>-920.81386874543171</v>
      </c>
      <c r="AS22">
        <f t="shared" si="9"/>
        <v>365.5065238018625</v>
      </c>
      <c r="AT22">
        <f t="shared" si="9"/>
        <v>173.7523705324937</v>
      </c>
      <c r="AU22">
        <f t="shared" si="9"/>
        <v>-381.55497441107548</v>
      </c>
      <c r="AW22">
        <v>19</v>
      </c>
      <c r="AX22">
        <f>(R22*SUMPRODUCT(K23:$K$23, X23:$X$23)-$AZ$3*SUMPRODUCT(K22:$K$22, W23:$W$23))/Z22</f>
        <v>3772.7522370718775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14249.421245087367</v>
      </c>
      <c r="P23">
        <f t="shared" si="22"/>
        <v>712.47106225436846</v>
      </c>
      <c r="Q23" s="4">
        <f t="shared" si="23"/>
        <v>25</v>
      </c>
      <c r="R23">
        <f t="shared" si="0"/>
        <v>250000</v>
      </c>
      <c r="S23">
        <f t="shared" si="1"/>
        <v>4212.4697221660699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1489.022343541475</v>
      </c>
      <c r="AC23">
        <f t="shared" si="2"/>
        <v>1489.022343541475</v>
      </c>
      <c r="AE23">
        <f t="shared" si="3"/>
        <v>5036.8805038103492</v>
      </c>
      <c r="AF23">
        <f t="shared" si="4"/>
        <v>-251.8440251905175</v>
      </c>
      <c r="AG23">
        <f t="shared" si="4"/>
        <v>-8.8369913717493347</v>
      </c>
      <c r="AH23">
        <f t="shared" si="5"/>
        <v>-9312.8936519463932</v>
      </c>
      <c r="AI23">
        <f t="shared" si="6"/>
        <v>-4536.6941646983114</v>
      </c>
      <c r="AJ23">
        <f t="shared" si="7"/>
        <v>0</v>
      </c>
      <c r="AK23">
        <f t="shared" si="24"/>
        <v>536.8837615299874</v>
      </c>
      <c r="AL23">
        <f t="shared" si="8"/>
        <v>-3999.8104031683242</v>
      </c>
      <c r="AN23">
        <f t="shared" si="9"/>
        <v>1130.780257227862</v>
      </c>
      <c r="AO23">
        <f t="shared" si="9"/>
        <v>-56.539012861393104</v>
      </c>
      <c r="AP23">
        <f t="shared" si="9"/>
        <v>-1.983905587775556</v>
      </c>
      <c r="AQ23">
        <f t="shared" si="9"/>
        <v>-2090.7457048697493</v>
      </c>
      <c r="AR23">
        <f t="shared" si="9"/>
        <v>-1018.4883660910559</v>
      </c>
      <c r="AS23">
        <f t="shared" si="9"/>
        <v>0</v>
      </c>
      <c r="AT23">
        <f t="shared" si="9"/>
        <v>120.53046672540238</v>
      </c>
      <c r="AU23">
        <f t="shared" si="9"/>
        <v>-897.95789936565359</v>
      </c>
      <c r="AW23">
        <v>20</v>
      </c>
      <c r="AX23">
        <f>(R23*SUMPRODUCT(K$23:$K24, X$23:$X24)-$AZ$3*SUMPRODUCT(K$22:$K23, W$23:$W24))/Z23</f>
        <v>4212.4697221660699</v>
      </c>
    </row>
    <row r="25" spans="5:50" x14ac:dyDescent="0.25">
      <c r="AN25" s="8">
        <f t="shared" ref="AN25:AU25" si="25">SUM(AN3:AN23)</f>
        <v>112636.10112551785</v>
      </c>
      <c r="AO25" s="8">
        <f t="shared" si="25"/>
        <v>-16318.870990091424</v>
      </c>
      <c r="AP25" s="8">
        <f t="shared" si="25"/>
        <v>-1695.0478079766945</v>
      </c>
      <c r="AQ25" s="8">
        <f t="shared" si="25"/>
        <v>-54700.997726989583</v>
      </c>
      <c r="AR25" s="8">
        <f t="shared" si="25"/>
        <v>39921.184600460132</v>
      </c>
      <c r="AS25" s="8">
        <f t="shared" si="25"/>
        <v>-6866.1415080981587</v>
      </c>
      <c r="AT25" s="8">
        <f t="shared" si="25"/>
        <v>13801.882213025763</v>
      </c>
      <c r="AU25" s="9">
        <f t="shared" si="25"/>
        <v>46856.925305387733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858.81669490359036</v>
      </c>
      <c r="K3">
        <v>1</v>
      </c>
      <c r="L3" s="2">
        <v>0</v>
      </c>
      <c r="O3">
        <f>$C$3</f>
        <v>858.81669490359036</v>
      </c>
      <c r="P3">
        <f>O3*B5</f>
        <v>687.05335592287236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858.81669490359036</v>
      </c>
      <c r="AF3">
        <f t="shared" ref="AF3:AG23" si="4">-$Z3*P3</f>
        <v>-687.05335592287236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-1350.6692480192819</v>
      </c>
      <c r="AJ3">
        <f t="shared" ref="AJ3:AJ23" si="7">AB3-AC3</f>
        <v>0</v>
      </c>
      <c r="AL3">
        <f t="shared" ref="AL3:AL23" si="8">SUM(AI3:AK3)</f>
        <v>-1350.6692480192819</v>
      </c>
      <c r="AN3">
        <f t="shared" ref="AN3:AU23" si="9">AE3*$K3</f>
        <v>858.81669490359036</v>
      </c>
      <c r="AO3">
        <f t="shared" si="9"/>
        <v>-687.05335592287236</v>
      </c>
      <c r="AP3">
        <f t="shared" si="9"/>
        <v>-1522.432587</v>
      </c>
      <c r="AQ3">
        <f t="shared" si="9"/>
        <v>0</v>
      </c>
      <c r="AR3">
        <f t="shared" si="9"/>
        <v>-1350.6692480192819</v>
      </c>
      <c r="AS3">
        <f t="shared" si="9"/>
        <v>0</v>
      </c>
      <c r="AT3">
        <f t="shared" si="9"/>
        <v>0</v>
      </c>
      <c r="AU3">
        <f t="shared" si="9"/>
        <v>-1350.6692480192819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859.16948305220023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65.151860130298488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64.38995401570628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-64.38995401570628</v>
      </c>
      <c r="AK4">
        <f>G4*MAX(0, SUM(AB4, AE4:AF4))</f>
        <v>0</v>
      </c>
      <c r="AL4">
        <f t="shared" si="8"/>
        <v>-911.54545401570624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-60.409000859092103</v>
      </c>
      <c r="AT4">
        <f t="shared" si="9"/>
        <v>0</v>
      </c>
      <c r="AU4">
        <f t="shared" si="9"/>
        <v>-855.18852989558695</v>
      </c>
      <c r="AW4">
        <v>1</v>
      </c>
      <c r="AX4">
        <f>(R4*SUMPRODUCT(K5:$K$23, X5:$X$23)-$AZ$3*SUMPRODUCT(K4:$K$22, W5:$W$23))/Z4</f>
        <v>65.151860130298488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858.81669490359036</v>
      </c>
      <c r="P5">
        <f t="shared" ref="P5:P23" si="22">O5*$C$5</f>
        <v>42.940834745179522</v>
      </c>
      <c r="Q5" s="4">
        <f t="shared" ref="Q5:Q23" si="23">$C$8</f>
        <v>25</v>
      </c>
      <c r="R5">
        <f t="shared" si="0"/>
        <v>500000</v>
      </c>
      <c r="S5">
        <f t="shared" si="1"/>
        <v>138.13148376491651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64.38995401570628</v>
      </c>
      <c r="AC5">
        <f t="shared" si="2"/>
        <v>134.91868403929766</v>
      </c>
      <c r="AE5">
        <f t="shared" si="3"/>
        <v>838.84148022741283</v>
      </c>
      <c r="AF5">
        <f t="shared" si="4"/>
        <v>-41.942074011370643</v>
      </c>
      <c r="AG5">
        <f t="shared" si="4"/>
        <v>-24.418525082397824</v>
      </c>
      <c r="AH5">
        <f t="shared" si="5"/>
        <v>-840.81440704355145</v>
      </c>
      <c r="AI5">
        <f t="shared" si="6"/>
        <v>-68.333525909907166</v>
      </c>
      <c r="AJ5">
        <f t="shared" si="7"/>
        <v>-70.528730023591379</v>
      </c>
      <c r="AK5">
        <f>G5*SUM(AB5, AE5:AF5)</f>
        <v>35.312863769501689</v>
      </c>
      <c r="AL5">
        <f t="shared" si="8"/>
        <v>-103.54939216399686</v>
      </c>
      <c r="AN5">
        <f t="shared" si="9"/>
        <v>724.39205564234885</v>
      </c>
      <c r="AO5">
        <f t="shared" si="9"/>
        <v>-36.219602782117441</v>
      </c>
      <c r="AP5">
        <f t="shared" si="9"/>
        <v>-21.086922853882928</v>
      </c>
      <c r="AQ5">
        <f t="shared" si="9"/>
        <v>-726.09580127923255</v>
      </c>
      <c r="AR5">
        <f t="shared" si="9"/>
        <v>-59.010271272884196</v>
      </c>
      <c r="AS5">
        <f t="shared" si="9"/>
        <v>-60.905967251145952</v>
      </c>
      <c r="AT5">
        <f t="shared" si="9"/>
        <v>30.494865334595314</v>
      </c>
      <c r="AU5">
        <f t="shared" si="9"/>
        <v>-89.421373189434846</v>
      </c>
      <c r="AW5">
        <v>2</v>
      </c>
      <c r="AX5">
        <f>(R5*SUMPRODUCT(K6:$K$23, X6:$X$23)-$AZ$3*SUMPRODUCT(K5:$K$22, W6:$W$23))/Z5</f>
        <v>138.13148376491651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858.81669490359036</v>
      </c>
      <c r="P6">
        <f t="shared" si="22"/>
        <v>42.940834745179522</v>
      </c>
      <c r="Q6" s="4">
        <f t="shared" si="23"/>
        <v>25</v>
      </c>
      <c r="R6">
        <f t="shared" si="0"/>
        <v>500000</v>
      </c>
      <c r="S6">
        <f t="shared" si="1"/>
        <v>216.68199574002031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134.91868403929766</v>
      </c>
      <c r="AC6">
        <f t="shared" si="2"/>
        <v>209.16383976535235</v>
      </c>
      <c r="AE6">
        <f t="shared" si="3"/>
        <v>829.0185668040092</v>
      </c>
      <c r="AF6">
        <f t="shared" si="4"/>
        <v>-41.45092834020047</v>
      </c>
      <c r="AG6">
        <f t="shared" si="4"/>
        <v>-24.132581833923066</v>
      </c>
      <c r="AH6">
        <f t="shared" si="5"/>
        <v>-835.15995301566215</v>
      </c>
      <c r="AI6">
        <f t="shared" si="6"/>
        <v>-71.724896385776447</v>
      </c>
      <c r="AJ6">
        <f t="shared" si="7"/>
        <v>-74.245155726054691</v>
      </c>
      <c r="AK6">
        <f>G6*SUM(AB6, AE6:AF6)</f>
        <v>53.965449866431726</v>
      </c>
      <c r="AL6">
        <f t="shared" si="8"/>
        <v>-92.004602245399411</v>
      </c>
      <c r="AN6">
        <f t="shared" si="9"/>
        <v>645.66139597179983</v>
      </c>
      <c r="AO6">
        <f t="shared" si="9"/>
        <v>-32.283069798589999</v>
      </c>
      <c r="AP6">
        <f t="shared" si="9"/>
        <v>-18.795087467538139</v>
      </c>
      <c r="AQ6">
        <f t="shared" si="9"/>
        <v>-650.44446857523315</v>
      </c>
      <c r="AR6">
        <f t="shared" si="9"/>
        <v>-55.86122986956142</v>
      </c>
      <c r="AS6">
        <f t="shared" si="9"/>
        <v>-57.824073922775149</v>
      </c>
      <c r="AT6">
        <f t="shared" si="9"/>
        <v>42.029707283074544</v>
      </c>
      <c r="AU6">
        <f t="shared" si="9"/>
        <v>-71.655596509262026</v>
      </c>
      <c r="AW6">
        <v>3</v>
      </c>
      <c r="AX6">
        <f>(R6*SUMPRODUCT(K7:$K$23, X7:$X$23)-$AZ$3*SUMPRODUCT(K6:$K$22, W7:$W$23))/Z6</f>
        <v>216.68199574002031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858.81669490359036</v>
      </c>
      <c r="P7">
        <f t="shared" si="22"/>
        <v>42.940834745179522</v>
      </c>
      <c r="Q7" s="4">
        <f t="shared" si="23"/>
        <v>25</v>
      </c>
      <c r="R7">
        <f t="shared" si="0"/>
        <v>500000</v>
      </c>
      <c r="S7">
        <f t="shared" si="1"/>
        <v>282.98526607901471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209.16383976535235</v>
      </c>
      <c r="AC7">
        <f t="shared" si="2"/>
        <v>269.96520961728856</v>
      </c>
      <c r="AE7">
        <f t="shared" si="3"/>
        <v>819.30282899512417</v>
      </c>
      <c r="AF7">
        <f t="shared" si="4"/>
        <v>-40.965141449756217</v>
      </c>
      <c r="AG7">
        <f t="shared" si="4"/>
        <v>-23.84975844837</v>
      </c>
      <c r="AH7">
        <f t="shared" si="5"/>
        <v>-829.95134427663493</v>
      </c>
      <c r="AI7">
        <f t="shared" si="6"/>
        <v>-75.463415179636968</v>
      </c>
      <c r="AJ7">
        <f t="shared" si="7"/>
        <v>-60.801369851936215</v>
      </c>
      <c r="AK7">
        <f>G7*SUM(AB7, AE7:AF7)</f>
        <v>48.486324990956369</v>
      </c>
      <c r="AL7">
        <f t="shared" si="8"/>
        <v>-87.778460040616807</v>
      </c>
      <c r="AN7">
        <f t="shared" si="9"/>
        <v>577.61792760754611</v>
      </c>
      <c r="AO7">
        <f t="shared" si="9"/>
        <v>-28.880896380377308</v>
      </c>
      <c r="AP7">
        <f t="shared" si="9"/>
        <v>-16.814354303871234</v>
      </c>
      <c r="AQ7">
        <f t="shared" si="9"/>
        <v>-585.12525348428869</v>
      </c>
      <c r="AR7">
        <f t="shared" si="9"/>
        <v>-53.202576560991155</v>
      </c>
      <c r="AS7">
        <f t="shared" si="9"/>
        <v>-42.865665791304536</v>
      </c>
      <c r="AT7">
        <f t="shared" si="9"/>
        <v>34.18341737319799</v>
      </c>
      <c r="AU7">
        <f t="shared" si="9"/>
        <v>-61.884824979097701</v>
      </c>
      <c r="AW7">
        <v>4</v>
      </c>
      <c r="AX7">
        <f>(R7*SUMPRODUCT(K8:$K$23, X8:$X$23)-$AZ$3*SUMPRODUCT(K7:$K$22, W8:$W$23))/Z7</f>
        <v>282.98526607901471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858.81669490359036</v>
      </c>
      <c r="P8">
        <f t="shared" si="22"/>
        <v>42.940834745179522</v>
      </c>
      <c r="Q8" s="4">
        <f t="shared" si="23"/>
        <v>25</v>
      </c>
      <c r="R8">
        <f t="shared" si="0"/>
        <v>500000</v>
      </c>
      <c r="S8">
        <f t="shared" si="1"/>
        <v>323.46901835436563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269.96520961728856</v>
      </c>
      <c r="AC8">
        <f t="shared" si="2"/>
        <v>304.9662019261159</v>
      </c>
      <c r="AE8">
        <f t="shared" si="3"/>
        <v>809.6913482717564</v>
      </c>
      <c r="AF8">
        <f t="shared" si="4"/>
        <v>-40.484567413587826</v>
      </c>
      <c r="AG8">
        <f t="shared" si="4"/>
        <v>-23.569969967882706</v>
      </c>
      <c r="AH8">
        <f t="shared" si="5"/>
        <v>-825.81792007190779</v>
      </c>
      <c r="AI8">
        <f t="shared" si="6"/>
        <v>-80.181109181621878</v>
      </c>
      <c r="AJ8">
        <f t="shared" si="7"/>
        <v>-35.000992308827335</v>
      </c>
      <c r="AK8">
        <f t="shared" ref="AK8:AK23" si="24">G8*SUM(AB8:AB8, AE8:AF8)</f>
        <v>22.134363397127235</v>
      </c>
      <c r="AL8">
        <f t="shared" si="8"/>
        <v>-93.047738093321982</v>
      </c>
      <c r="AN8">
        <f t="shared" si="9"/>
        <v>532.25335481058005</v>
      </c>
      <c r="AO8">
        <f t="shared" si="9"/>
        <v>-26.612667740529005</v>
      </c>
      <c r="AP8">
        <f t="shared" si="9"/>
        <v>-15.493799723767889</v>
      </c>
      <c r="AQ8">
        <f t="shared" si="9"/>
        <v>-542.8542114957171</v>
      </c>
      <c r="AR8">
        <f t="shared" si="9"/>
        <v>-52.707324149433909</v>
      </c>
      <c r="AS8">
        <f t="shared" si="9"/>
        <v>-23.00802104139574</v>
      </c>
      <c r="AT8">
        <f t="shared" si="9"/>
        <v>14.550098873927197</v>
      </c>
      <c r="AU8">
        <f t="shared" si="9"/>
        <v>-61.165246316902454</v>
      </c>
      <c r="AW8">
        <v>5</v>
      </c>
      <c r="AX8">
        <f>(R8*SUMPRODUCT(K9:$K$23, X9:$X$23)-$AZ$3*SUMPRODUCT(K8:$K$22, W9:$W$23))/Z8</f>
        <v>323.46901835436563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858.81669490359036</v>
      </c>
      <c r="P9">
        <f t="shared" si="22"/>
        <v>42.940834745179522</v>
      </c>
      <c r="Q9" s="4">
        <f t="shared" si="23"/>
        <v>25</v>
      </c>
      <c r="R9">
        <f t="shared" si="0"/>
        <v>500000</v>
      </c>
      <c r="S9">
        <f t="shared" si="1"/>
        <v>345.72787107047827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304.9662019261159</v>
      </c>
      <c r="AC9">
        <f t="shared" si="2"/>
        <v>322.12195835624334</v>
      </c>
      <c r="AE9">
        <f t="shared" si="3"/>
        <v>800.17765063258594</v>
      </c>
      <c r="AF9">
        <f t="shared" si="4"/>
        <v>-40.008882531629297</v>
      </c>
      <c r="AG9">
        <f t="shared" si="4"/>
        <v>-23.293027935443568</v>
      </c>
      <c r="AH9">
        <f t="shared" si="5"/>
        <v>-824.846655206234</v>
      </c>
      <c r="AI9">
        <f t="shared" si="6"/>
        <v>-87.970915040720911</v>
      </c>
      <c r="AJ9">
        <f t="shared" si="7"/>
        <v>-17.15575643012744</v>
      </c>
      <c r="AK9">
        <f t="shared" si="24"/>
        <v>6.2842963231597277</v>
      </c>
      <c r="AL9">
        <f t="shared" si="8"/>
        <v>-98.842375147688628</v>
      </c>
      <c r="AN9">
        <f t="shared" si="9"/>
        <v>499.90447955762573</v>
      </c>
      <c r="AO9">
        <f t="shared" si="9"/>
        <v>-24.995223977881288</v>
      </c>
      <c r="AP9">
        <f t="shared" si="9"/>
        <v>-14.552129765413572</v>
      </c>
      <c r="AQ9">
        <f t="shared" si="9"/>
        <v>-515.31623953723147</v>
      </c>
      <c r="AR9">
        <f t="shared" si="9"/>
        <v>-54.959113722900582</v>
      </c>
      <c r="AS9">
        <f t="shared" si="9"/>
        <v>-10.717919305594506</v>
      </c>
      <c r="AT9">
        <f t="shared" si="9"/>
        <v>3.9260630190451988</v>
      </c>
      <c r="AU9">
        <f t="shared" si="9"/>
        <v>-61.750970009449894</v>
      </c>
      <c r="AW9">
        <v>6</v>
      </c>
      <c r="AX9">
        <f>(R9*SUMPRODUCT(K10:$K$23, X10:$X$23)-$AZ$3*SUMPRODUCT(K9:$K$22, W10:$W$23))/Z9</f>
        <v>345.72787107047827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858.81669490359036</v>
      </c>
      <c r="P10">
        <f t="shared" si="22"/>
        <v>42.940834745179522</v>
      </c>
      <c r="Q10" s="4">
        <f t="shared" si="23"/>
        <v>25</v>
      </c>
      <c r="R10">
        <f t="shared" si="0"/>
        <v>500000</v>
      </c>
      <c r="S10">
        <f t="shared" si="1"/>
        <v>360.99464283599582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322.12195835624334</v>
      </c>
      <c r="AC10">
        <f t="shared" si="2"/>
        <v>332.38705470201967</v>
      </c>
      <c r="AE10">
        <f t="shared" si="3"/>
        <v>790.75841543059994</v>
      </c>
      <c r="AF10">
        <f t="shared" si="4"/>
        <v>-39.537920771530004</v>
      </c>
      <c r="AG10">
        <f t="shared" si="4"/>
        <v>-23.01883568761345</v>
      </c>
      <c r="AH10">
        <f t="shared" si="5"/>
        <v>-825.23936951365613</v>
      </c>
      <c r="AI10">
        <f t="shared" si="6"/>
        <v>-97.037710542199648</v>
      </c>
      <c r="AJ10">
        <f t="shared" si="7"/>
        <v>-10.265096345776328</v>
      </c>
      <c r="AK10">
        <f t="shared" si="24"/>
        <v>4.4007040573627849</v>
      </c>
      <c r="AL10">
        <f t="shared" si="8"/>
        <v>-102.90210283061319</v>
      </c>
      <c r="AN10">
        <f t="shared" si="9"/>
        <v>469.377566717175</v>
      </c>
      <c r="AO10">
        <f t="shared" si="9"/>
        <v>-23.468878335858754</v>
      </c>
      <c r="AP10">
        <f t="shared" si="9"/>
        <v>-13.66349680620341</v>
      </c>
      <c r="AQ10">
        <f t="shared" si="9"/>
        <v>-489.84473596858084</v>
      </c>
      <c r="AR10">
        <f t="shared" si="9"/>
        <v>-57.599544393467973</v>
      </c>
      <c r="AS10">
        <f t="shared" si="9"/>
        <v>-6.0931453284302384</v>
      </c>
      <c r="AT10">
        <f t="shared" si="9"/>
        <v>2.6121653870260046</v>
      </c>
      <c r="AU10">
        <f t="shared" si="9"/>
        <v>-61.080524334872209</v>
      </c>
      <c r="AW10">
        <v>7</v>
      </c>
      <c r="AX10">
        <f>(R10*SUMPRODUCT(K11:$K$23, X11:$X$23)-$AZ$3*SUMPRODUCT(K10:$K$22, W11:$W$23))/Z10</f>
        <v>360.99464283599582</v>
      </c>
    </row>
    <row r="11" spans="1:52" x14ac:dyDescent="0.25">
      <c r="A11" t="s">
        <v>33</v>
      </c>
      <c r="C11" s="7">
        <f>AU25</f>
        <v>-3244.6951755258829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858.81669490359036</v>
      </c>
      <c r="P11">
        <f t="shared" si="22"/>
        <v>42.940834745179522</v>
      </c>
      <c r="Q11" s="4">
        <f t="shared" si="23"/>
        <v>25</v>
      </c>
      <c r="R11">
        <f t="shared" si="0"/>
        <v>500000</v>
      </c>
      <c r="S11">
        <f t="shared" si="1"/>
        <v>369.23153445678253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332.38705470201967</v>
      </c>
      <c r="AC11">
        <f t="shared" si="2"/>
        <v>335.96189400394769</v>
      </c>
      <c r="AE11">
        <f t="shared" si="3"/>
        <v>781.43293975827044</v>
      </c>
      <c r="AF11">
        <f t="shared" si="4"/>
        <v>-39.071646987913525</v>
      </c>
      <c r="AG11">
        <f t="shared" si="4"/>
        <v>-22.747372762880243</v>
      </c>
      <c r="AH11">
        <f t="shared" si="5"/>
        <v>-825.49135714149099</v>
      </c>
      <c r="AI11">
        <f t="shared" si="6"/>
        <v>-105.87743713401426</v>
      </c>
      <c r="AJ11">
        <f t="shared" si="7"/>
        <v>-3.5748393019280229</v>
      </c>
      <c r="AK11">
        <f t="shared" si="24"/>
        <v>2.5793960339337039</v>
      </c>
      <c r="AL11">
        <f t="shared" si="8"/>
        <v>-106.87288040200858</v>
      </c>
      <c r="AN11">
        <f t="shared" si="9"/>
        <v>441.12426101895301</v>
      </c>
      <c r="AO11">
        <f t="shared" si="9"/>
        <v>-22.056213050947655</v>
      </c>
      <c r="AP11">
        <f t="shared" si="9"/>
        <v>-12.841048143238329</v>
      </c>
      <c r="AQ11">
        <f t="shared" si="9"/>
        <v>-465.9955402049186</v>
      </c>
      <c r="AR11">
        <f t="shared" si="9"/>
        <v>-59.768540380151521</v>
      </c>
      <c r="AS11">
        <f t="shared" si="9"/>
        <v>-2.0180213363059978</v>
      </c>
      <c r="AT11">
        <f t="shared" si="9"/>
        <v>1.4560867752723639</v>
      </c>
      <c r="AU11">
        <f t="shared" si="9"/>
        <v>-60.330474941185152</v>
      </c>
      <c r="AW11">
        <v>8</v>
      </c>
      <c r="AX11">
        <f>(R11*SUMPRODUCT(K12:$K$23, X12:$X$23)-$AZ$3*SUMPRODUCT(K11:$K$22, W12:$W$23))/Z11</f>
        <v>369.23153445678253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858.81669490359036</v>
      </c>
      <c r="P12">
        <f t="shared" si="22"/>
        <v>42.940834745179522</v>
      </c>
      <c r="Q12" s="4">
        <f t="shared" si="23"/>
        <v>25</v>
      </c>
      <c r="R12">
        <f t="shared" si="0"/>
        <v>500000</v>
      </c>
      <c r="S12">
        <f t="shared" si="1"/>
        <v>370.22233174274118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335.96189400394769</v>
      </c>
      <c r="AC12">
        <f t="shared" si="2"/>
        <v>332.88164369133847</v>
      </c>
      <c r="AE12">
        <f t="shared" si="3"/>
        <v>772.19629535401498</v>
      </c>
      <c r="AF12">
        <f t="shared" si="4"/>
        <v>-38.609814767700755</v>
      </c>
      <c r="AG12">
        <f t="shared" si="4"/>
        <v>-22.47849570043293</v>
      </c>
      <c r="AH12">
        <f t="shared" si="5"/>
        <v>-828.06669637021105</v>
      </c>
      <c r="AI12">
        <f t="shared" si="6"/>
        <v>-116.9587114843298</v>
      </c>
      <c r="AJ12">
        <f t="shared" si="7"/>
        <v>3.0802503126092233</v>
      </c>
      <c r="AK12">
        <f t="shared" si="24"/>
        <v>2.4599612615576025</v>
      </c>
      <c r="AL12">
        <f t="shared" si="8"/>
        <v>-111.41849991016296</v>
      </c>
      <c r="AN12">
        <f t="shared" si="9"/>
        <v>414.40261604685355</v>
      </c>
      <c r="AO12">
        <f t="shared" si="9"/>
        <v>-20.72013080234268</v>
      </c>
      <c r="AP12">
        <f t="shared" si="9"/>
        <v>-12.063185849378891</v>
      </c>
      <c r="AQ12">
        <f t="shared" si="9"/>
        <v>-444.38571811558853</v>
      </c>
      <c r="AR12">
        <f t="shared" si="9"/>
        <v>-62.766418720456549</v>
      </c>
      <c r="AS12">
        <f t="shared" si="9"/>
        <v>1.653030188443475</v>
      </c>
      <c r="AT12">
        <f t="shared" si="9"/>
        <v>1.3201492784888795</v>
      </c>
      <c r="AU12">
        <f t="shared" si="9"/>
        <v>-59.793239253524192</v>
      </c>
      <c r="AW12">
        <v>9</v>
      </c>
      <c r="AX12">
        <f>(R12*SUMPRODUCT(K13:$K$23, X13:$X$23)-$AZ$3*SUMPRODUCT(K12:$K$22, W13:$W$23))/Z12</f>
        <v>370.22233174274118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858.81669490359036</v>
      </c>
      <c r="P13">
        <f t="shared" si="22"/>
        <v>42.940834745179522</v>
      </c>
      <c r="Q13" s="4">
        <f t="shared" si="23"/>
        <v>25</v>
      </c>
      <c r="R13">
        <f t="shared" si="0"/>
        <v>500000</v>
      </c>
      <c r="S13">
        <f t="shared" si="1"/>
        <v>363.97921076288799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332.88164369133847</v>
      </c>
      <c r="AC13">
        <f t="shared" si="2"/>
        <v>323.3905512772576</v>
      </c>
      <c r="AE13">
        <f t="shared" si="3"/>
        <v>763.0468889386982</v>
      </c>
      <c r="AF13">
        <f t="shared" si="4"/>
        <v>-38.152344446934919</v>
      </c>
      <c r="AG13">
        <f t="shared" si="4"/>
        <v>-22.212158120201568</v>
      </c>
      <c r="AH13">
        <f t="shared" si="5"/>
        <v>-831.05246454070584</v>
      </c>
      <c r="AI13">
        <f t="shared" si="6"/>
        <v>-128.37007816914411</v>
      </c>
      <c r="AJ13">
        <f t="shared" si="7"/>
        <v>9.4910924140808675</v>
      </c>
      <c r="AK13">
        <f t="shared" si="24"/>
        <v>2.1155523763662036</v>
      </c>
      <c r="AL13">
        <f t="shared" si="8"/>
        <v>-116.76343337869703</v>
      </c>
      <c r="AN13">
        <f t="shared" si="9"/>
        <v>389.36250445040559</v>
      </c>
      <c r="AO13">
        <f t="shared" si="9"/>
        <v>-19.468125222520285</v>
      </c>
      <c r="AP13">
        <f t="shared" si="9"/>
        <v>-11.334272690580233</v>
      </c>
      <c r="AQ13">
        <f t="shared" si="9"/>
        <v>-424.06393842102017</v>
      </c>
      <c r="AR13">
        <f t="shared" si="9"/>
        <v>-65.503831883715065</v>
      </c>
      <c r="AS13">
        <f t="shared" si="9"/>
        <v>4.8430516733469844</v>
      </c>
      <c r="AT13">
        <f t="shared" si="9"/>
        <v>1.0795100320815645</v>
      </c>
      <c r="AU13">
        <f t="shared" si="9"/>
        <v>-59.581270178286516</v>
      </c>
      <c r="AW13">
        <v>10</v>
      </c>
      <c r="AX13">
        <f>(R13*SUMPRODUCT(K14:$K$23, X14:$X$23)-$AZ$3*SUMPRODUCT(K13:$K$22, W14:$W$23))/Z13</f>
        <v>363.97921076288799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858.81669490359036</v>
      </c>
      <c r="P14">
        <f t="shared" si="22"/>
        <v>42.940834745179522</v>
      </c>
      <c r="Q14" s="4">
        <f t="shared" si="23"/>
        <v>25</v>
      </c>
      <c r="R14">
        <f t="shared" si="0"/>
        <v>500000</v>
      </c>
      <c r="S14">
        <f t="shared" si="1"/>
        <v>364.52847856338968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323.3905512772576</v>
      </c>
      <c r="AC14">
        <f t="shared" si="2"/>
        <v>320.03041406711327</v>
      </c>
      <c r="AE14">
        <f t="shared" si="3"/>
        <v>753.98076869308602</v>
      </c>
      <c r="AF14">
        <f t="shared" si="4"/>
        <v>-37.699038434654305</v>
      </c>
      <c r="AG14">
        <f t="shared" si="4"/>
        <v>-21.948244985436823</v>
      </c>
      <c r="AH14">
        <f t="shared" si="5"/>
        <v>-835.83107125463755</v>
      </c>
      <c r="AI14">
        <f t="shared" si="6"/>
        <v>-141.49758598164271</v>
      </c>
      <c r="AJ14">
        <f t="shared" si="7"/>
        <v>3.3601372101443303</v>
      </c>
      <c r="AK14">
        <f t="shared" si="24"/>
        <v>72.777059707498253</v>
      </c>
      <c r="AL14">
        <f t="shared" si="8"/>
        <v>-65.360389064000131</v>
      </c>
      <c r="AN14">
        <f t="shared" si="9"/>
        <v>354.40883216951829</v>
      </c>
      <c r="AO14">
        <f t="shared" si="9"/>
        <v>-17.720441608475916</v>
      </c>
      <c r="AP14">
        <f t="shared" si="9"/>
        <v>-10.316777557791417</v>
      </c>
      <c r="AQ14">
        <f t="shared" si="9"/>
        <v>-392.88258554368338</v>
      </c>
      <c r="AR14">
        <f t="shared" si="9"/>
        <v>-66.510972540432448</v>
      </c>
      <c r="AS14">
        <f t="shared" si="9"/>
        <v>1.5794332614620645</v>
      </c>
      <c r="AT14">
        <f t="shared" si="9"/>
        <v>34.208873502667473</v>
      </c>
      <c r="AU14">
        <f t="shared" si="9"/>
        <v>-30.722665776302918</v>
      </c>
      <c r="AW14">
        <v>11</v>
      </c>
      <c r="AX14">
        <f>(R14*SUMPRODUCT(K15:$K$23, X15:$X$23)-$AZ$3*SUMPRODUCT(K14:$K$22, W15:$W$23))/Z14</f>
        <v>364.52847856338968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858.81669490359036</v>
      </c>
      <c r="P15">
        <f t="shared" si="22"/>
        <v>42.940834745179522</v>
      </c>
      <c r="Q15" s="4">
        <f t="shared" si="23"/>
        <v>25</v>
      </c>
      <c r="R15">
        <f t="shared" si="0"/>
        <v>500000</v>
      </c>
      <c r="S15">
        <f t="shared" si="1"/>
        <v>355.42232965868834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320.03041406711327</v>
      </c>
      <c r="AC15">
        <f t="shared" si="2"/>
        <v>308.31419608331021</v>
      </c>
      <c r="AE15">
        <f t="shared" si="3"/>
        <v>744.98802347730668</v>
      </c>
      <c r="AF15">
        <f t="shared" si="4"/>
        <v>-37.249401173865337</v>
      </c>
      <c r="AG15">
        <f t="shared" si="4"/>
        <v>-21.686467784634125</v>
      </c>
      <c r="AH15">
        <f t="shared" si="5"/>
        <v>-845.89501896652871</v>
      </c>
      <c r="AI15">
        <f t="shared" si="6"/>
        <v>-159.84286444772147</v>
      </c>
      <c r="AJ15">
        <f t="shared" si="7"/>
        <v>11.716217983803062</v>
      </c>
      <c r="AK15">
        <f t="shared" si="24"/>
        <v>71.943832545938832</v>
      </c>
      <c r="AL15">
        <f t="shared" si="8"/>
        <v>-76.182813917979573</v>
      </c>
      <c r="AN15">
        <f t="shared" si="9"/>
        <v>322.57813413687734</v>
      </c>
      <c r="AO15">
        <f t="shared" si="9"/>
        <v>-16.128906706843868</v>
      </c>
      <c r="AP15">
        <f t="shared" si="9"/>
        <v>-9.390191645409546</v>
      </c>
      <c r="AQ15">
        <f t="shared" si="9"/>
        <v>-366.27063562749095</v>
      </c>
      <c r="AR15">
        <f t="shared" si="9"/>
        <v>-69.211599842867045</v>
      </c>
      <c r="AS15">
        <f t="shared" si="9"/>
        <v>5.0730959656443977</v>
      </c>
      <c r="AT15">
        <f t="shared" si="9"/>
        <v>31.151517251245888</v>
      </c>
      <c r="AU15">
        <f t="shared" si="9"/>
        <v>-32.986986625976762</v>
      </c>
      <c r="AW15">
        <v>12</v>
      </c>
      <c r="AX15">
        <f>(R15*SUMPRODUCT(K16:$K$23, X16:$X$23)-$AZ$3*SUMPRODUCT(K15:$K$22, W16:$W$23))/Z15</f>
        <v>355.42232965868834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858.81669490359036</v>
      </c>
      <c r="P16">
        <f t="shared" si="22"/>
        <v>42.940834745179522</v>
      </c>
      <c r="Q16" s="4">
        <f t="shared" si="23"/>
        <v>25</v>
      </c>
      <c r="R16">
        <f t="shared" si="0"/>
        <v>500000</v>
      </c>
      <c r="S16">
        <f t="shared" si="1"/>
        <v>336.63839056084788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308.31419608331021</v>
      </c>
      <c r="AC16">
        <f t="shared" si="2"/>
        <v>288.52156763930066</v>
      </c>
      <c r="AE16">
        <f t="shared" si="3"/>
        <v>736.0632241485215</v>
      </c>
      <c r="AF16">
        <f t="shared" si="4"/>
        <v>-36.803161207426079</v>
      </c>
      <c r="AG16">
        <f t="shared" si="4"/>
        <v>-21.426668476418911</v>
      </c>
      <c r="AH16">
        <f t="shared" si="5"/>
        <v>-858.69260737746026</v>
      </c>
      <c r="AI16">
        <f t="shared" si="6"/>
        <v>-180.85921291278373</v>
      </c>
      <c r="AJ16">
        <f t="shared" si="7"/>
        <v>19.792628444009551</v>
      </c>
      <c r="AK16">
        <f t="shared" si="24"/>
        <v>70.530198131708403</v>
      </c>
      <c r="AL16">
        <f t="shared" si="8"/>
        <v>-90.536386337065778</v>
      </c>
      <c r="AN16">
        <f t="shared" si="9"/>
        <v>293.59058280234188</v>
      </c>
      <c r="AO16">
        <f t="shared" si="9"/>
        <v>-14.679529140117095</v>
      </c>
      <c r="AP16">
        <f t="shared" si="9"/>
        <v>-8.5463692236240227</v>
      </c>
      <c r="AQ16">
        <f t="shared" si="9"/>
        <v>-342.50327251391383</v>
      </c>
      <c r="AR16">
        <f t="shared" si="9"/>
        <v>-72.138588075313052</v>
      </c>
      <c r="AS16">
        <f t="shared" si="9"/>
        <v>7.894606236833881</v>
      </c>
      <c r="AT16">
        <f t="shared" si="9"/>
        <v>28.13209693855686</v>
      </c>
      <c r="AU16">
        <f t="shared" si="9"/>
        <v>-36.111884899922309</v>
      </c>
      <c r="AW16">
        <v>13</v>
      </c>
      <c r="AX16">
        <f>(R16*SUMPRODUCT(K17:$K$23, X17:$X$23)-$AZ$3*SUMPRODUCT(K16:$K$22, W17:$W$23))/Z16</f>
        <v>336.63839056084788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858.81669490359036</v>
      </c>
      <c r="P17">
        <f t="shared" si="22"/>
        <v>42.940834745179522</v>
      </c>
      <c r="Q17" s="4">
        <f t="shared" si="23"/>
        <v>25</v>
      </c>
      <c r="R17">
        <f t="shared" si="0"/>
        <v>500000</v>
      </c>
      <c r="S17">
        <f t="shared" si="1"/>
        <v>309.4848640286591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288.52156763930066</v>
      </c>
      <c r="AC17">
        <f t="shared" si="2"/>
        <v>262.05731856013858</v>
      </c>
      <c r="AE17">
        <f t="shared" si="3"/>
        <v>727.2058389914489</v>
      </c>
      <c r="AF17">
        <f t="shared" si="4"/>
        <v>-36.360291949572449</v>
      </c>
      <c r="AG17">
        <f t="shared" si="4"/>
        <v>-21.168831582654668</v>
      </c>
      <c r="AH17">
        <f t="shared" si="5"/>
        <v>-871.40418000106729</v>
      </c>
      <c r="AI17">
        <f t="shared" si="6"/>
        <v>-201.72746454184551</v>
      </c>
      <c r="AJ17">
        <f t="shared" si="7"/>
        <v>26.464249079162073</v>
      </c>
      <c r="AK17">
        <f t="shared" si="24"/>
        <v>68.555698027682396</v>
      </c>
      <c r="AL17">
        <f t="shared" si="8"/>
        <v>-106.70751743500104</v>
      </c>
      <c r="AN17">
        <f t="shared" si="9"/>
        <v>267.19339956132342</v>
      </c>
      <c r="AO17">
        <f t="shared" si="9"/>
        <v>-13.359669978066172</v>
      </c>
      <c r="AP17">
        <f t="shared" si="9"/>
        <v>-7.7779519525793042</v>
      </c>
      <c r="AQ17">
        <f t="shared" si="9"/>
        <v>-320.1754341925332</v>
      </c>
      <c r="AR17">
        <f t="shared" si="9"/>
        <v>-74.119656561855294</v>
      </c>
      <c r="AS17">
        <f t="shared" si="9"/>
        <v>9.7236192274056865</v>
      </c>
      <c r="AT17">
        <f t="shared" si="9"/>
        <v>25.189057943649662</v>
      </c>
      <c r="AU17">
        <f t="shared" si="9"/>
        <v>-39.206979390799937</v>
      </c>
      <c r="AW17">
        <v>14</v>
      </c>
      <c r="AX17">
        <f>(R17*SUMPRODUCT(K18:$K$23, X18:$X$23)-$AZ$3*SUMPRODUCT(K17:$K$22, W18:$W$23))/Z17</f>
        <v>309.4848640286591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858.81669490359036</v>
      </c>
      <c r="P18">
        <f t="shared" si="22"/>
        <v>42.940834745179522</v>
      </c>
      <c r="Q18" s="4">
        <f t="shared" si="23"/>
        <v>25</v>
      </c>
      <c r="R18">
        <f t="shared" si="0"/>
        <v>500000</v>
      </c>
      <c r="S18">
        <f t="shared" si="1"/>
        <v>274.8236663992148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262.05731856013858</v>
      </c>
      <c r="AC18">
        <f t="shared" si="2"/>
        <v>229.89443817607832</v>
      </c>
      <c r="AE18">
        <f t="shared" si="3"/>
        <v>718.41404402303488</v>
      </c>
      <c r="AF18">
        <f t="shared" si="4"/>
        <v>-35.920702201151748</v>
      </c>
      <c r="AG18">
        <f t="shared" si="4"/>
        <v>-20.912904007521742</v>
      </c>
      <c r="AH18">
        <f t="shared" si="5"/>
        <v>-884.7851861275841</v>
      </c>
      <c r="AI18">
        <f t="shared" si="6"/>
        <v>-223.20474831322269</v>
      </c>
      <c r="AJ18">
        <f t="shared" si="7"/>
        <v>32.162880384060259</v>
      </c>
      <c r="AK18">
        <f t="shared" si="24"/>
        <v>66.118546226741529</v>
      </c>
      <c r="AL18">
        <f t="shared" si="8"/>
        <v>-124.92332170242091</v>
      </c>
      <c r="AN18">
        <f t="shared" si="9"/>
        <v>243.15575271239948</v>
      </c>
      <c r="AO18">
        <f t="shared" si="9"/>
        <v>-12.157787635619975</v>
      </c>
      <c r="AP18">
        <f t="shared" si="9"/>
        <v>-7.0782203628358618</v>
      </c>
      <c r="AQ18">
        <f t="shared" si="9"/>
        <v>-299.46603871615713</v>
      </c>
      <c r="AR18">
        <f t="shared" si="9"/>
        <v>-75.5462940022135</v>
      </c>
      <c r="AS18">
        <f t="shared" si="9"/>
        <v>10.88590827844992</v>
      </c>
      <c r="AT18">
        <f t="shared" si="9"/>
        <v>22.378606055615233</v>
      </c>
      <c r="AU18">
        <f t="shared" si="9"/>
        <v>-42.281779668148346</v>
      </c>
      <c r="AW18">
        <v>15</v>
      </c>
      <c r="AX18">
        <f>(R18*SUMPRODUCT(K19:$K$23, X19:$X$23)-$AZ$3*SUMPRODUCT(K18:$K$22, W19:$W$23))/Z18</f>
        <v>274.8236663992148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858.81669490359036</v>
      </c>
      <c r="P19">
        <f t="shared" si="22"/>
        <v>42.940834745179522</v>
      </c>
      <c r="Q19" s="4">
        <f t="shared" si="23"/>
        <v>25</v>
      </c>
      <c r="R19">
        <f t="shared" si="0"/>
        <v>500000</v>
      </c>
      <c r="S19">
        <f t="shared" si="1"/>
        <v>232.39429562128839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229.89443817607832</v>
      </c>
      <c r="AC19">
        <f t="shared" si="2"/>
        <v>192.03850137619236</v>
      </c>
      <c r="AE19">
        <f t="shared" si="3"/>
        <v>709.6812363884552</v>
      </c>
      <c r="AF19">
        <f t="shared" si="4"/>
        <v>-35.484061819422763</v>
      </c>
      <c r="AG19">
        <f t="shared" si="4"/>
        <v>-20.658693543100114</v>
      </c>
      <c r="AH19">
        <f t="shared" si="5"/>
        <v>-901.62848692828868</v>
      </c>
      <c r="AI19">
        <f t="shared" si="6"/>
        <v>-248.09000590235632</v>
      </c>
      <c r="AJ19">
        <f t="shared" si="7"/>
        <v>37.855936799885967</v>
      </c>
      <c r="AK19">
        <f t="shared" si="24"/>
        <v>63.286412892157756</v>
      </c>
      <c r="AL19">
        <f t="shared" si="8"/>
        <v>-146.9476562103126</v>
      </c>
      <c r="AN19">
        <f t="shared" si="9"/>
        <v>221.26586758690092</v>
      </c>
      <c r="AO19">
        <f t="shared" si="9"/>
        <v>-11.063293379345048</v>
      </c>
      <c r="AP19">
        <f t="shared" si="9"/>
        <v>-6.4410097317606283</v>
      </c>
      <c r="AQ19">
        <f t="shared" si="9"/>
        <v>-281.11157400257559</v>
      </c>
      <c r="AR19">
        <f t="shared" si="9"/>
        <v>-77.350009526780312</v>
      </c>
      <c r="AS19">
        <f t="shared" si="9"/>
        <v>11.802801412600401</v>
      </c>
      <c r="AT19">
        <f t="shared" si="9"/>
        <v>19.731567268577589</v>
      </c>
      <c r="AU19">
        <f t="shared" si="9"/>
        <v>-45.815640845602324</v>
      </c>
      <c r="AW19">
        <v>16</v>
      </c>
      <c r="AX19">
        <f>(R19*SUMPRODUCT(K20:$K$23, X20:$X$23)-$AZ$3*SUMPRODUCT(K19:$K$22, W20:$W$23))/Z19</f>
        <v>232.39429562128839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858.81669490359036</v>
      </c>
      <c r="P20">
        <f t="shared" si="22"/>
        <v>42.940834745179522</v>
      </c>
      <c r="Q20" s="4">
        <f t="shared" si="23"/>
        <v>25</v>
      </c>
      <c r="R20">
        <f t="shared" si="0"/>
        <v>500000</v>
      </c>
      <c r="S20">
        <f t="shared" si="1"/>
        <v>183.62528562176212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192.03850137619236</v>
      </c>
      <c r="AC20">
        <f t="shared" si="2"/>
        <v>149.88400380668929</v>
      </c>
      <c r="AE20">
        <f t="shared" si="3"/>
        <v>701.00849309678426</v>
      </c>
      <c r="AF20">
        <f t="shared" si="4"/>
        <v>-35.050424654839219</v>
      </c>
      <c r="AG20">
        <f t="shared" si="4"/>
        <v>-20.406231540930818</v>
      </c>
      <c r="AH20">
        <f t="shared" si="5"/>
        <v>-917.50133476583778</v>
      </c>
      <c r="AI20">
        <f t="shared" si="6"/>
        <v>-271.94949786482357</v>
      </c>
      <c r="AJ20">
        <f t="shared" si="7"/>
        <v>42.154497569503064</v>
      </c>
      <c r="AK20">
        <f t="shared" si="24"/>
        <v>60.059759887269628</v>
      </c>
      <c r="AL20">
        <f t="shared" si="8"/>
        <v>-169.73524040805088</v>
      </c>
      <c r="AN20">
        <f t="shared" si="9"/>
        <v>201.33336337219723</v>
      </c>
      <c r="AO20">
        <f t="shared" si="9"/>
        <v>-10.066668168609862</v>
      </c>
      <c r="AP20">
        <f t="shared" si="9"/>
        <v>-5.8607781080338288</v>
      </c>
      <c r="AQ20">
        <f t="shared" si="9"/>
        <v>-263.51125763234177</v>
      </c>
      <c r="AR20">
        <f t="shared" si="9"/>
        <v>-78.105340536788233</v>
      </c>
      <c r="AS20">
        <f t="shared" si="9"/>
        <v>12.106995650566816</v>
      </c>
      <c r="AT20">
        <f t="shared" si="9"/>
        <v>17.249482111140544</v>
      </c>
      <c r="AU20">
        <f t="shared" si="9"/>
        <v>-48.748862775080873</v>
      </c>
      <c r="AW20">
        <v>17</v>
      </c>
      <c r="AX20">
        <f>(R20*SUMPRODUCT(K21:$K$23, X21:$X$23)-$AZ$3*SUMPRODUCT(K20:$K$22, W21:$W$23))/Z20</f>
        <v>183.62528562176212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858.81669490359036</v>
      </c>
      <c r="P21">
        <f t="shared" si="22"/>
        <v>42.940834745179522</v>
      </c>
      <c r="Q21" s="4">
        <f t="shared" si="23"/>
        <v>25</v>
      </c>
      <c r="R21">
        <f t="shared" si="0"/>
        <v>500000</v>
      </c>
      <c r="S21">
        <f t="shared" si="1"/>
        <v>128.36803312523497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149.88400380668929</v>
      </c>
      <c r="AC21">
        <f t="shared" si="2"/>
        <v>103.49203496413573</v>
      </c>
      <c r="AE21">
        <f t="shared" si="3"/>
        <v>692.38957124188744</v>
      </c>
      <c r="AF21">
        <f t="shared" si="4"/>
        <v>-34.619478562094379</v>
      </c>
      <c r="AG21">
        <f t="shared" si="4"/>
        <v>-20.155336271135667</v>
      </c>
      <c r="AH21">
        <f t="shared" si="5"/>
        <v>-936.65908771691068</v>
      </c>
      <c r="AI21">
        <f t="shared" si="6"/>
        <v>-299.04433130825328</v>
      </c>
      <c r="AJ21">
        <f t="shared" si="7"/>
        <v>46.391968842553567</v>
      </c>
      <c r="AK21">
        <f t="shared" si="24"/>
        <v>56.535786754053767</v>
      </c>
      <c r="AL21">
        <f t="shared" si="8"/>
        <v>-196.11657571164594</v>
      </c>
      <c r="AN21">
        <f t="shared" si="9"/>
        <v>183.18265690978436</v>
      </c>
      <c r="AO21">
        <f t="shared" si="9"/>
        <v>-9.1591328454892196</v>
      </c>
      <c r="AP21">
        <f t="shared" si="9"/>
        <v>-5.3324142973940507</v>
      </c>
      <c r="AQ21">
        <f t="shared" si="9"/>
        <v>-247.80803673707672</v>
      </c>
      <c r="AR21">
        <f t="shared" si="9"/>
        <v>-79.116926970175655</v>
      </c>
      <c r="AS21">
        <f t="shared" si="9"/>
        <v>12.273732108085195</v>
      </c>
      <c r="AT21">
        <f t="shared" si="9"/>
        <v>14.95744023052962</v>
      </c>
      <c r="AU21">
        <f t="shared" si="9"/>
        <v>-51.885754631560836</v>
      </c>
      <c r="AW21">
        <v>18</v>
      </c>
      <c r="AX21">
        <f>(R21*SUMPRODUCT(K22:$K$23, X22:$X$23)-$AZ$3*SUMPRODUCT(K21:$K$22, W22:$W$23))/Z21</f>
        <v>128.36803312523497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858.81669490359036</v>
      </c>
      <c r="P22">
        <f t="shared" si="22"/>
        <v>42.940834745179522</v>
      </c>
      <c r="Q22" s="4">
        <f t="shared" si="23"/>
        <v>25</v>
      </c>
      <c r="R22">
        <f t="shared" si="0"/>
        <v>500000</v>
      </c>
      <c r="S22">
        <f t="shared" si="1"/>
        <v>67.060466895586316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103.49203496413573</v>
      </c>
      <c r="AC22">
        <f t="shared" si="2"/>
        <v>53.39597878007455</v>
      </c>
      <c r="AE22">
        <f t="shared" si="3"/>
        <v>683.82103704178121</v>
      </c>
      <c r="AF22">
        <f t="shared" si="4"/>
        <v>-34.191051852089061</v>
      </c>
      <c r="AG22">
        <f t="shared" si="4"/>
        <v>-19.90590777693679</v>
      </c>
      <c r="AH22">
        <f t="shared" si="5"/>
        <v>-957.50262975037424</v>
      </c>
      <c r="AI22">
        <f t="shared" si="6"/>
        <v>-327.77855233761886</v>
      </c>
      <c r="AJ22">
        <f t="shared" si="7"/>
        <v>50.096056184061176</v>
      </c>
      <c r="AK22">
        <f t="shared" si="24"/>
        <v>52.718541410767955</v>
      </c>
      <c r="AL22">
        <f t="shared" si="8"/>
        <v>-224.96395474278972</v>
      </c>
      <c r="AN22">
        <f t="shared" si="9"/>
        <v>166.65473603802187</v>
      </c>
      <c r="AO22">
        <f t="shared" si="9"/>
        <v>-8.3327368019010937</v>
      </c>
      <c r="AP22">
        <f t="shared" si="9"/>
        <v>-4.8512894843273369</v>
      </c>
      <c r="AQ22">
        <f t="shared" si="9"/>
        <v>-233.35396159654942</v>
      </c>
      <c r="AR22">
        <f t="shared" si="9"/>
        <v>-79.883251844755975</v>
      </c>
      <c r="AS22">
        <f t="shared" si="9"/>
        <v>12.208961947145424</v>
      </c>
      <c r="AT22">
        <f t="shared" si="9"/>
        <v>12.848090548849624</v>
      </c>
      <c r="AU22">
        <f t="shared" si="9"/>
        <v>-54.826199348760916</v>
      </c>
      <c r="AW22">
        <v>19</v>
      </c>
      <c r="AX22">
        <f>(R22*SUMPRODUCT(K23:$K$23, X23:$X$23)-$AZ$3*SUMPRODUCT(K22:$K$22, W23:$W$23))/Z22</f>
        <v>67.060466895586316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858.81669490359036</v>
      </c>
      <c r="P23">
        <f t="shared" si="22"/>
        <v>42.940834745179522</v>
      </c>
      <c r="Q23" s="4">
        <f t="shared" si="23"/>
        <v>25</v>
      </c>
      <c r="R23">
        <f t="shared" si="0"/>
        <v>500000</v>
      </c>
      <c r="S23">
        <f t="shared" si="1"/>
        <v>67.906775525512444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53.39597878007455</v>
      </c>
      <c r="AC23">
        <f t="shared" si="2"/>
        <v>53.39597878007455</v>
      </c>
      <c r="AE23">
        <f t="shared" si="3"/>
        <v>675.29871153751594</v>
      </c>
      <c r="AF23">
        <f t="shared" si="4"/>
        <v>-33.7649355768758</v>
      </c>
      <c r="AG23">
        <f t="shared" si="4"/>
        <v>-19.657824409588475</v>
      </c>
      <c r="AH23">
        <f t="shared" si="5"/>
        <v>-980.48579157895415</v>
      </c>
      <c r="AI23">
        <f t="shared" si="6"/>
        <v>-358.60984002790246</v>
      </c>
      <c r="AJ23">
        <f t="shared" si="7"/>
        <v>0</v>
      </c>
      <c r="AK23">
        <f t="shared" si="24"/>
        <v>48.645082831850033</v>
      </c>
      <c r="AL23">
        <f t="shared" si="8"/>
        <v>-309.96475719605246</v>
      </c>
      <c r="AN23">
        <f t="shared" si="9"/>
        <v>151.60463905394806</v>
      </c>
      <c r="AO23">
        <f t="shared" si="9"/>
        <v>-7.5802319526974031</v>
      </c>
      <c r="AP23">
        <f t="shared" si="9"/>
        <v>-4.4131838596525821</v>
      </c>
      <c r="AQ23">
        <f t="shared" si="9"/>
        <v>-220.11917391551827</v>
      </c>
      <c r="AR23">
        <f t="shared" si="9"/>
        <v>-80.507950673920206</v>
      </c>
      <c r="AS23">
        <f t="shared" si="9"/>
        <v>0</v>
      </c>
      <c r="AT23">
        <f t="shared" si="9"/>
        <v>10.920826737076226</v>
      </c>
      <c r="AU23">
        <f t="shared" si="9"/>
        <v>-69.587123936843994</v>
      </c>
      <c r="AW23">
        <v>20</v>
      </c>
      <c r="AX23">
        <f>(R23*SUMPRODUCT(K$23:$K24, X$23:$X24)-$AZ$3*SUMPRODUCT(K$22:$K23, W$23:$W24))/Z23</f>
        <v>67.906775525512444</v>
      </c>
    </row>
    <row r="25" spans="5:50" x14ac:dyDescent="0.25">
      <c r="AN25" s="8">
        <f t="shared" ref="AN25:AU25" si="25">SUM(AN3:AN23)</f>
        <v>7957.88082107019</v>
      </c>
      <c r="AO25" s="8">
        <f t="shared" si="25"/>
        <v>-1042.0065622312025</v>
      </c>
      <c r="AP25" s="8">
        <f t="shared" si="25"/>
        <v>-1729.0850708272835</v>
      </c>
      <c r="AQ25" s="8">
        <f t="shared" si="25"/>
        <v>-8606.1074065961475</v>
      </c>
      <c r="AR25" s="8">
        <f t="shared" si="25"/>
        <v>-3419.3182185844407</v>
      </c>
      <c r="AS25" s="8">
        <f t="shared" si="25"/>
        <v>-173.79657888605996</v>
      </c>
      <c r="AT25" s="8">
        <f t="shared" si="25"/>
        <v>348.4196219446178</v>
      </c>
      <c r="AU25" s="9">
        <f t="shared" si="25"/>
        <v>-3244.6951755258829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1866.8262852176922</v>
      </c>
      <c r="K3">
        <v>1</v>
      </c>
      <c r="L3" s="2">
        <v>0</v>
      </c>
      <c r="O3">
        <f>$C$3</f>
        <v>1866.8262852176922</v>
      </c>
      <c r="P3">
        <f>O3*B5</f>
        <v>1493.4610281741539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1866.8262852176922</v>
      </c>
      <c r="AF3">
        <f t="shared" ref="AF3:AG23" si="4">-$Z3*P3</f>
        <v>-1493.4610281741539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-1149.0673299564617</v>
      </c>
      <c r="AJ3">
        <f t="shared" ref="AJ3:AJ23" si="7">AB3-AC3</f>
        <v>0</v>
      </c>
      <c r="AL3">
        <f t="shared" ref="AL3:AL23" si="8">SUM(AI3:AK3)</f>
        <v>-1149.0673299564617</v>
      </c>
      <c r="AN3">
        <f t="shared" ref="AN3:AU23" si="9">AE3*$K3</f>
        <v>1866.8262852176922</v>
      </c>
      <c r="AO3">
        <f t="shared" si="9"/>
        <v>-1493.4610281741539</v>
      </c>
      <c r="AP3">
        <f t="shared" si="9"/>
        <v>-1522.432587</v>
      </c>
      <c r="AQ3">
        <f t="shared" si="9"/>
        <v>0</v>
      </c>
      <c r="AR3">
        <f t="shared" si="9"/>
        <v>-1149.0673299564617</v>
      </c>
      <c r="AS3">
        <f t="shared" si="9"/>
        <v>0</v>
      </c>
      <c r="AT3">
        <f t="shared" si="9"/>
        <v>0</v>
      </c>
      <c r="AU3">
        <f t="shared" si="9"/>
        <v>-1149.0673299564617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1244.905420389224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382.30410676189734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377.77435743772367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-377.77435743772367</v>
      </c>
      <c r="AK4">
        <f>G4*MAX(0, SUM(AB4, AE4:AF4))</f>
        <v>0</v>
      </c>
      <c r="AL4">
        <f t="shared" si="8"/>
        <v>-1302.0493574377238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-354.41819817780618</v>
      </c>
      <c r="AT4">
        <f t="shared" si="9"/>
        <v>0</v>
      </c>
      <c r="AU4">
        <f t="shared" si="9"/>
        <v>-1221.5492611293025</v>
      </c>
      <c r="AW4">
        <v>1</v>
      </c>
      <c r="AX4">
        <f>(R4*SUMPRODUCT(K5:$K$23, X5:$X$23)-$AZ$3*SUMPRODUCT(K4:$K$22, W5:$W$23))/Z4</f>
        <v>382.30410676189734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1866.8262852176922</v>
      </c>
      <c r="P5">
        <f t="shared" ref="P5:P23" si="22">O5*$C$5</f>
        <v>93.341314260884616</v>
      </c>
      <c r="Q5" s="4">
        <f t="shared" ref="Q5:Q23" si="23">$C$8</f>
        <v>25</v>
      </c>
      <c r="R5">
        <f t="shared" si="0"/>
        <v>500000</v>
      </c>
      <c r="S5">
        <f t="shared" si="1"/>
        <v>746.73030617230154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377.77435743772367</v>
      </c>
      <c r="AC5">
        <f t="shared" si="2"/>
        <v>729.11550293840446</v>
      </c>
      <c r="AE5">
        <f t="shared" si="3"/>
        <v>1822.7892648715688</v>
      </c>
      <c r="AF5">
        <f t="shared" si="4"/>
        <v>-91.139463243578447</v>
      </c>
      <c r="AG5">
        <f t="shared" si="4"/>
        <v>-24.410268905376643</v>
      </c>
      <c r="AH5">
        <f t="shared" si="5"/>
        <v>-929.58964246719995</v>
      </c>
      <c r="AI5">
        <f t="shared" si="6"/>
        <v>777.64989025541388</v>
      </c>
      <c r="AJ5">
        <f t="shared" si="7"/>
        <v>-351.3411455006808</v>
      </c>
      <c r="AK5">
        <f>G5*SUM(AB5, AE5:AF5)</f>
        <v>86.486390521694275</v>
      </c>
      <c r="AL5">
        <f t="shared" si="8"/>
        <v>512.79513527642735</v>
      </c>
      <c r="AN5">
        <f t="shared" si="9"/>
        <v>1574.0924760005344</v>
      </c>
      <c r="AO5">
        <f t="shared" si="9"/>
        <v>-78.704623800026724</v>
      </c>
      <c r="AP5">
        <f t="shared" si="9"/>
        <v>-21.079793128916894</v>
      </c>
      <c r="AQ5">
        <f t="shared" si="9"/>
        <v>-802.75876656468324</v>
      </c>
      <c r="AR5">
        <f t="shared" si="9"/>
        <v>671.54929250690759</v>
      </c>
      <c r="AS5">
        <f t="shared" si="9"/>
        <v>-303.40504209684235</v>
      </c>
      <c r="AT5">
        <f t="shared" si="9"/>
        <v>74.686404632866299</v>
      </c>
      <c r="AU5">
        <f t="shared" si="9"/>
        <v>442.83065504293154</v>
      </c>
      <c r="AW5">
        <v>2</v>
      </c>
      <c r="AX5">
        <f>(R5*SUMPRODUCT(K6:$K$23, X6:$X$23)-$AZ$3*SUMPRODUCT(K5:$K$22, W6:$W$23))/Z5</f>
        <v>746.73030617230154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1866.8262852176922</v>
      </c>
      <c r="P6">
        <f t="shared" si="22"/>
        <v>93.341314260884616</v>
      </c>
      <c r="Q6" s="4">
        <f t="shared" si="23"/>
        <v>25</v>
      </c>
      <c r="R6">
        <f t="shared" si="0"/>
        <v>500000</v>
      </c>
      <c r="S6">
        <f t="shared" si="1"/>
        <v>1084.3089048639517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729.11550293840446</v>
      </c>
      <c r="AC6">
        <f t="shared" si="2"/>
        <v>1046.1033712977114</v>
      </c>
      <c r="AE6">
        <f t="shared" si="3"/>
        <v>1801.0488172080818</v>
      </c>
      <c r="AF6">
        <f t="shared" si="4"/>
        <v>-90.05244086040409</v>
      </c>
      <c r="AG6">
        <f t="shared" si="4"/>
        <v>-24.119127091116297</v>
      </c>
      <c r="AH6">
        <f t="shared" si="5"/>
        <v>-940.78250413153421</v>
      </c>
      <c r="AI6">
        <f t="shared" si="6"/>
        <v>746.09474512502709</v>
      </c>
      <c r="AJ6">
        <f t="shared" si="7"/>
        <v>-316.98786835930696</v>
      </c>
      <c r="AK6">
        <f>G6*SUM(AB6, AE6:AF6)</f>
        <v>142.74654493823581</v>
      </c>
      <c r="AL6">
        <f t="shared" si="8"/>
        <v>571.85342170395597</v>
      </c>
      <c r="AN6">
        <f t="shared" si="9"/>
        <v>1402.7040407731254</v>
      </c>
      <c r="AO6">
        <f t="shared" si="9"/>
        <v>-70.135202038656274</v>
      </c>
      <c r="AP6">
        <f t="shared" si="9"/>
        <v>-18.784608561068588</v>
      </c>
      <c r="AQ6">
        <f t="shared" si="9"/>
        <v>-732.70608071557888</v>
      </c>
      <c r="AR6">
        <f t="shared" si="9"/>
        <v>581.07814945782161</v>
      </c>
      <c r="AS6">
        <f t="shared" si="9"/>
        <v>-246.87846302407499</v>
      </c>
      <c r="AT6">
        <f t="shared" si="9"/>
        <v>111.17475188798976</v>
      </c>
      <c r="AU6">
        <f t="shared" si="9"/>
        <v>445.37443832173642</v>
      </c>
      <c r="AW6">
        <v>3</v>
      </c>
      <c r="AX6">
        <f>(R6*SUMPRODUCT(K7:$K$23, X7:$X$23)-$AZ$3*SUMPRODUCT(K6:$K$22, W7:$W$23))/Z6</f>
        <v>1084.3089048639517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1866.8262852176922</v>
      </c>
      <c r="P7">
        <f t="shared" si="22"/>
        <v>93.341314260884616</v>
      </c>
      <c r="Q7" s="4">
        <f t="shared" si="23"/>
        <v>25</v>
      </c>
      <c r="R7">
        <f t="shared" si="0"/>
        <v>500000</v>
      </c>
      <c r="S7">
        <f t="shared" si="1"/>
        <v>1372.428267866941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1046.1033712977114</v>
      </c>
      <c r="AC7">
        <f t="shared" si="2"/>
        <v>1308.208782969602</v>
      </c>
      <c r="AE7">
        <f t="shared" si="3"/>
        <v>1779.4726323992295</v>
      </c>
      <c r="AF7">
        <f t="shared" si="4"/>
        <v>-88.973631619961481</v>
      </c>
      <c r="AG7">
        <f t="shared" si="4"/>
        <v>-23.830185037700545</v>
      </c>
      <c r="AH7">
        <f t="shared" si="5"/>
        <v>-955.01565009188096</v>
      </c>
      <c r="AI7">
        <f t="shared" si="6"/>
        <v>711.65316564968646</v>
      </c>
      <c r="AJ7">
        <f t="shared" si="7"/>
        <v>-262.10541167189058</v>
      </c>
      <c r="AK7">
        <f>G7*SUM(AB7, AE7:AF7)</f>
        <v>134.36717646897969</v>
      </c>
      <c r="AL7">
        <f t="shared" si="8"/>
        <v>583.91493044677554</v>
      </c>
      <c r="AN7">
        <f t="shared" si="9"/>
        <v>1254.548694066458</v>
      </c>
      <c r="AO7">
        <f t="shared" si="9"/>
        <v>-62.727434703322906</v>
      </c>
      <c r="AP7">
        <f t="shared" si="9"/>
        <v>-16.800554823987866</v>
      </c>
      <c r="AQ7">
        <f t="shared" si="9"/>
        <v>-673.29702903067664</v>
      </c>
      <c r="AR7">
        <f t="shared" si="9"/>
        <v>501.72367550847048</v>
      </c>
      <c r="AS7">
        <f t="shared" si="9"/>
        <v>-184.78733301864523</v>
      </c>
      <c r="AT7">
        <f t="shared" si="9"/>
        <v>94.730406467266533</v>
      </c>
      <c r="AU7">
        <f t="shared" si="9"/>
        <v>411.66674895709178</v>
      </c>
      <c r="AW7">
        <v>4</v>
      </c>
      <c r="AX7">
        <f>(R7*SUMPRODUCT(K8:$K$23, X8:$X$23)-$AZ$3*SUMPRODUCT(K7:$K$22, W8:$W$23))/Z7</f>
        <v>1372.428267866941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1866.8262852176922</v>
      </c>
      <c r="P8">
        <f t="shared" si="22"/>
        <v>93.341314260884616</v>
      </c>
      <c r="Q8" s="4">
        <f t="shared" si="23"/>
        <v>25</v>
      </c>
      <c r="R8">
        <f t="shared" si="0"/>
        <v>500000</v>
      </c>
      <c r="S8">
        <f t="shared" si="1"/>
        <v>1601.0167600751577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1308.208782969602</v>
      </c>
      <c r="AC8">
        <f t="shared" si="2"/>
        <v>1507.7367545723137</v>
      </c>
      <c r="AE8">
        <f t="shared" si="3"/>
        <v>1758.0594249945766</v>
      </c>
      <c r="AF8">
        <f t="shared" si="4"/>
        <v>-87.902971249728836</v>
      </c>
      <c r="AG8">
        <f t="shared" si="4"/>
        <v>-23.543425530747331</v>
      </c>
      <c r="AH8">
        <f t="shared" si="5"/>
        <v>-969.15313152414865</v>
      </c>
      <c r="AI8">
        <f t="shared" si="6"/>
        <v>677.45989668995185</v>
      </c>
      <c r="AJ8">
        <f t="shared" si="7"/>
        <v>-199.52797160271166</v>
      </c>
      <c r="AK8">
        <f t="shared" ref="AK8:AK23" si="24">G8*SUM(AB8:AB8, AE8:AF8)</f>
        <v>63.439179542017776</v>
      </c>
      <c r="AL8">
        <f t="shared" si="8"/>
        <v>541.37110462925796</v>
      </c>
      <c r="AN8">
        <f t="shared" si="9"/>
        <v>1155.6663275543151</v>
      </c>
      <c r="AO8">
        <f t="shared" si="9"/>
        <v>-57.783316377715764</v>
      </c>
      <c r="AP8">
        <f t="shared" si="9"/>
        <v>-15.476350647960153</v>
      </c>
      <c r="AQ8">
        <f t="shared" si="9"/>
        <v>-637.07609903444086</v>
      </c>
      <c r="AR8">
        <f t="shared" si="9"/>
        <v>445.33056149419838</v>
      </c>
      <c r="AS8">
        <f t="shared" si="9"/>
        <v>-131.1603890677238</v>
      </c>
      <c r="AT8">
        <f t="shared" si="9"/>
        <v>41.701959900820015</v>
      </c>
      <c r="AU8">
        <f t="shared" si="9"/>
        <v>355.87213232729459</v>
      </c>
      <c r="AW8">
        <v>5</v>
      </c>
      <c r="AX8">
        <f>(R8*SUMPRODUCT(K9:$K$23, X9:$X$23)-$AZ$3*SUMPRODUCT(K8:$K$22, W9:$W$23))/Z8</f>
        <v>1601.0167600751577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1866.8262852176922</v>
      </c>
      <c r="P9">
        <f t="shared" si="22"/>
        <v>93.341314260884616</v>
      </c>
      <c r="Q9" s="4">
        <f t="shared" si="23"/>
        <v>25</v>
      </c>
      <c r="R9">
        <f t="shared" si="0"/>
        <v>500000</v>
      </c>
      <c r="S9">
        <f t="shared" si="1"/>
        <v>1788.1761593329149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1507.7367545723137</v>
      </c>
      <c r="AC9">
        <f t="shared" si="2"/>
        <v>1663.6325164743084</v>
      </c>
      <c r="AE9">
        <f t="shared" si="3"/>
        <v>1736.8047854164943</v>
      </c>
      <c r="AF9">
        <f t="shared" si="4"/>
        <v>-86.840239270824725</v>
      </c>
      <c r="AG9">
        <f t="shared" si="4"/>
        <v>-23.258789518462937</v>
      </c>
      <c r="AH9">
        <f t="shared" si="5"/>
        <v>-984.03513953843378</v>
      </c>
      <c r="AI9">
        <f t="shared" si="6"/>
        <v>642.67061708877293</v>
      </c>
      <c r="AJ9">
        <f t="shared" si="7"/>
        <v>-155.89576190199477</v>
      </c>
      <c r="AK9">
        <f t="shared" si="24"/>
        <v>18.630437674236099</v>
      </c>
      <c r="AL9">
        <f t="shared" si="8"/>
        <v>505.40529286101423</v>
      </c>
      <c r="AN9">
        <f t="shared" si="9"/>
        <v>1085.0546646240821</v>
      </c>
      <c r="AO9">
        <f t="shared" si="9"/>
        <v>-54.252733231204111</v>
      </c>
      <c r="AP9">
        <f t="shared" si="9"/>
        <v>-14.530739592858703</v>
      </c>
      <c r="AQ9">
        <f t="shared" si="9"/>
        <v>-614.76795047760061</v>
      </c>
      <c r="AR9">
        <f t="shared" si="9"/>
        <v>401.50324132241872</v>
      </c>
      <c r="AS9">
        <f t="shared" si="9"/>
        <v>-97.394609381111536</v>
      </c>
      <c r="AT9">
        <f t="shared" si="9"/>
        <v>11.639214419581673</v>
      </c>
      <c r="AU9">
        <f t="shared" si="9"/>
        <v>315.74784636088884</v>
      </c>
      <c r="AW9">
        <v>6</v>
      </c>
      <c r="AX9">
        <f>(R9*SUMPRODUCT(K10:$K$23, X10:$X$23)-$AZ$3*SUMPRODUCT(K9:$K$22, W10:$W$23))/Z9</f>
        <v>1788.1761593329149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1866.8262852176922</v>
      </c>
      <c r="P10">
        <f t="shared" si="22"/>
        <v>93.341314260884616</v>
      </c>
      <c r="Q10" s="4">
        <f t="shared" si="23"/>
        <v>25</v>
      </c>
      <c r="R10">
        <f t="shared" si="0"/>
        <v>500000</v>
      </c>
      <c r="S10">
        <f t="shared" si="1"/>
        <v>1949.8406510295958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1663.6325164743084</v>
      </c>
      <c r="AC10">
        <f t="shared" si="2"/>
        <v>1791.9864836294819</v>
      </c>
      <c r="AE10">
        <f t="shared" si="3"/>
        <v>1715.6927509065267</v>
      </c>
      <c r="AF10">
        <f t="shared" si="4"/>
        <v>-85.784637545326348</v>
      </c>
      <c r="AG10">
        <f t="shared" si="4"/>
        <v>-22.976063232183094</v>
      </c>
      <c r="AH10">
        <f t="shared" si="5"/>
        <v>-1002.7678219042518</v>
      </c>
      <c r="AI10">
        <f t="shared" si="6"/>
        <v>604.16422822476534</v>
      </c>
      <c r="AJ10">
        <f t="shared" si="7"/>
        <v>-128.35396715517345</v>
      </c>
      <c r="AK10">
        <f t="shared" si="24"/>
        <v>13.503516582325586</v>
      </c>
      <c r="AL10">
        <f t="shared" si="8"/>
        <v>489.31377765191746</v>
      </c>
      <c r="AN10">
        <f t="shared" si="9"/>
        <v>1018.3991380177461</v>
      </c>
      <c r="AO10">
        <f t="shared" si="9"/>
        <v>-50.919956900887314</v>
      </c>
      <c r="AP10">
        <f t="shared" si="9"/>
        <v>-13.63810797611238</v>
      </c>
      <c r="AQ10">
        <f t="shared" si="9"/>
        <v>-595.22189210139072</v>
      </c>
      <c r="AR10">
        <f t="shared" si="9"/>
        <v>358.61918103935568</v>
      </c>
      <c r="AS10">
        <f t="shared" si="9"/>
        <v>-76.188215776350447</v>
      </c>
      <c r="AT10">
        <f t="shared" si="9"/>
        <v>8.0154034808286863</v>
      </c>
      <c r="AU10">
        <f t="shared" si="9"/>
        <v>290.44636874383389</v>
      </c>
      <c r="AW10">
        <v>7</v>
      </c>
      <c r="AX10">
        <f>(R10*SUMPRODUCT(K11:$K$23, X11:$X$23)-$AZ$3*SUMPRODUCT(K10:$K$22, W11:$W$23))/Z10</f>
        <v>1949.8406510295958</v>
      </c>
    </row>
    <row r="11" spans="1:52" x14ac:dyDescent="0.25">
      <c r="A11" t="s">
        <v>33</v>
      </c>
      <c r="C11" s="7">
        <f>AU25</f>
        <v>802.76324604435194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1866.8262852176922</v>
      </c>
      <c r="P11">
        <f t="shared" si="22"/>
        <v>93.341314260884616</v>
      </c>
      <c r="Q11" s="4">
        <f t="shared" si="23"/>
        <v>25</v>
      </c>
      <c r="R11">
        <f t="shared" si="0"/>
        <v>500000</v>
      </c>
      <c r="S11">
        <f t="shared" si="1"/>
        <v>2087.5241088376301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1791.9864836294819</v>
      </c>
      <c r="AC11">
        <f t="shared" si="2"/>
        <v>1895.0778948875798</v>
      </c>
      <c r="AE11">
        <f t="shared" si="3"/>
        <v>1694.7259251923288</v>
      </c>
      <c r="AF11">
        <f t="shared" si="4"/>
        <v>-84.736296259616452</v>
      </c>
      <c r="AG11">
        <f t="shared" si="4"/>
        <v>-22.695281540278739</v>
      </c>
      <c r="AH11">
        <f t="shared" si="5"/>
        <v>-1020.4211916504792</v>
      </c>
      <c r="AI11">
        <f t="shared" si="6"/>
        <v>566.87315574195441</v>
      </c>
      <c r="AJ11">
        <f t="shared" si="7"/>
        <v>-103.09141125809788</v>
      </c>
      <c r="AK11">
        <f t="shared" si="24"/>
        <v>8.1647426701492645</v>
      </c>
      <c r="AL11">
        <f t="shared" si="8"/>
        <v>471.94648715400581</v>
      </c>
      <c r="AN11">
        <f t="shared" si="9"/>
        <v>956.68442337660656</v>
      </c>
      <c r="AO11">
        <f t="shared" si="9"/>
        <v>-47.834221168830339</v>
      </c>
      <c r="AP11">
        <f t="shared" si="9"/>
        <v>-12.811642290340995</v>
      </c>
      <c r="AQ11">
        <f t="shared" si="9"/>
        <v>-576.03477047453578</v>
      </c>
      <c r="AR11">
        <f t="shared" si="9"/>
        <v>320.00378944289946</v>
      </c>
      <c r="AS11">
        <f t="shared" si="9"/>
        <v>-58.195809640040316</v>
      </c>
      <c r="AT11">
        <f t="shared" si="9"/>
        <v>4.6090533090320607</v>
      </c>
      <c r="AU11">
        <f t="shared" si="9"/>
        <v>266.41703311189121</v>
      </c>
      <c r="AW11">
        <v>8</v>
      </c>
      <c r="AX11">
        <f>(R11*SUMPRODUCT(K12:$K$23, X12:$X$23)-$AZ$3*SUMPRODUCT(K11:$K$22, W12:$W$23))/Z11</f>
        <v>2087.5241088376301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1866.8262852176922</v>
      </c>
      <c r="P12">
        <f t="shared" si="22"/>
        <v>93.341314260884616</v>
      </c>
      <c r="Q12" s="4">
        <f t="shared" si="23"/>
        <v>25</v>
      </c>
      <c r="R12">
        <f t="shared" si="0"/>
        <v>500000</v>
      </c>
      <c r="S12">
        <f t="shared" si="1"/>
        <v>2201.5300260852819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1895.0778948875798</v>
      </c>
      <c r="AC12">
        <f t="shared" si="2"/>
        <v>1974.0012222390988</v>
      </c>
      <c r="AE12">
        <f t="shared" si="3"/>
        <v>1673.8892157108596</v>
      </c>
      <c r="AF12">
        <f t="shared" si="4"/>
        <v>-83.694460785542987</v>
      </c>
      <c r="AG12">
        <f t="shared" si="4"/>
        <v>-22.416242327492004</v>
      </c>
      <c r="AH12">
        <f t="shared" si="5"/>
        <v>-1041.7279476789799</v>
      </c>
      <c r="AI12">
        <f t="shared" si="6"/>
        <v>526.05056491884466</v>
      </c>
      <c r="AJ12">
        <f t="shared" si="7"/>
        <v>-78.923327351518992</v>
      </c>
      <c r="AK12">
        <f t="shared" si="24"/>
        <v>8.0161270945696614</v>
      </c>
      <c r="AL12">
        <f t="shared" si="8"/>
        <v>455.1433646618953</v>
      </c>
      <c r="AN12">
        <f t="shared" si="9"/>
        <v>898.30017851249136</v>
      </c>
      <c r="AO12">
        <f t="shared" si="9"/>
        <v>-44.915008925624576</v>
      </c>
      <c r="AP12">
        <f t="shared" si="9"/>
        <v>-12.029777296709478</v>
      </c>
      <c r="AQ12">
        <f t="shared" si="9"/>
        <v>-559.04798990181337</v>
      </c>
      <c r="AR12">
        <f t="shared" si="9"/>
        <v>282.30740238834392</v>
      </c>
      <c r="AS12">
        <f t="shared" si="9"/>
        <v>-42.354558702716275</v>
      </c>
      <c r="AT12">
        <f t="shared" si="9"/>
        <v>4.301890670209441</v>
      </c>
      <c r="AU12">
        <f t="shared" si="9"/>
        <v>244.25473435583712</v>
      </c>
      <c r="AW12">
        <v>9</v>
      </c>
      <c r="AX12">
        <f>(R12*SUMPRODUCT(K13:$K$23, X13:$X$23)-$AZ$3*SUMPRODUCT(K12:$K$22, W13:$W$23))/Z12</f>
        <v>2201.5300260852819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1866.8262852176922</v>
      </c>
      <c r="P13">
        <f t="shared" si="22"/>
        <v>93.341314260884616</v>
      </c>
      <c r="Q13" s="4">
        <f t="shared" si="23"/>
        <v>25</v>
      </c>
      <c r="R13">
        <f t="shared" si="0"/>
        <v>500000</v>
      </c>
      <c r="S13">
        <f t="shared" si="1"/>
        <v>2291.9494975257662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1974.0012222390988</v>
      </c>
      <c r="AC13">
        <f t="shared" si="2"/>
        <v>2029.6436174003329</v>
      </c>
      <c r="AE13">
        <f t="shared" si="3"/>
        <v>1653.1743211085593</v>
      </c>
      <c r="AF13">
        <f t="shared" si="4"/>
        <v>-82.658716055427973</v>
      </c>
      <c r="AG13">
        <f t="shared" si="4"/>
        <v>-22.138834424486653</v>
      </c>
      <c r="AH13">
        <f t="shared" si="5"/>
        <v>-1064.9095946086074</v>
      </c>
      <c r="AI13">
        <f t="shared" si="6"/>
        <v>483.46717602003719</v>
      </c>
      <c r="AJ13">
        <f t="shared" si="7"/>
        <v>-55.642395161234163</v>
      </c>
      <c r="AK13">
        <f t="shared" si="24"/>
        <v>7.0890336545844601</v>
      </c>
      <c r="AL13">
        <f t="shared" si="8"/>
        <v>434.91381451338748</v>
      </c>
      <c r="AN13">
        <f t="shared" si="9"/>
        <v>843.57082545112121</v>
      </c>
      <c r="AO13">
        <f t="shared" si="9"/>
        <v>-42.178541272556068</v>
      </c>
      <c r="AP13">
        <f t="shared" si="9"/>
        <v>-11.296857561558703</v>
      </c>
      <c r="AQ13">
        <f t="shared" si="9"/>
        <v>-543.395003348719</v>
      </c>
      <c r="AR13">
        <f t="shared" si="9"/>
        <v>246.70042326828744</v>
      </c>
      <c r="AS13">
        <f t="shared" si="9"/>
        <v>-28.392832272379259</v>
      </c>
      <c r="AT13">
        <f t="shared" si="9"/>
        <v>3.6173450647591419</v>
      </c>
      <c r="AU13">
        <f t="shared" si="9"/>
        <v>221.92493606066731</v>
      </c>
      <c r="AW13">
        <v>10</v>
      </c>
      <c r="AX13">
        <f>(R13*SUMPRODUCT(K14:$K$23, X14:$X$23)-$AZ$3*SUMPRODUCT(K13:$K$22, W14:$W$23))/Z13</f>
        <v>2291.9494975257662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1866.8262852176922</v>
      </c>
      <c r="P14">
        <f t="shared" si="22"/>
        <v>93.341314260884616</v>
      </c>
      <c r="Q14" s="4">
        <f t="shared" si="23"/>
        <v>25</v>
      </c>
      <c r="R14">
        <f t="shared" si="0"/>
        <v>500000</v>
      </c>
      <c r="S14">
        <f t="shared" si="1"/>
        <v>2378.008133223394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2029.6436174003329</v>
      </c>
      <c r="AC14">
        <f t="shared" si="2"/>
        <v>2079.6083043305443</v>
      </c>
      <c r="AE14">
        <f t="shared" si="3"/>
        <v>1632.5711385262734</v>
      </c>
      <c r="AF14">
        <f t="shared" si="4"/>
        <v>-81.628556926313678</v>
      </c>
      <c r="AG14">
        <f t="shared" si="4"/>
        <v>-21.862922536682326</v>
      </c>
      <c r="AH14">
        <f t="shared" si="5"/>
        <v>-1090.4708711892031</v>
      </c>
      <c r="AI14">
        <f t="shared" si="6"/>
        <v>438.60878787407432</v>
      </c>
      <c r="AJ14">
        <f t="shared" si="7"/>
        <v>-49.964686930211428</v>
      </c>
      <c r="AK14">
        <f t="shared" si="24"/>
        <v>250.64103393002051</v>
      </c>
      <c r="AL14">
        <f t="shared" si="8"/>
        <v>639.28513487388341</v>
      </c>
      <c r="AN14">
        <f t="shared" si="9"/>
        <v>767.39043575563699</v>
      </c>
      <c r="AO14">
        <f t="shared" si="9"/>
        <v>-38.369521787781856</v>
      </c>
      <c r="AP14">
        <f t="shared" si="9"/>
        <v>-10.276671721307894</v>
      </c>
      <c r="AQ14">
        <f t="shared" si="9"/>
        <v>-512.57608153976594</v>
      </c>
      <c r="AR14">
        <f t="shared" si="9"/>
        <v>206.16816070678129</v>
      </c>
      <c r="AS14">
        <f t="shared" si="9"/>
        <v>-23.485912479367204</v>
      </c>
      <c r="AT14">
        <f t="shared" si="9"/>
        <v>117.81387512425785</v>
      </c>
      <c r="AU14">
        <f t="shared" si="9"/>
        <v>300.49612335167194</v>
      </c>
      <c r="AW14">
        <v>11</v>
      </c>
      <c r="AX14">
        <f>(R14*SUMPRODUCT(K15:$K$23, X15:$X$23)-$AZ$3*SUMPRODUCT(K14:$K$22, W15:$W$23))/Z14</f>
        <v>2378.008133223394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1866.8262852176922</v>
      </c>
      <c r="P15">
        <f t="shared" si="22"/>
        <v>93.341314260884616</v>
      </c>
      <c r="Q15" s="4">
        <f t="shared" si="23"/>
        <v>25</v>
      </c>
      <c r="R15">
        <f t="shared" si="0"/>
        <v>500000</v>
      </c>
      <c r="S15">
        <f t="shared" si="1"/>
        <v>2440.5112989274376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2079.6083043305443</v>
      </c>
      <c r="AC15">
        <f t="shared" si="2"/>
        <v>2107.4711349747076</v>
      </c>
      <c r="AE15">
        <f t="shared" si="3"/>
        <v>1612.0730569194234</v>
      </c>
      <c r="AF15">
        <f t="shared" si="4"/>
        <v>-80.603652845971169</v>
      </c>
      <c r="AG15">
        <f t="shared" si="4"/>
        <v>-21.588418130873894</v>
      </c>
      <c r="AH15">
        <f t="shared" si="5"/>
        <v>-1117.5036088322342</v>
      </c>
      <c r="AI15">
        <f t="shared" si="6"/>
        <v>392.37737711034401</v>
      </c>
      <c r="AJ15">
        <f t="shared" si="7"/>
        <v>-27.862830644163296</v>
      </c>
      <c r="AK15">
        <f t="shared" si="24"/>
        <v>252.77543958827977</v>
      </c>
      <c r="AL15">
        <f t="shared" si="8"/>
        <v>617.28998605446054</v>
      </c>
      <c r="AN15">
        <f t="shared" si="9"/>
        <v>698.02399824651695</v>
      </c>
      <c r="AO15">
        <f t="shared" si="9"/>
        <v>-34.901199912325843</v>
      </c>
      <c r="AP15">
        <f t="shared" si="9"/>
        <v>-9.3477363664439697</v>
      </c>
      <c r="AQ15">
        <f t="shared" si="9"/>
        <v>-483.87654253251185</v>
      </c>
      <c r="AR15">
        <f t="shared" si="9"/>
        <v>169.89851943523522</v>
      </c>
      <c r="AS15">
        <f t="shared" si="9"/>
        <v>-12.064542835217523</v>
      </c>
      <c r="AT15">
        <f t="shared" si="9"/>
        <v>109.45119530569212</v>
      </c>
      <c r="AU15">
        <f t="shared" si="9"/>
        <v>267.28517190570983</v>
      </c>
      <c r="AW15">
        <v>12</v>
      </c>
      <c r="AX15">
        <f>(R15*SUMPRODUCT(K16:$K$23, X16:$X$23)-$AZ$3*SUMPRODUCT(K15:$K$22, W16:$W$23))/Z15</f>
        <v>2440.5112989274376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1866.8262852176922</v>
      </c>
      <c r="P16">
        <f t="shared" si="22"/>
        <v>93.341314260884616</v>
      </c>
      <c r="Q16" s="4">
        <f t="shared" si="23"/>
        <v>25</v>
      </c>
      <c r="R16">
        <f t="shared" si="0"/>
        <v>500000</v>
      </c>
      <c r="S16">
        <f t="shared" si="1"/>
        <v>2479.4969706894158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2107.4711349747076</v>
      </c>
      <c r="AC16">
        <f t="shared" si="2"/>
        <v>2114.0195299420202</v>
      </c>
      <c r="AE16">
        <f t="shared" si="3"/>
        <v>1591.6564015248625</v>
      </c>
      <c r="AF16">
        <f t="shared" si="4"/>
        <v>-79.582820076243138</v>
      </c>
      <c r="AG16">
        <f t="shared" si="4"/>
        <v>-21.315004161451185</v>
      </c>
      <c r="AH16">
        <f t="shared" si="5"/>
        <v>-1150.5957622793728</v>
      </c>
      <c r="AI16">
        <f t="shared" si="6"/>
        <v>340.16281500779519</v>
      </c>
      <c r="AJ16">
        <f t="shared" si="7"/>
        <v>-6.5483949673125608</v>
      </c>
      <c r="AK16">
        <f t="shared" si="24"/>
        <v>253.36813014963292</v>
      </c>
      <c r="AL16">
        <f t="shared" si="8"/>
        <v>586.98255019011549</v>
      </c>
      <c r="AN16">
        <f t="shared" si="9"/>
        <v>634.85759811642572</v>
      </c>
      <c r="AO16">
        <f t="shared" si="9"/>
        <v>-31.74287990582129</v>
      </c>
      <c r="AP16">
        <f t="shared" si="9"/>
        <v>-8.5018301266632648</v>
      </c>
      <c r="AQ16">
        <f t="shared" si="9"/>
        <v>-458.93351187091014</v>
      </c>
      <c r="AR16">
        <f t="shared" si="9"/>
        <v>135.67937621303096</v>
      </c>
      <c r="AS16">
        <f t="shared" si="9"/>
        <v>-2.6119320077391737</v>
      </c>
      <c r="AT16">
        <f t="shared" si="9"/>
        <v>101.0599287584578</v>
      </c>
      <c r="AU16">
        <f t="shared" si="9"/>
        <v>234.12737296374956</v>
      </c>
      <c r="AW16">
        <v>13</v>
      </c>
      <c r="AX16">
        <f>(R16*SUMPRODUCT(K17:$K$23, X17:$X$23)-$AZ$3*SUMPRODUCT(K16:$K$22, W17:$W$23))/Z16</f>
        <v>2479.4969706894158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1866.8262852176922</v>
      </c>
      <c r="P17">
        <f t="shared" si="22"/>
        <v>93.341314260884616</v>
      </c>
      <c r="Q17" s="4">
        <f t="shared" si="23"/>
        <v>25</v>
      </c>
      <c r="R17">
        <f t="shared" si="0"/>
        <v>500000</v>
      </c>
      <c r="S17">
        <f t="shared" si="1"/>
        <v>2495.3655940587337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2114.0195299420202</v>
      </c>
      <c r="AC17">
        <f t="shared" si="2"/>
        <v>2100.337297423901</v>
      </c>
      <c r="AE17">
        <f t="shared" si="3"/>
        <v>1571.2987643932947</v>
      </c>
      <c r="AF17">
        <f t="shared" si="4"/>
        <v>-78.564938219664754</v>
      </c>
      <c r="AG17">
        <f t="shared" si="4"/>
        <v>-21.042380547610303</v>
      </c>
      <c r="AH17">
        <f t="shared" si="5"/>
        <v>-1189.4714445273696</v>
      </c>
      <c r="AI17">
        <f t="shared" si="6"/>
        <v>282.22000109865007</v>
      </c>
      <c r="AJ17">
        <f t="shared" si="7"/>
        <v>13.682232518119235</v>
      </c>
      <c r="AK17">
        <f t="shared" si="24"/>
        <v>252.47273492809555</v>
      </c>
      <c r="AL17">
        <f t="shared" si="8"/>
        <v>548.37496854486483</v>
      </c>
      <c r="AN17">
        <f t="shared" si="9"/>
        <v>577.33400376298164</v>
      </c>
      <c r="AO17">
        <f t="shared" si="9"/>
        <v>-28.866700188149085</v>
      </c>
      <c r="AP17">
        <f t="shared" si="9"/>
        <v>-7.7314907168191365</v>
      </c>
      <c r="AQ17">
        <f t="shared" si="9"/>
        <v>-437.04120883457756</v>
      </c>
      <c r="AR17">
        <f t="shared" si="9"/>
        <v>103.69460402343584</v>
      </c>
      <c r="AS17">
        <f t="shared" si="9"/>
        <v>5.0271904103175844</v>
      </c>
      <c r="AT17">
        <f t="shared" si="9"/>
        <v>92.764723170458439</v>
      </c>
      <c r="AU17">
        <f t="shared" si="9"/>
        <v>201.48651760421185</v>
      </c>
      <c r="AW17">
        <v>14</v>
      </c>
      <c r="AX17">
        <f>(R17*SUMPRODUCT(K18:$K$23, X18:$X$23)-$AZ$3*SUMPRODUCT(K17:$K$22, W18:$W$23))/Z17</f>
        <v>2495.3655940587337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1866.8262852176922</v>
      </c>
      <c r="P18">
        <f t="shared" si="22"/>
        <v>93.341314260884616</v>
      </c>
      <c r="Q18" s="4">
        <f t="shared" si="23"/>
        <v>25</v>
      </c>
      <c r="R18">
        <f t="shared" si="0"/>
        <v>500000</v>
      </c>
      <c r="S18">
        <f t="shared" si="1"/>
        <v>2378.962903503279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2100.337297423901</v>
      </c>
      <c r="AC18">
        <f t="shared" si="2"/>
        <v>1975.1663811186522</v>
      </c>
      <c r="AE18">
        <f t="shared" si="3"/>
        <v>1549.9579722410429</v>
      </c>
      <c r="AF18">
        <f t="shared" si="4"/>
        <v>-77.497898612052154</v>
      </c>
      <c r="AG18">
        <f t="shared" si="4"/>
        <v>-20.756590804862984</v>
      </c>
      <c r="AH18">
        <f t="shared" si="5"/>
        <v>-1507.3187454243061</v>
      </c>
      <c r="AI18">
        <f t="shared" si="6"/>
        <v>-55.615262600178312</v>
      </c>
      <c r="AJ18">
        <f t="shared" si="7"/>
        <v>125.17091630524874</v>
      </c>
      <c r="AK18">
        <f t="shared" si="24"/>
        <v>250.09581597370243</v>
      </c>
      <c r="AL18">
        <f t="shared" si="8"/>
        <v>319.65146967877286</v>
      </c>
      <c r="AN18">
        <f t="shared" si="9"/>
        <v>524.60165631279199</v>
      </c>
      <c r="AO18">
        <f t="shared" si="9"/>
        <v>-26.230082815639602</v>
      </c>
      <c r="AP18">
        <f t="shared" si="9"/>
        <v>-7.0253143057124054</v>
      </c>
      <c r="AQ18">
        <f t="shared" si="9"/>
        <v>-510.16990434753404</v>
      </c>
      <c r="AR18">
        <f t="shared" si="9"/>
        <v>-18.82364515609402</v>
      </c>
      <c r="AS18">
        <f t="shared" si="9"/>
        <v>42.365580997644898</v>
      </c>
      <c r="AT18">
        <f t="shared" si="9"/>
        <v>84.647894747109788</v>
      </c>
      <c r="AU18">
        <f t="shared" si="9"/>
        <v>108.18983058866067</v>
      </c>
      <c r="AW18">
        <v>15</v>
      </c>
      <c r="AX18">
        <f>(R18*SUMPRODUCT(K19:$K$23, X19:$X$23)-$AZ$3*SUMPRODUCT(K18:$K$22, W19:$W$23))/Z18</f>
        <v>2378.962903503279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1866.8262852176922</v>
      </c>
      <c r="P19">
        <f t="shared" si="22"/>
        <v>93.341314260884616</v>
      </c>
      <c r="Q19" s="4">
        <f t="shared" si="23"/>
        <v>25</v>
      </c>
      <c r="R19">
        <f t="shared" si="0"/>
        <v>500000</v>
      </c>
      <c r="S19">
        <f t="shared" si="1"/>
        <v>2137.3881727189619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1975.1663811186522</v>
      </c>
      <c r="AC19">
        <f t="shared" si="2"/>
        <v>1748.9516298756732</v>
      </c>
      <c r="AE19">
        <f t="shared" si="3"/>
        <v>1527.5600922189315</v>
      </c>
      <c r="AF19">
        <f t="shared" si="4"/>
        <v>-76.378004610946576</v>
      </c>
      <c r="AG19">
        <f t="shared" si="4"/>
        <v>-20.456644845784371</v>
      </c>
      <c r="AH19">
        <f t="shared" si="5"/>
        <v>-1847.6010205996597</v>
      </c>
      <c r="AI19">
        <f t="shared" si="6"/>
        <v>-416.87557783745933</v>
      </c>
      <c r="AJ19">
        <f t="shared" si="7"/>
        <v>226.21475124297899</v>
      </c>
      <c r="AK19">
        <f t="shared" si="24"/>
        <v>239.84439281086463</v>
      </c>
      <c r="AL19">
        <f t="shared" si="8"/>
        <v>49.183566216384293</v>
      </c>
      <c r="AN19">
        <f t="shared" si="9"/>
        <v>476.26581028970634</v>
      </c>
      <c r="AO19">
        <f t="shared" si="9"/>
        <v>-23.813290514485317</v>
      </c>
      <c r="AP19">
        <f t="shared" si="9"/>
        <v>-6.3780145756059001</v>
      </c>
      <c r="AQ19">
        <f t="shared" si="9"/>
        <v>-576.04882560775241</v>
      </c>
      <c r="AR19">
        <f t="shared" si="9"/>
        <v>-129.97432040813726</v>
      </c>
      <c r="AS19">
        <f t="shared" si="9"/>
        <v>70.529697881620606</v>
      </c>
      <c r="AT19">
        <f t="shared" si="9"/>
        <v>74.779175410100692</v>
      </c>
      <c r="AU19">
        <f t="shared" si="9"/>
        <v>15.334552883584022</v>
      </c>
      <c r="AW19">
        <v>16</v>
      </c>
      <c r="AX19">
        <f>(R19*SUMPRODUCT(K20:$K$23, X20:$X$23)-$AZ$3*SUMPRODUCT(K19:$K$22, W20:$W$23))/Z19</f>
        <v>2137.3881727189619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1866.8262852176922</v>
      </c>
      <c r="P20">
        <f t="shared" si="22"/>
        <v>93.341314260884616</v>
      </c>
      <c r="Q20" s="4">
        <f t="shared" si="23"/>
        <v>25</v>
      </c>
      <c r="R20">
        <f t="shared" si="0"/>
        <v>500000</v>
      </c>
      <c r="S20">
        <f t="shared" si="1"/>
        <v>1779.7909274796586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1748.9516298756732</v>
      </c>
      <c r="AC20">
        <f t="shared" si="2"/>
        <v>1433.9380809326824</v>
      </c>
      <c r="AE20">
        <f t="shared" si="3"/>
        <v>1504.0605385321815</v>
      </c>
      <c r="AF20">
        <f t="shared" si="4"/>
        <v>-75.20302692660907</v>
      </c>
      <c r="AG20">
        <f t="shared" si="4"/>
        <v>-20.141945590250671</v>
      </c>
      <c r="AH20">
        <f t="shared" si="5"/>
        <v>-2202.6561415171309</v>
      </c>
      <c r="AI20">
        <f t="shared" si="6"/>
        <v>-793.94057550180923</v>
      </c>
      <c r="AJ20">
        <f t="shared" si="7"/>
        <v>315.01354894299084</v>
      </c>
      <c r="AK20">
        <f t="shared" si="24"/>
        <v>222.44663990368721</v>
      </c>
      <c r="AL20">
        <f t="shared" si="8"/>
        <v>-256.48038665513116</v>
      </c>
      <c r="AN20">
        <f t="shared" si="9"/>
        <v>431.9741770892839</v>
      </c>
      <c r="AO20">
        <f t="shared" si="9"/>
        <v>-21.598708854464192</v>
      </c>
      <c r="AP20">
        <f t="shared" si="9"/>
        <v>-5.7848737789615896</v>
      </c>
      <c r="AQ20">
        <f t="shared" si="9"/>
        <v>-632.61454560272102</v>
      </c>
      <c r="AR20">
        <f t="shared" si="9"/>
        <v>-228.02395114686294</v>
      </c>
      <c r="AS20">
        <f t="shared" si="9"/>
        <v>90.473564787107634</v>
      </c>
      <c r="AT20">
        <f t="shared" si="9"/>
        <v>63.887856743085173</v>
      </c>
      <c r="AU20">
        <f t="shared" si="9"/>
        <v>-73.662529616670128</v>
      </c>
      <c r="AW20">
        <v>17</v>
      </c>
      <c r="AX20">
        <f>(R20*SUMPRODUCT(K21:$K$23, X21:$X$23)-$AZ$3*SUMPRODUCT(K20:$K$22, W21:$W$23))/Z20</f>
        <v>1779.7909274796586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1866.8262852176922</v>
      </c>
      <c r="P21">
        <f t="shared" si="22"/>
        <v>93.341314260884616</v>
      </c>
      <c r="Q21" s="4">
        <f t="shared" si="23"/>
        <v>25</v>
      </c>
      <c r="R21">
        <f t="shared" si="0"/>
        <v>500000</v>
      </c>
      <c r="S21">
        <f t="shared" si="1"/>
        <v>1304.5776844279928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1433.9380809326824</v>
      </c>
      <c r="AC21">
        <f t="shared" si="2"/>
        <v>1033.7712585795969</v>
      </c>
      <c r="AE21">
        <f t="shared" si="3"/>
        <v>1479.3073509188082</v>
      </c>
      <c r="AF21">
        <f t="shared" si="4"/>
        <v>-73.96536754594041</v>
      </c>
      <c r="AG21">
        <f t="shared" si="4"/>
        <v>-19.810458030195147</v>
      </c>
      <c r="AH21">
        <f t="shared" si="5"/>
        <v>-2601.3620830603477</v>
      </c>
      <c r="AI21">
        <f t="shared" si="6"/>
        <v>-1215.830557717675</v>
      </c>
      <c r="AJ21">
        <f t="shared" si="7"/>
        <v>400.16682235308554</v>
      </c>
      <c r="AK21">
        <f t="shared" si="24"/>
        <v>198.74960450138855</v>
      </c>
      <c r="AL21">
        <f t="shared" si="8"/>
        <v>-616.91413086320085</v>
      </c>
      <c r="AN21">
        <f t="shared" si="9"/>
        <v>391.37425256339321</v>
      </c>
      <c r="AO21">
        <f t="shared" si="9"/>
        <v>-19.56871262816966</v>
      </c>
      <c r="AP21">
        <f t="shared" si="9"/>
        <v>-5.2411712817424085</v>
      </c>
      <c r="AQ21">
        <f t="shared" si="9"/>
        <v>-688.23165130095674</v>
      </c>
      <c r="AR21">
        <f t="shared" si="9"/>
        <v>-321.66728264747553</v>
      </c>
      <c r="AS21">
        <f t="shared" si="9"/>
        <v>105.87048790221473</v>
      </c>
      <c r="AT21">
        <f t="shared" si="9"/>
        <v>52.582364213013506</v>
      </c>
      <c r="AU21">
        <f t="shared" si="9"/>
        <v>-163.21443053224729</v>
      </c>
      <c r="AW21">
        <v>18</v>
      </c>
      <c r="AX21">
        <f>(R21*SUMPRODUCT(K22:$K$23, X22:$X$23)-$AZ$3*SUMPRODUCT(K21:$K$22, W22:$W$23))/Z21</f>
        <v>1304.5776844279928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1866.8262852176922</v>
      </c>
      <c r="P22">
        <f t="shared" si="22"/>
        <v>93.341314260884616</v>
      </c>
      <c r="Q22" s="4">
        <f t="shared" si="23"/>
        <v>25</v>
      </c>
      <c r="R22">
        <f t="shared" si="0"/>
        <v>500000</v>
      </c>
      <c r="S22">
        <f t="shared" si="1"/>
        <v>710.61089798069418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1033.7712585795969</v>
      </c>
      <c r="AC22">
        <f t="shared" si="2"/>
        <v>553.1452838826383</v>
      </c>
      <c r="AE22">
        <f t="shared" si="3"/>
        <v>1453.1527147003674</v>
      </c>
      <c r="AF22">
        <f t="shared" si="4"/>
        <v>-72.657635735018374</v>
      </c>
      <c r="AG22">
        <f t="shared" si="4"/>
        <v>-19.460202674011978</v>
      </c>
      <c r="AH22">
        <f t="shared" si="5"/>
        <v>-3043.0155176243316</v>
      </c>
      <c r="AI22">
        <f t="shared" si="6"/>
        <v>-1681.9806413329945</v>
      </c>
      <c r="AJ22">
        <f t="shared" si="7"/>
        <v>480.62597469695856</v>
      </c>
      <c r="AK22">
        <f t="shared" si="24"/>
        <v>168.99864362814623</v>
      </c>
      <c r="AL22">
        <f t="shared" si="8"/>
        <v>-1032.3560230078897</v>
      </c>
      <c r="AN22">
        <f t="shared" si="9"/>
        <v>354.14935922266432</v>
      </c>
      <c r="AO22">
        <f t="shared" si="9"/>
        <v>-17.707467961133219</v>
      </c>
      <c r="AP22">
        <f t="shared" si="9"/>
        <v>-4.7426662302080054</v>
      </c>
      <c r="AQ22">
        <f t="shared" si="9"/>
        <v>-741.61647621013719</v>
      </c>
      <c r="AR22">
        <f t="shared" si="9"/>
        <v>-409.91725117881407</v>
      </c>
      <c r="AS22">
        <f t="shared" si="9"/>
        <v>117.13385609288386</v>
      </c>
      <c r="AT22">
        <f t="shared" si="9"/>
        <v>41.18683517908736</v>
      </c>
      <c r="AU22">
        <f t="shared" si="9"/>
        <v>-251.59655990684283</v>
      </c>
      <c r="AW22">
        <v>19</v>
      </c>
      <c r="AX22">
        <f>(R22*SUMPRODUCT(K23:$K$23, X23:$X$23)-$AZ$3*SUMPRODUCT(K22:$K$22, W23:$W$23))/Z22</f>
        <v>710.61089798069418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1866.8262852176922</v>
      </c>
      <c r="P23">
        <f t="shared" si="22"/>
        <v>93.341314260884616</v>
      </c>
      <c r="Q23" s="4">
        <f t="shared" si="23"/>
        <v>25</v>
      </c>
      <c r="R23">
        <f t="shared" si="0"/>
        <v>500000</v>
      </c>
      <c r="S23">
        <f t="shared" si="1"/>
        <v>724.39872296426643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553.1452838826383</v>
      </c>
      <c r="AC23">
        <f t="shared" si="2"/>
        <v>553.1452838826383</v>
      </c>
      <c r="AE23">
        <f t="shared" si="3"/>
        <v>1425.4941688339356</v>
      </c>
      <c r="AF23">
        <f t="shared" si="4"/>
        <v>-71.274708441696788</v>
      </c>
      <c r="AG23">
        <f t="shared" si="4"/>
        <v>-19.089807392921237</v>
      </c>
      <c r="AH23">
        <f t="shared" si="5"/>
        <v>-3515.865087012407</v>
      </c>
      <c r="AI23">
        <f t="shared" si="6"/>
        <v>-2180.7354340130896</v>
      </c>
      <c r="AJ23">
        <f t="shared" si="7"/>
        <v>0</v>
      </c>
      <c r="AK23">
        <f t="shared" si="24"/>
        <v>133.51553209924143</v>
      </c>
      <c r="AL23">
        <f t="shared" si="8"/>
        <v>-2047.2199019138482</v>
      </c>
      <c r="AN23">
        <f t="shared" si="9"/>
        <v>320.02360621647733</v>
      </c>
      <c r="AO23">
        <f t="shared" si="9"/>
        <v>-16.001180310823866</v>
      </c>
      <c r="AP23">
        <f t="shared" si="9"/>
        <v>-4.2856639735383721</v>
      </c>
      <c r="AQ23">
        <f t="shared" si="9"/>
        <v>-789.31211976595318</v>
      </c>
      <c r="AR23">
        <f t="shared" si="9"/>
        <v>-489.57535783383815</v>
      </c>
      <c r="AS23">
        <f t="shared" si="9"/>
        <v>0</v>
      </c>
      <c r="AT23">
        <f t="shared" si="9"/>
        <v>29.974252439954196</v>
      </c>
      <c r="AU23">
        <f t="shared" si="9"/>
        <v>-459.60110539388393</v>
      </c>
      <c r="AW23">
        <v>20</v>
      </c>
      <c r="AX23">
        <f>(R23*SUMPRODUCT(K$23:$K24, X$23:$X24)-$AZ$3*SUMPRODUCT(K$22:$K23, W$23:$W24))/Z23</f>
        <v>724.39872296426643</v>
      </c>
    </row>
    <row r="25" spans="5:50" x14ac:dyDescent="0.25">
      <c r="AN25" s="8">
        <f t="shared" ref="AN25:AU25" si="25">SUM(AN3:AN23)</f>
        <v>17231.841951170049</v>
      </c>
      <c r="AO25" s="8">
        <f t="shared" si="25"/>
        <v>-2261.7118114717705</v>
      </c>
      <c r="AP25" s="8">
        <f t="shared" si="25"/>
        <v>-1728.1964519565165</v>
      </c>
      <c r="AQ25" s="8">
        <f t="shared" si="25"/>
        <v>-12431.857512213759</v>
      </c>
      <c r="AR25" s="8">
        <f t="shared" si="25"/>
        <v>810.07617552800616</v>
      </c>
      <c r="AS25" s="8">
        <f t="shared" si="25"/>
        <v>-1129.9374604082252</v>
      </c>
      <c r="AT25" s="8">
        <f t="shared" si="25"/>
        <v>1122.6245309245705</v>
      </c>
      <c r="AU25" s="9">
        <f t="shared" si="25"/>
        <v>802.76324604435194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7833.1298562660932</v>
      </c>
      <c r="K3">
        <v>1</v>
      </c>
      <c r="L3" s="2">
        <v>0</v>
      </c>
      <c r="O3">
        <f>$C$3</f>
        <v>7833.1298562660932</v>
      </c>
      <c r="P3">
        <f>O3*B5</f>
        <v>6266.5038850128749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7833.1298562660932</v>
      </c>
      <c r="AF3">
        <f t="shared" ref="AF3:AG23" si="4">-$Z3*P3</f>
        <v>-6266.5038850128749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44.193384253218255</v>
      </c>
      <c r="AJ3">
        <f t="shared" ref="AJ3:AJ23" si="7">AB3-AC3</f>
        <v>0</v>
      </c>
      <c r="AL3">
        <f t="shared" ref="AL3:AL23" si="8">SUM(AI3:AK3)</f>
        <v>44.193384253218255</v>
      </c>
      <c r="AN3">
        <f t="shared" ref="AN3:AU23" si="9">AE3*$K3</f>
        <v>7833.1298562660932</v>
      </c>
      <c r="AO3">
        <f t="shared" si="9"/>
        <v>-6266.5038850128749</v>
      </c>
      <c r="AP3">
        <f t="shared" si="9"/>
        <v>-1522.432587</v>
      </c>
      <c r="AQ3">
        <f t="shared" si="9"/>
        <v>0</v>
      </c>
      <c r="AR3">
        <f t="shared" si="9"/>
        <v>44.193384253218255</v>
      </c>
      <c r="AS3">
        <f t="shared" si="9"/>
        <v>0</v>
      </c>
      <c r="AT3">
        <f t="shared" si="9"/>
        <v>0</v>
      </c>
      <c r="AU3">
        <f t="shared" si="9"/>
        <v>44.193384253218255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3844.8069803526478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2723.4808625160408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2689.5386624991952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-2689.5386624991952</v>
      </c>
      <c r="AK4">
        <f>H4*SUM(AB4, AE4:AF4)</f>
        <v>0</v>
      </c>
      <c r="AL4">
        <f t="shared" si="8"/>
        <v>-3920.9391624991949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-2523.2560864050988</v>
      </c>
      <c r="AT4">
        <f t="shared" si="9"/>
        <v>0</v>
      </c>
      <c r="AU4">
        <f t="shared" si="9"/>
        <v>-3678.5244042585555</v>
      </c>
      <c r="AW4">
        <v>1</v>
      </c>
      <c r="AX4">
        <f>(R4*SUMPRODUCT(K5:$K$23, X5:$X$23)-$AZ$3*SUMPRODUCT(K4:$K$22, W5:$W$23))/Z4</f>
        <v>2723.4808625160408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7833.1298562660932</v>
      </c>
      <c r="P5">
        <f t="shared" ref="P5:P23" si="22">O5*$C$5</f>
        <v>391.65649281330468</v>
      </c>
      <c r="Q5" s="4">
        <f t="shared" ref="Q5:Q23" si="23">$C$8</f>
        <v>25</v>
      </c>
      <c r="R5">
        <f t="shared" si="0"/>
        <v>500000</v>
      </c>
      <c r="S5">
        <f t="shared" si="1"/>
        <v>5293.5386036497648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2689.5386624991952</v>
      </c>
      <c r="AC5">
        <f t="shared" si="2"/>
        <v>5161.9305052986456</v>
      </c>
      <c r="AE5">
        <f t="shared" si="3"/>
        <v>7638.382372265547</v>
      </c>
      <c r="AF5">
        <f t="shared" si="4"/>
        <v>-381.91911861327736</v>
      </c>
      <c r="AG5">
        <f t="shared" si="4"/>
        <v>-24.378449331320741</v>
      </c>
      <c r="AH5">
        <f t="shared" si="5"/>
        <v>-1261.9268785851475</v>
      </c>
      <c r="AI5">
        <f t="shared" si="6"/>
        <v>5970.1579257358017</v>
      </c>
      <c r="AJ5">
        <f t="shared" si="7"/>
        <v>-2472.3918427994504</v>
      </c>
      <c r="AK5">
        <f>H5*SUM(AB5, AE5:AF5)</f>
        <v>859.33456555548662</v>
      </c>
      <c r="AL5">
        <f t="shared" si="8"/>
        <v>4357.100648491838</v>
      </c>
      <c r="AN5">
        <f t="shared" si="9"/>
        <v>6596.2206672560533</v>
      </c>
      <c r="AO5">
        <f t="shared" si="9"/>
        <v>-329.81103336280268</v>
      </c>
      <c r="AP5">
        <f t="shared" si="9"/>
        <v>-21.052314937621716</v>
      </c>
      <c r="AQ5">
        <f t="shared" si="9"/>
        <v>-1089.7527449415163</v>
      </c>
      <c r="AR5">
        <f t="shared" si="9"/>
        <v>5155.6045740141126</v>
      </c>
      <c r="AS5">
        <f t="shared" si="9"/>
        <v>-2135.064909848435</v>
      </c>
      <c r="AT5">
        <f t="shared" si="9"/>
        <v>742.0891158821845</v>
      </c>
      <c r="AU5">
        <f t="shared" si="9"/>
        <v>3762.6287800478626</v>
      </c>
      <c r="AW5">
        <v>2</v>
      </c>
      <c r="AX5">
        <f>(R5*SUMPRODUCT(K6:$K$23, X6:$X$23)-$AZ$3*SUMPRODUCT(K5:$K$22, W6:$W$23))/Z5</f>
        <v>5293.5386036497648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7833.1298562660932</v>
      </c>
      <c r="P6">
        <f t="shared" si="22"/>
        <v>391.65649281330468</v>
      </c>
      <c r="Q6" s="4">
        <f t="shared" si="23"/>
        <v>25</v>
      </c>
      <c r="R6">
        <f t="shared" si="0"/>
        <v>500000</v>
      </c>
      <c r="S6">
        <f t="shared" si="1"/>
        <v>7673.2243965502694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5161.9305052986456</v>
      </c>
      <c r="AC6">
        <f t="shared" si="2"/>
        <v>7387.6883854065054</v>
      </c>
      <c r="AE6">
        <f t="shared" si="3"/>
        <v>7541.6434434700723</v>
      </c>
      <c r="AF6">
        <f t="shared" si="4"/>
        <v>-377.08217217350364</v>
      </c>
      <c r="AG6">
        <f t="shared" si="4"/>
        <v>-24.069700049199213</v>
      </c>
      <c r="AH6">
        <f t="shared" si="5"/>
        <v>-1299.2957761664684</v>
      </c>
      <c r="AI6">
        <f t="shared" si="6"/>
        <v>5841.195795080901</v>
      </c>
      <c r="AJ6">
        <f t="shared" si="7"/>
        <v>-2225.7578801078598</v>
      </c>
      <c r="AK6">
        <f>H6*SUM(AB6, AE6:AF6)</f>
        <v>1341.1223052935593</v>
      </c>
      <c r="AL6">
        <f t="shared" si="8"/>
        <v>4956.5602202666005</v>
      </c>
      <c r="AN6">
        <f t="shared" si="9"/>
        <v>5873.6296490976365</v>
      </c>
      <c r="AO6">
        <f t="shared" si="9"/>
        <v>-293.68148245488186</v>
      </c>
      <c r="AP6">
        <f t="shared" si="9"/>
        <v>-18.74611348488957</v>
      </c>
      <c r="AQ6">
        <f t="shared" si="9"/>
        <v>-1011.9256168821527</v>
      </c>
      <c r="AR6">
        <f t="shared" si="9"/>
        <v>4549.2764362757125</v>
      </c>
      <c r="AS6">
        <f t="shared" si="9"/>
        <v>-1733.4785944612267</v>
      </c>
      <c r="AT6">
        <f t="shared" si="9"/>
        <v>1044.5012144214984</v>
      </c>
      <c r="AU6">
        <f t="shared" si="9"/>
        <v>3860.2990562359842</v>
      </c>
      <c r="AW6">
        <v>3</v>
      </c>
      <c r="AX6">
        <f>(R6*SUMPRODUCT(K7:$K$23, X7:$X$23)-$AZ$3*SUMPRODUCT(K6:$K$22, W7:$W$23))/Z6</f>
        <v>7673.2243965502694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7833.1298562660932</v>
      </c>
      <c r="P7">
        <f t="shared" si="22"/>
        <v>391.65649281330468</v>
      </c>
      <c r="Q7" s="4">
        <f t="shared" si="23"/>
        <v>25</v>
      </c>
      <c r="R7">
        <f t="shared" si="0"/>
        <v>500000</v>
      </c>
      <c r="S7">
        <f t="shared" si="1"/>
        <v>9809.5583340302273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7387.6883854065054</v>
      </c>
      <c r="AC7">
        <f t="shared" si="2"/>
        <v>9323.7275057416446</v>
      </c>
      <c r="AE7">
        <f t="shared" si="3"/>
        <v>7445.1841571248888</v>
      </c>
      <c r="AF7">
        <f t="shared" si="4"/>
        <v>-372.25920785624447</v>
      </c>
      <c r="AG7">
        <f t="shared" si="4"/>
        <v>-23.761843266166245</v>
      </c>
      <c r="AH7">
        <f t="shared" si="5"/>
        <v>-1343.1956508195335</v>
      </c>
      <c r="AI7">
        <f t="shared" si="6"/>
        <v>5705.9674551829439</v>
      </c>
      <c r="AJ7">
        <f t="shared" si="7"/>
        <v>-1936.0391203351392</v>
      </c>
      <c r="AK7">
        <f>H7*SUM(AB7, AE7:AF7)</f>
        <v>1514.026216140488</v>
      </c>
      <c r="AL7">
        <f t="shared" si="8"/>
        <v>5283.9545509882928</v>
      </c>
      <c r="AN7">
        <f t="shared" si="9"/>
        <v>5248.9405520173123</v>
      </c>
      <c r="AO7">
        <f t="shared" si="9"/>
        <v>-262.44702760086562</v>
      </c>
      <c r="AP7">
        <f t="shared" si="9"/>
        <v>-16.75237308819295</v>
      </c>
      <c r="AQ7">
        <f t="shared" si="9"/>
        <v>-946.96839891232116</v>
      </c>
      <c r="AR7">
        <f t="shared" si="9"/>
        <v>4022.7727524159322</v>
      </c>
      <c r="AS7">
        <f t="shared" si="9"/>
        <v>-1364.9298707130117</v>
      </c>
      <c r="AT7">
        <f t="shared" si="9"/>
        <v>1067.4059143469256</v>
      </c>
      <c r="AU7">
        <f t="shared" si="9"/>
        <v>3725.2487960498461</v>
      </c>
      <c r="AW7">
        <v>4</v>
      </c>
      <c r="AX7">
        <f>(R7*SUMPRODUCT(K8:$K$23, X8:$X$23)-$AZ$3*SUMPRODUCT(K7:$K$22, W8:$W$23))/Z7</f>
        <v>9809.5583340302273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7833.1298562660932</v>
      </c>
      <c r="P8">
        <f t="shared" si="22"/>
        <v>391.65649281330468</v>
      </c>
      <c r="Q8" s="4">
        <f t="shared" si="23"/>
        <v>25</v>
      </c>
      <c r="R8">
        <f t="shared" si="0"/>
        <v>500000</v>
      </c>
      <c r="S8">
        <f t="shared" si="1"/>
        <v>11499.171974805507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9323.7275057416446</v>
      </c>
      <c r="AC8">
        <f t="shared" si="2"/>
        <v>10781.218319777043</v>
      </c>
      <c r="AE8">
        <f t="shared" si="3"/>
        <v>7344.0664504016931</v>
      </c>
      <c r="AF8">
        <f t="shared" si="4"/>
        <v>-367.20332252008467</v>
      </c>
      <c r="AG8">
        <f t="shared" si="4"/>
        <v>-23.439118797854555</v>
      </c>
      <c r="AH8">
        <f t="shared" si="5"/>
        <v>-1702.1207130005187</v>
      </c>
      <c r="AI8">
        <f t="shared" si="6"/>
        <v>5251.3032960832352</v>
      </c>
      <c r="AJ8">
        <f t="shared" si="7"/>
        <v>-1457.4908140353982</v>
      </c>
      <c r="AK8">
        <f t="shared" ref="AK8:AK23" si="24">H8*SUM(AB8:AB8, AE8:AF8)</f>
        <v>1181.792820937686</v>
      </c>
      <c r="AL8">
        <f t="shared" si="8"/>
        <v>4975.6053029855229</v>
      </c>
      <c r="AN8">
        <f t="shared" si="9"/>
        <v>4827.6469972434306</v>
      </c>
      <c r="AO8">
        <f t="shared" si="9"/>
        <v>-241.38234986217154</v>
      </c>
      <c r="AP8">
        <f t="shared" si="9"/>
        <v>-15.407784263213657</v>
      </c>
      <c r="AQ8">
        <f t="shared" si="9"/>
        <v>-1118.8948254428374</v>
      </c>
      <c r="AR8">
        <f t="shared" si="9"/>
        <v>3451.9620376752077</v>
      </c>
      <c r="AS8">
        <f t="shared" si="9"/>
        <v>-958.08653140699948</v>
      </c>
      <c r="AT8">
        <f t="shared" si="9"/>
        <v>776.85552028898178</v>
      </c>
      <c r="AU8">
        <f t="shared" si="9"/>
        <v>3270.73102655719</v>
      </c>
      <c r="AW8">
        <v>5</v>
      </c>
      <c r="AX8">
        <f>(R8*SUMPRODUCT(K9:$K$23, X9:$X$23)-$AZ$3*SUMPRODUCT(K8:$K$22, W9:$W$23))/Z8</f>
        <v>11499.171974805507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7833.1298562660932</v>
      </c>
      <c r="P9">
        <f t="shared" si="22"/>
        <v>391.65649281330468</v>
      </c>
      <c r="Q9" s="4">
        <f t="shared" si="23"/>
        <v>25</v>
      </c>
      <c r="R9">
        <f t="shared" si="0"/>
        <v>500000</v>
      </c>
      <c r="S9">
        <f t="shared" si="1"/>
        <v>12821.599533326174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10781.218319777043</v>
      </c>
      <c r="AC9">
        <f t="shared" si="2"/>
        <v>11847.36752527612</v>
      </c>
      <c r="AE9">
        <f t="shared" si="3"/>
        <v>7237.9400120230603</v>
      </c>
      <c r="AF9">
        <f t="shared" si="4"/>
        <v>-361.89700060115302</v>
      </c>
      <c r="AG9">
        <f t="shared" si="4"/>
        <v>-23.100408600506881</v>
      </c>
      <c r="AH9">
        <f t="shared" si="5"/>
        <v>-2086.38018738254</v>
      </c>
      <c r="AI9">
        <f t="shared" si="6"/>
        <v>4766.5624154388606</v>
      </c>
      <c r="AJ9">
        <f t="shared" si="7"/>
        <v>-1066.1492054990777</v>
      </c>
      <c r="AK9">
        <f t="shared" si="24"/>
        <v>921.70904148858529</v>
      </c>
      <c r="AL9">
        <f t="shared" si="8"/>
        <v>4622.1222514283681</v>
      </c>
      <c r="AN9">
        <f t="shared" si="9"/>
        <v>4521.8441578807515</v>
      </c>
      <c r="AO9">
        <f t="shared" si="9"/>
        <v>-226.09220789403756</v>
      </c>
      <c r="AP9">
        <f t="shared" si="9"/>
        <v>-14.431792402444064</v>
      </c>
      <c r="AQ9">
        <f t="shared" si="9"/>
        <v>-1303.4490539797841</v>
      </c>
      <c r="AR9">
        <f t="shared" si="9"/>
        <v>2977.8711036044856</v>
      </c>
      <c r="AS9">
        <f t="shared" si="9"/>
        <v>-666.06804537023413</v>
      </c>
      <c r="AT9">
        <f t="shared" si="9"/>
        <v>575.83022760589131</v>
      </c>
      <c r="AU9">
        <f t="shared" si="9"/>
        <v>2887.6332858401424</v>
      </c>
      <c r="AW9">
        <v>6</v>
      </c>
      <c r="AX9">
        <f>(R9*SUMPRODUCT(K10:$K$23, X10:$X$23)-$AZ$3*SUMPRODUCT(K9:$K$22, W10:$W$23))/Z9</f>
        <v>12821.599533326174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7833.1298562660932</v>
      </c>
      <c r="P10">
        <f t="shared" si="22"/>
        <v>391.65649281330468</v>
      </c>
      <c r="Q10" s="4">
        <f t="shared" si="23"/>
        <v>25</v>
      </c>
      <c r="R10">
        <f t="shared" si="0"/>
        <v>500000</v>
      </c>
      <c r="S10">
        <f t="shared" si="1"/>
        <v>13838.67073752571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11847.36752527612</v>
      </c>
      <c r="AC10">
        <f t="shared" si="2"/>
        <v>12590.443909203241</v>
      </c>
      <c r="AE10">
        <f t="shared" si="3"/>
        <v>7126.593583977181</v>
      </c>
      <c r="AF10">
        <f t="shared" si="4"/>
        <v>-356.32967919885908</v>
      </c>
      <c r="AG10">
        <f t="shared" si="4"/>
        <v>-22.745038428911911</v>
      </c>
      <c r="AH10">
        <f t="shared" si="5"/>
        <v>-2487.3217117980744</v>
      </c>
      <c r="AI10">
        <f t="shared" si="6"/>
        <v>4260.1971545513352</v>
      </c>
      <c r="AJ10">
        <f t="shared" si="7"/>
        <v>-743.07638392712033</v>
      </c>
      <c r="AK10">
        <f t="shared" si="24"/>
        <v>977.42565007785834</v>
      </c>
      <c r="AL10">
        <f t="shared" si="8"/>
        <v>4494.5464207020732</v>
      </c>
      <c r="AN10">
        <f t="shared" si="9"/>
        <v>4230.1960879011558</v>
      </c>
      <c r="AO10">
        <f t="shared" si="9"/>
        <v>-211.50980439505778</v>
      </c>
      <c r="AP10">
        <f t="shared" si="9"/>
        <v>-13.50097651105969</v>
      </c>
      <c r="AQ10">
        <f t="shared" si="9"/>
        <v>-1476.4218627895746</v>
      </c>
      <c r="AR10">
        <f t="shared" si="9"/>
        <v>2528.7634442054632</v>
      </c>
      <c r="AS10">
        <f t="shared" si="9"/>
        <v>-441.07451551151991</v>
      </c>
      <c r="AT10">
        <f t="shared" si="9"/>
        <v>580.17931182012512</v>
      </c>
      <c r="AU10">
        <f t="shared" si="9"/>
        <v>2667.8682405140685</v>
      </c>
      <c r="AW10">
        <v>7</v>
      </c>
      <c r="AX10">
        <f>(R10*SUMPRODUCT(K11:$K$23, X11:$X$23)-$AZ$3*SUMPRODUCT(K10:$K$22, W11:$W$23))/Z10</f>
        <v>13838.67073752571</v>
      </c>
    </row>
    <row r="11" spans="1:52" x14ac:dyDescent="0.25">
      <c r="A11" t="s">
        <v>33</v>
      </c>
      <c r="C11" s="7">
        <f>AU25</f>
        <v>25802.558430545563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7833.1298562660932</v>
      </c>
      <c r="P11">
        <f t="shared" si="22"/>
        <v>391.65649281330468</v>
      </c>
      <c r="Q11" s="4">
        <f t="shared" si="23"/>
        <v>25</v>
      </c>
      <c r="R11">
        <f t="shared" si="0"/>
        <v>500000</v>
      </c>
      <c r="S11">
        <f t="shared" si="1"/>
        <v>14537.445966907499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12590.443909203241</v>
      </c>
      <c r="AC11">
        <f t="shared" si="2"/>
        <v>13008.519675051892</v>
      </c>
      <c r="AE11">
        <f t="shared" si="3"/>
        <v>7009.3071427009518</v>
      </c>
      <c r="AF11">
        <f t="shared" si="4"/>
        <v>-350.46535713504761</v>
      </c>
      <c r="AG11">
        <f t="shared" si="4"/>
        <v>-22.370710275835251</v>
      </c>
      <c r="AH11">
        <f t="shared" si="5"/>
        <v>-2937.5553757508483</v>
      </c>
      <c r="AI11">
        <f t="shared" si="6"/>
        <v>3698.9156995392209</v>
      </c>
      <c r="AJ11">
        <f t="shared" si="7"/>
        <v>-418.07576584865092</v>
      </c>
      <c r="AK11">
        <f t="shared" si="24"/>
        <v>991.33821328061117</v>
      </c>
      <c r="AL11">
        <f t="shared" si="8"/>
        <v>4272.1781469711814</v>
      </c>
      <c r="AN11">
        <f t="shared" si="9"/>
        <v>3956.8020187827024</v>
      </c>
      <c r="AO11">
        <f t="shared" si="9"/>
        <v>-197.84010093913514</v>
      </c>
      <c r="AP11">
        <f t="shared" si="9"/>
        <v>-12.628419582555077</v>
      </c>
      <c r="AQ11">
        <f t="shared" si="9"/>
        <v>-1658.2701834033242</v>
      </c>
      <c r="AR11">
        <f t="shared" si="9"/>
        <v>2088.0633148576885</v>
      </c>
      <c r="AS11">
        <f t="shared" si="9"/>
        <v>-236.00664097544794</v>
      </c>
      <c r="AT11">
        <f t="shared" si="9"/>
        <v>559.61722945610006</v>
      </c>
      <c r="AU11">
        <f t="shared" si="9"/>
        <v>2411.6739033383406</v>
      </c>
      <c r="AW11">
        <v>8</v>
      </c>
      <c r="AX11">
        <f>(R11*SUMPRODUCT(K12:$K$23, X12:$X$23)-$AZ$3*SUMPRODUCT(K11:$K$22, W12:$W$23))/Z11</f>
        <v>14537.445966907499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7833.1298562660932</v>
      </c>
      <c r="P12">
        <f t="shared" si="22"/>
        <v>391.65649281330468</v>
      </c>
      <c r="Q12" s="4">
        <f t="shared" si="23"/>
        <v>25</v>
      </c>
      <c r="R12">
        <f t="shared" si="0"/>
        <v>500000</v>
      </c>
      <c r="S12">
        <f t="shared" si="1"/>
        <v>14910.650319202352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13008.519675051892</v>
      </c>
      <c r="AC12">
        <f t="shared" si="2"/>
        <v>13106.574250903792</v>
      </c>
      <c r="AE12">
        <f t="shared" si="3"/>
        <v>6885.3803073838708</v>
      </c>
      <c r="AF12">
        <f t="shared" si="4"/>
        <v>-344.26901536919354</v>
      </c>
      <c r="AG12">
        <f t="shared" si="4"/>
        <v>-21.975188825306937</v>
      </c>
      <c r="AH12">
        <f t="shared" si="5"/>
        <v>-3436.2869553992932</v>
      </c>
      <c r="AI12">
        <f t="shared" si="6"/>
        <v>3082.849147790077</v>
      </c>
      <c r="AJ12">
        <f t="shared" si="7"/>
        <v>-98.054575851900154</v>
      </c>
      <c r="AK12">
        <f t="shared" si="24"/>
        <v>1014.6258471907549</v>
      </c>
      <c r="AL12">
        <f t="shared" si="8"/>
        <v>3999.4204191289318</v>
      </c>
      <c r="AN12">
        <f t="shared" si="9"/>
        <v>3695.0703195866208</v>
      </c>
      <c r="AO12">
        <f t="shared" si="9"/>
        <v>-184.75351597933104</v>
      </c>
      <c r="AP12">
        <f t="shared" si="9"/>
        <v>-11.793083950442742</v>
      </c>
      <c r="AQ12">
        <f t="shared" si="9"/>
        <v>-1844.098854621293</v>
      </c>
      <c r="AR12">
        <f t="shared" si="9"/>
        <v>1654.4248650355539</v>
      </c>
      <c r="AS12">
        <f t="shared" si="9"/>
        <v>-52.621429282774898</v>
      </c>
      <c r="AT12">
        <f t="shared" si="9"/>
        <v>544.50352574126441</v>
      </c>
      <c r="AU12">
        <f t="shared" si="9"/>
        <v>2146.3069614940437</v>
      </c>
      <c r="AW12">
        <v>9</v>
      </c>
      <c r="AX12">
        <f>(R12*SUMPRODUCT(K13:$K$23, X13:$X$23)-$AZ$3*SUMPRODUCT(K12:$K$22, W13:$W$23))/Z12</f>
        <v>14910.650319202352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7833.1298562660932</v>
      </c>
      <c r="P13">
        <f t="shared" si="22"/>
        <v>391.65649281330468</v>
      </c>
      <c r="Q13" s="4">
        <f t="shared" si="23"/>
        <v>25</v>
      </c>
      <c r="R13">
        <f t="shared" si="0"/>
        <v>500000</v>
      </c>
      <c r="S13">
        <f t="shared" si="1"/>
        <v>14953.835897312931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13106.574250903792</v>
      </c>
      <c r="AC13">
        <f t="shared" si="2"/>
        <v>12894.348527640463</v>
      </c>
      <c r="AE13">
        <f t="shared" si="3"/>
        <v>6754.3275934377871</v>
      </c>
      <c r="AF13">
        <f t="shared" si="4"/>
        <v>-337.7163796718894</v>
      </c>
      <c r="AG13">
        <f t="shared" si="4"/>
        <v>-21.556924618180176</v>
      </c>
      <c r="AH13">
        <f t="shared" si="5"/>
        <v>-3970.2463774737912</v>
      </c>
      <c r="AI13">
        <f t="shared" si="6"/>
        <v>2424.8079116739259</v>
      </c>
      <c r="AJ13">
        <f t="shared" si="7"/>
        <v>212.2257232633292</v>
      </c>
      <c r="AK13">
        <f t="shared" si="24"/>
        <v>1009.348688523423</v>
      </c>
      <c r="AL13">
        <f t="shared" si="8"/>
        <v>3646.382323460678</v>
      </c>
      <c r="AN13">
        <f t="shared" si="9"/>
        <v>3446.5534763102842</v>
      </c>
      <c r="AO13">
        <f t="shared" si="9"/>
        <v>-172.32767381551423</v>
      </c>
      <c r="AP13">
        <f t="shared" si="9"/>
        <v>-10.999924485974219</v>
      </c>
      <c r="AQ13">
        <f t="shared" si="9"/>
        <v>-2025.910982965213</v>
      </c>
      <c r="AR13">
        <f t="shared" si="9"/>
        <v>1237.3148950435827</v>
      </c>
      <c r="AS13">
        <f t="shared" si="9"/>
        <v>108.29313416576569</v>
      </c>
      <c r="AT13">
        <f t="shared" si="9"/>
        <v>515.04375278146961</v>
      </c>
      <c r="AU13">
        <f t="shared" si="9"/>
        <v>1860.6517819908179</v>
      </c>
      <c r="AW13">
        <v>10</v>
      </c>
      <c r="AX13">
        <f>(R13*SUMPRODUCT(K14:$K$23, X14:$X$23)-$AZ$3*SUMPRODUCT(K13:$K$22, W14:$W$23))/Z13</f>
        <v>14953.835897312931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7833.1298562660932</v>
      </c>
      <c r="P14">
        <f t="shared" si="22"/>
        <v>391.65649281330468</v>
      </c>
      <c r="Q14" s="4">
        <f t="shared" si="23"/>
        <v>25</v>
      </c>
      <c r="R14">
        <f t="shared" si="0"/>
        <v>500000</v>
      </c>
      <c r="S14">
        <f t="shared" si="1"/>
        <v>14734.453462526668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12894.348527640463</v>
      </c>
      <c r="AC14">
        <f t="shared" si="2"/>
        <v>12443.825477047976</v>
      </c>
      <c r="AE14">
        <f t="shared" si="3"/>
        <v>6615.3862522508707</v>
      </c>
      <c r="AF14">
        <f t="shared" si="4"/>
        <v>-330.76931261254356</v>
      </c>
      <c r="AG14">
        <f t="shared" si="4"/>
        <v>-21.113483287140035</v>
      </c>
      <c r="AH14">
        <f t="shared" si="5"/>
        <v>-4557.441697166837</v>
      </c>
      <c r="AI14">
        <f t="shared" si="6"/>
        <v>1706.0617591843502</v>
      </c>
      <c r="AJ14">
        <f t="shared" si="7"/>
        <v>450.52305059248647</v>
      </c>
      <c r="AK14">
        <f t="shared" si="24"/>
        <v>1641.1824329659805</v>
      </c>
      <c r="AL14">
        <f t="shared" si="8"/>
        <v>3797.767242742817</v>
      </c>
      <c r="AN14">
        <f t="shared" si="9"/>
        <v>3109.5638156321279</v>
      </c>
      <c r="AO14">
        <f t="shared" si="9"/>
        <v>-155.4781907816064</v>
      </c>
      <c r="AP14">
        <f t="shared" si="9"/>
        <v>-9.9243976312502991</v>
      </c>
      <c r="AQ14">
        <f t="shared" si="9"/>
        <v>-2142.2265084735145</v>
      </c>
      <c r="AR14">
        <f t="shared" si="9"/>
        <v>801.93471874575687</v>
      </c>
      <c r="AS14">
        <f t="shared" si="9"/>
        <v>211.76846261303865</v>
      </c>
      <c r="AT14">
        <f t="shared" si="9"/>
        <v>771.43817666968516</v>
      </c>
      <c r="AU14">
        <f t="shared" si="9"/>
        <v>1785.1413580284805</v>
      </c>
      <c r="AW14">
        <v>11</v>
      </c>
      <c r="AX14">
        <f>(R14*SUMPRODUCT(K15:$K$23, X15:$X$23)-$AZ$3*SUMPRODUCT(K14:$K$22, W15:$W$23))/Z14</f>
        <v>14734.453462526668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7833.1298562660932</v>
      </c>
      <c r="P15">
        <f t="shared" si="22"/>
        <v>391.65649281330468</v>
      </c>
      <c r="Q15" s="4">
        <f t="shared" si="23"/>
        <v>25</v>
      </c>
      <c r="R15">
        <f t="shared" si="0"/>
        <v>500000</v>
      </c>
      <c r="S15">
        <f t="shared" si="1"/>
        <v>14192.770847628655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12443.825477047976</v>
      </c>
      <c r="AC15">
        <f t="shared" si="2"/>
        <v>11718.909543628048</v>
      </c>
      <c r="AE15">
        <f t="shared" si="3"/>
        <v>6467.7814652670058</v>
      </c>
      <c r="AF15">
        <f t="shared" si="4"/>
        <v>-323.38907326335033</v>
      </c>
      <c r="AG15">
        <f t="shared" si="4"/>
        <v>-20.642391942772147</v>
      </c>
      <c r="AH15">
        <f t="shared" si="5"/>
        <v>-5199.1302299297085</v>
      </c>
      <c r="AI15">
        <f t="shared" si="6"/>
        <v>924.61977013117485</v>
      </c>
      <c r="AJ15">
        <f t="shared" si="7"/>
        <v>724.91593341992848</v>
      </c>
      <c r="AK15">
        <f t="shared" si="24"/>
        <v>1590.6309794904862</v>
      </c>
      <c r="AL15">
        <f t="shared" si="8"/>
        <v>3240.1666830415897</v>
      </c>
      <c r="AN15">
        <f t="shared" si="9"/>
        <v>2800.5347889118952</v>
      </c>
      <c r="AO15">
        <f t="shared" si="9"/>
        <v>-140.02673944559479</v>
      </c>
      <c r="AP15">
        <f t="shared" si="9"/>
        <v>-8.938109160387576</v>
      </c>
      <c r="AQ15">
        <f t="shared" si="9"/>
        <v>-2251.211664956983</v>
      </c>
      <c r="AR15">
        <f t="shared" si="9"/>
        <v>400.35827534893014</v>
      </c>
      <c r="AS15">
        <f t="shared" si="9"/>
        <v>313.88696440677273</v>
      </c>
      <c r="AT15">
        <f t="shared" si="9"/>
        <v>688.73962707399744</v>
      </c>
      <c r="AU15">
        <f t="shared" si="9"/>
        <v>1402.9848668297004</v>
      </c>
      <c r="AW15">
        <v>12</v>
      </c>
      <c r="AX15">
        <f>(R15*SUMPRODUCT(K16:$K$23, X16:$X$23)-$AZ$3*SUMPRODUCT(K15:$K$22, W16:$W$23))/Z15</f>
        <v>14192.770847628655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7833.1298562660932</v>
      </c>
      <c r="P16">
        <f t="shared" si="22"/>
        <v>391.65649281330468</v>
      </c>
      <c r="Q16" s="4">
        <f t="shared" si="23"/>
        <v>25</v>
      </c>
      <c r="R16">
        <f t="shared" si="0"/>
        <v>500000</v>
      </c>
      <c r="S16">
        <f t="shared" si="1"/>
        <v>13362.300605674609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11718.909543628048</v>
      </c>
      <c r="AC16">
        <f t="shared" si="2"/>
        <v>10766.980252920037</v>
      </c>
      <c r="AE16">
        <f t="shared" si="3"/>
        <v>6311.72407879814</v>
      </c>
      <c r="AF16">
        <f t="shared" si="4"/>
        <v>-315.58620393990702</v>
      </c>
      <c r="AG16">
        <f t="shared" si="4"/>
        <v>-20.144323516317975</v>
      </c>
      <c r="AH16">
        <f t="shared" si="5"/>
        <v>-5832.8901405290508</v>
      </c>
      <c r="AI16">
        <f t="shared" si="6"/>
        <v>143.10341081286424</v>
      </c>
      <c r="AJ16">
        <f t="shared" si="7"/>
        <v>951.92929070801074</v>
      </c>
      <c r="AK16">
        <f t="shared" si="24"/>
        <v>1515.912037694708</v>
      </c>
      <c r="AL16">
        <f t="shared" si="8"/>
        <v>2610.944739215583</v>
      </c>
      <c r="AN16">
        <f t="shared" si="9"/>
        <v>2517.5320407096069</v>
      </c>
      <c r="AO16">
        <f t="shared" si="9"/>
        <v>-125.87660203548036</v>
      </c>
      <c r="AP16">
        <f t="shared" si="9"/>
        <v>-8.0348854382125214</v>
      </c>
      <c r="AQ16">
        <f t="shared" si="9"/>
        <v>-2326.5414703484985</v>
      </c>
      <c r="AR16">
        <f t="shared" si="9"/>
        <v>57.079082887415517</v>
      </c>
      <c r="AS16">
        <f t="shared" si="9"/>
        <v>379.69221403349496</v>
      </c>
      <c r="AT16">
        <f t="shared" si="9"/>
        <v>604.64574784145452</v>
      </c>
      <c r="AU16">
        <f t="shared" si="9"/>
        <v>1041.4170447623651</v>
      </c>
      <c r="AW16">
        <v>13</v>
      </c>
      <c r="AX16">
        <f>(R16*SUMPRODUCT(K17:$K$23, X17:$X$23)-$AZ$3*SUMPRODUCT(K16:$K$22, W17:$W$23))/Z16</f>
        <v>13362.300605674609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7833.1298562660932</v>
      </c>
      <c r="P17">
        <f t="shared" si="22"/>
        <v>391.65649281330468</v>
      </c>
      <c r="Q17" s="4">
        <f t="shared" si="23"/>
        <v>25</v>
      </c>
      <c r="R17">
        <f t="shared" si="0"/>
        <v>500000</v>
      </c>
      <c r="S17">
        <f t="shared" si="1"/>
        <v>12262.923820128997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10766.980252920037</v>
      </c>
      <c r="AC17">
        <f t="shared" si="2"/>
        <v>9623.5093823311508</v>
      </c>
      <c r="AE17">
        <f t="shared" si="3"/>
        <v>6147.1635778295195</v>
      </c>
      <c r="AF17">
        <f t="shared" si="4"/>
        <v>-307.35817889147597</v>
      </c>
      <c r="AG17">
        <f t="shared" si="4"/>
        <v>-19.619116785457447</v>
      </c>
      <c r="AH17">
        <f t="shared" si="5"/>
        <v>-6475.2699139469642</v>
      </c>
      <c r="AI17">
        <f t="shared" si="6"/>
        <v>-655.08363179437856</v>
      </c>
      <c r="AJ17">
        <f t="shared" si="7"/>
        <v>1143.4708705888861</v>
      </c>
      <c r="AK17">
        <f t="shared" si="24"/>
        <v>1421.0758618007999</v>
      </c>
      <c r="AL17">
        <f t="shared" si="8"/>
        <v>1909.4631005953074</v>
      </c>
      <c r="AN17">
        <f t="shared" si="9"/>
        <v>2258.619837675878</v>
      </c>
      <c r="AO17">
        <f t="shared" si="9"/>
        <v>-112.93099188379391</v>
      </c>
      <c r="AP17">
        <f t="shared" si="9"/>
        <v>-7.2085484318541608</v>
      </c>
      <c r="AQ17">
        <f t="shared" si="9"/>
        <v>-2379.1742153558148</v>
      </c>
      <c r="AR17">
        <f t="shared" si="9"/>
        <v>-240.6939179955848</v>
      </c>
      <c r="AS17">
        <f t="shared" si="9"/>
        <v>420.1394609753446</v>
      </c>
      <c r="AT17">
        <f t="shared" si="9"/>
        <v>522.13839629738993</v>
      </c>
      <c r="AU17">
        <f t="shared" si="9"/>
        <v>701.58393927714974</v>
      </c>
      <c r="AW17">
        <v>14</v>
      </c>
      <c r="AX17">
        <f>(R17*SUMPRODUCT(K18:$K$23, X18:$X$23)-$AZ$3*SUMPRODUCT(K17:$K$22, W18:$W$23))/Z17</f>
        <v>12262.923820128997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7833.1298562660932</v>
      </c>
      <c r="P18">
        <f t="shared" si="22"/>
        <v>391.65649281330468</v>
      </c>
      <c r="Q18" s="4">
        <f t="shared" si="23"/>
        <v>25</v>
      </c>
      <c r="R18">
        <f t="shared" si="0"/>
        <v>500000</v>
      </c>
      <c r="S18">
        <f t="shared" si="1"/>
        <v>10900.923774250017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9623.5093823311508</v>
      </c>
      <c r="AC18">
        <f t="shared" si="2"/>
        <v>8313.3060560185568</v>
      </c>
      <c r="AE18">
        <f t="shared" si="3"/>
        <v>5973.7327973524771</v>
      </c>
      <c r="AF18">
        <f t="shared" si="4"/>
        <v>-298.68663986762385</v>
      </c>
      <c r="AG18">
        <f t="shared" si="4"/>
        <v>-19.065599916532101</v>
      </c>
      <c r="AH18">
        <f t="shared" si="5"/>
        <v>-7146.5140214153926</v>
      </c>
      <c r="AI18">
        <f t="shared" si="6"/>
        <v>-1490.5334638470713</v>
      </c>
      <c r="AJ18">
        <f t="shared" si="7"/>
        <v>1310.2033263125941</v>
      </c>
      <c r="AK18">
        <f t="shared" si="24"/>
        <v>1309.1279946531351</v>
      </c>
      <c r="AL18">
        <f t="shared" si="8"/>
        <v>1128.7978571186579</v>
      </c>
      <c r="AN18">
        <f t="shared" si="9"/>
        <v>2021.8807064362115</v>
      </c>
      <c r="AO18">
        <f t="shared" si="9"/>
        <v>-101.09403532181058</v>
      </c>
      <c r="AP18">
        <f t="shared" si="9"/>
        <v>-6.452978386470936</v>
      </c>
      <c r="AQ18">
        <f t="shared" si="9"/>
        <v>-2418.8224194727177</v>
      </c>
      <c r="AR18">
        <f t="shared" si="9"/>
        <v>-504.48872674478764</v>
      </c>
      <c r="AS18">
        <f t="shared" si="9"/>
        <v>443.45385320114019</v>
      </c>
      <c r="AT18">
        <f t="shared" si="9"/>
        <v>443.08989444887663</v>
      </c>
      <c r="AU18">
        <f t="shared" si="9"/>
        <v>382.05502090522918</v>
      </c>
      <c r="AW18">
        <v>15</v>
      </c>
      <c r="AX18">
        <f>(R18*SUMPRODUCT(K19:$K$23, X19:$X$23)-$AZ$3*SUMPRODUCT(K18:$K$22, W19:$W$23))/Z18</f>
        <v>10900.923774250017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7833.1298562660932</v>
      </c>
      <c r="P19">
        <f t="shared" si="22"/>
        <v>391.65649281330468</v>
      </c>
      <c r="Q19" s="4">
        <f t="shared" si="23"/>
        <v>25</v>
      </c>
      <c r="R19">
        <f t="shared" si="0"/>
        <v>500000</v>
      </c>
      <c r="S19">
        <f t="shared" si="1"/>
        <v>9248.2825524217751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8313.3060560185568</v>
      </c>
      <c r="AC19">
        <f t="shared" si="2"/>
        <v>6835.9100976814052</v>
      </c>
      <c r="AE19">
        <f t="shared" si="3"/>
        <v>5789.8935480596083</v>
      </c>
      <c r="AF19">
        <f t="shared" si="4"/>
        <v>-289.49467740298041</v>
      </c>
      <c r="AG19">
        <f t="shared" si="4"/>
        <v>-18.478863667209591</v>
      </c>
      <c r="AH19">
        <f t="shared" si="5"/>
        <v>-7921.6050031437526</v>
      </c>
      <c r="AI19">
        <f t="shared" si="6"/>
        <v>-2439.6849961543339</v>
      </c>
      <c r="AJ19">
        <f t="shared" si="7"/>
        <v>1477.3959583371516</v>
      </c>
      <c r="AK19">
        <f t="shared" si="24"/>
        <v>1182.066357985449</v>
      </c>
      <c r="AL19">
        <f t="shared" si="8"/>
        <v>219.77732016826667</v>
      </c>
      <c r="AN19">
        <f t="shared" si="9"/>
        <v>1805.184854071548</v>
      </c>
      <c r="AO19">
        <f t="shared" si="9"/>
        <v>-90.259242703577399</v>
      </c>
      <c r="AP19">
        <f t="shared" si="9"/>
        <v>-5.7613779140514776</v>
      </c>
      <c r="AQ19">
        <f t="shared" si="9"/>
        <v>-2469.8142121118799</v>
      </c>
      <c r="AR19">
        <f t="shared" si="9"/>
        <v>-760.6499786579609</v>
      </c>
      <c r="AS19">
        <f t="shared" si="9"/>
        <v>460.62553401358127</v>
      </c>
      <c r="AT19">
        <f t="shared" si="9"/>
        <v>368.54706709728276</v>
      </c>
      <c r="AU19">
        <f t="shared" si="9"/>
        <v>68.522622452903136</v>
      </c>
      <c r="AW19">
        <v>16</v>
      </c>
      <c r="AX19">
        <f>(R19*SUMPRODUCT(K20:$K$23, X20:$X$23)-$AZ$3*SUMPRODUCT(K19:$K$22, W20:$W$23))/Z19</f>
        <v>9248.2825524217751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7833.1298562660932</v>
      </c>
      <c r="P20">
        <f t="shared" si="22"/>
        <v>391.65649281330468</v>
      </c>
      <c r="Q20" s="4">
        <f t="shared" si="23"/>
        <v>25</v>
      </c>
      <c r="R20">
        <f t="shared" si="0"/>
        <v>500000</v>
      </c>
      <c r="S20">
        <f t="shared" si="1"/>
        <v>7316.6286345392764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6835.9100976814052</v>
      </c>
      <c r="AC20">
        <f t="shared" si="2"/>
        <v>5226.9139779111101</v>
      </c>
      <c r="AE20">
        <f t="shared" si="3"/>
        <v>5595.8964137159937</v>
      </c>
      <c r="AF20">
        <f t="shared" si="4"/>
        <v>-279.79482068579972</v>
      </c>
      <c r="AG20">
        <f t="shared" si="4"/>
        <v>-17.859707793684699</v>
      </c>
      <c r="AH20">
        <f t="shared" si="5"/>
        <v>-8687.3447370559479</v>
      </c>
      <c r="AI20">
        <f t="shared" si="6"/>
        <v>-3389.1028518194389</v>
      </c>
      <c r="AJ20">
        <f t="shared" si="7"/>
        <v>1608.9961197702951</v>
      </c>
      <c r="AK20">
        <f t="shared" si="24"/>
        <v>1039.8719443975731</v>
      </c>
      <c r="AL20">
        <f t="shared" si="8"/>
        <v>-740.23478765157074</v>
      </c>
      <c r="AN20">
        <f t="shared" si="9"/>
        <v>1607.1711785955617</v>
      </c>
      <c r="AO20">
        <f t="shared" si="9"/>
        <v>-80.358558929778098</v>
      </c>
      <c r="AP20">
        <f t="shared" si="9"/>
        <v>-5.1294029592459429</v>
      </c>
      <c r="AQ20">
        <f t="shared" si="9"/>
        <v>-2495.0515605860833</v>
      </c>
      <c r="AR20">
        <f t="shared" si="9"/>
        <v>-973.36834387954582</v>
      </c>
      <c r="AS20">
        <f t="shared" si="9"/>
        <v>462.11223349820813</v>
      </c>
      <c r="AT20">
        <f t="shared" si="9"/>
        <v>298.65674682067595</v>
      </c>
      <c r="AU20">
        <f t="shared" si="9"/>
        <v>-212.59936356066183</v>
      </c>
      <c r="AW20">
        <v>17</v>
      </c>
      <c r="AX20">
        <f>(R20*SUMPRODUCT(K21:$K$23, X21:$X$23)-$AZ$3*SUMPRODUCT(K20:$K$22, W21:$W$23))/Z20</f>
        <v>7316.6286345392764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7833.1298562660932</v>
      </c>
      <c r="P21">
        <f t="shared" si="22"/>
        <v>391.65649281330468</v>
      </c>
      <c r="Q21" s="4">
        <f t="shared" si="23"/>
        <v>25</v>
      </c>
      <c r="R21">
        <f t="shared" si="0"/>
        <v>500000</v>
      </c>
      <c r="S21">
        <f t="shared" si="1"/>
        <v>5137.6856867368797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5226.9139779111101</v>
      </c>
      <c r="AC21">
        <f t="shared" si="2"/>
        <v>3537.3405665963719</v>
      </c>
      <c r="AE21">
        <f t="shared" si="3"/>
        <v>5393.176946483436</v>
      </c>
      <c r="AF21">
        <f t="shared" si="4"/>
        <v>-269.6588473241718</v>
      </c>
      <c r="AG21">
        <f t="shared" si="4"/>
        <v>-17.212713964422463</v>
      </c>
      <c r="AH21">
        <f t="shared" si="5"/>
        <v>-9367.9350265077974</v>
      </c>
      <c r="AI21">
        <f t="shared" si="6"/>
        <v>-4261.6296413129558</v>
      </c>
      <c r="AJ21">
        <f t="shared" si="7"/>
        <v>1689.5734113147382</v>
      </c>
      <c r="AK21">
        <f t="shared" si="24"/>
        <v>885.70717369906617</v>
      </c>
      <c r="AL21">
        <f t="shared" si="8"/>
        <v>-1686.3490562991515</v>
      </c>
      <c r="AN21">
        <f t="shared" si="9"/>
        <v>1426.8506102271958</v>
      </c>
      <c r="AO21">
        <f t="shared" si="9"/>
        <v>-71.342530511359797</v>
      </c>
      <c r="AP21">
        <f t="shared" si="9"/>
        <v>-4.5538968343726305</v>
      </c>
      <c r="AQ21">
        <f t="shared" si="9"/>
        <v>-2478.4359834247516</v>
      </c>
      <c r="AR21">
        <f t="shared" si="9"/>
        <v>-1127.481800543288</v>
      </c>
      <c r="AS21">
        <f t="shared" si="9"/>
        <v>447.0034780761265</v>
      </c>
      <c r="AT21">
        <f t="shared" si="9"/>
        <v>234.32789871638582</v>
      </c>
      <c r="AU21">
        <f t="shared" si="9"/>
        <v>-446.15042375077581</v>
      </c>
      <c r="AW21">
        <v>18</v>
      </c>
      <c r="AX21">
        <f>(R21*SUMPRODUCT(K22:$K$23, X22:$X$23)-$AZ$3*SUMPRODUCT(K21:$K$22, W22:$W$23))/Z21</f>
        <v>5137.6856867368797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7833.1298562660932</v>
      </c>
      <c r="P22">
        <f t="shared" si="22"/>
        <v>391.65649281330468</v>
      </c>
      <c r="Q22" s="4">
        <f t="shared" si="23"/>
        <v>25</v>
      </c>
      <c r="R22">
        <f t="shared" si="0"/>
        <v>500000</v>
      </c>
      <c r="S22">
        <f t="shared" si="1"/>
        <v>2700.2086395001843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3537.3405665963719</v>
      </c>
      <c r="AC22">
        <f t="shared" si="2"/>
        <v>1786.2027344066469</v>
      </c>
      <c r="AE22">
        <f t="shared" si="3"/>
        <v>5181.658099877317</v>
      </c>
      <c r="AF22">
        <f t="shared" si="4"/>
        <v>-259.08290499386584</v>
      </c>
      <c r="AG22">
        <f t="shared" si="4"/>
        <v>-16.537636279999436</v>
      </c>
      <c r="AH22">
        <f t="shared" si="5"/>
        <v>-10059.010895576052</v>
      </c>
      <c r="AI22">
        <f t="shared" si="6"/>
        <v>-5152.9733369726</v>
      </c>
      <c r="AJ22">
        <f t="shared" si="7"/>
        <v>1751.137832189725</v>
      </c>
      <c r="AK22">
        <f t="shared" si="24"/>
        <v>723.93191154135161</v>
      </c>
      <c r="AL22">
        <f t="shared" si="8"/>
        <v>-2677.9035932415236</v>
      </c>
      <c r="AN22">
        <f t="shared" si="9"/>
        <v>1262.8272838900243</v>
      </c>
      <c r="AO22">
        <f t="shared" si="9"/>
        <v>-63.141364194501207</v>
      </c>
      <c r="AP22">
        <f t="shared" si="9"/>
        <v>-4.0304045351674738</v>
      </c>
      <c r="AQ22">
        <f t="shared" si="9"/>
        <v>-2451.4920056537931</v>
      </c>
      <c r="AR22">
        <f t="shared" si="9"/>
        <v>-1255.8364904934374</v>
      </c>
      <c r="AS22">
        <f t="shared" si="9"/>
        <v>426.77162207857231</v>
      </c>
      <c r="AT22">
        <f t="shared" si="9"/>
        <v>176.43019897332155</v>
      </c>
      <c r="AU22">
        <f t="shared" si="9"/>
        <v>-652.63466944154356</v>
      </c>
      <c r="AW22">
        <v>19</v>
      </c>
      <c r="AX22">
        <f>(R22*SUMPRODUCT(K23:$K$23, X23:$X$23)-$AZ$3*SUMPRODUCT(K22:$K$22, W23:$W$23))/Z22</f>
        <v>2700.2086395001843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7833.1298562660932</v>
      </c>
      <c r="P23">
        <f t="shared" si="22"/>
        <v>391.65649281330468</v>
      </c>
      <c r="Q23" s="4">
        <f t="shared" si="23"/>
        <v>25</v>
      </c>
      <c r="R23">
        <f t="shared" si="0"/>
        <v>500000</v>
      </c>
      <c r="S23">
        <f t="shared" si="1"/>
        <v>2819.7753715564659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1786.2027344066469</v>
      </c>
      <c r="AC23">
        <f t="shared" si="2"/>
        <v>1786.2027344066466</v>
      </c>
      <c r="AE23">
        <f t="shared" si="3"/>
        <v>4961.940624547603</v>
      </c>
      <c r="AF23">
        <f t="shared" si="4"/>
        <v>-248.09703122738017</v>
      </c>
      <c r="AG23">
        <f t="shared" si="4"/>
        <v>-15.836392079528435</v>
      </c>
      <c r="AH23">
        <f t="shared" si="5"/>
        <v>-10717.356753420192</v>
      </c>
      <c r="AI23">
        <f t="shared" si="6"/>
        <v>-6019.3495521794976</v>
      </c>
      <c r="AJ23">
        <f t="shared" si="7"/>
        <v>0</v>
      </c>
      <c r="AK23">
        <f t="shared" si="24"/>
        <v>556.2219643562438</v>
      </c>
      <c r="AL23">
        <f t="shared" si="8"/>
        <v>-5463.1275878232536</v>
      </c>
      <c r="AN23">
        <f t="shared" si="9"/>
        <v>1113.9562456426659</v>
      </c>
      <c r="AO23">
        <f t="shared" si="9"/>
        <v>-55.697812282133306</v>
      </c>
      <c r="AP23">
        <f t="shared" si="9"/>
        <v>-3.5552718583860807</v>
      </c>
      <c r="AQ23">
        <f t="shared" si="9"/>
        <v>-2406.0478340249219</v>
      </c>
      <c r="AR23">
        <f t="shared" si="9"/>
        <v>-1351.3446725227752</v>
      </c>
      <c r="AS23">
        <f t="shared" si="9"/>
        <v>0</v>
      </c>
      <c r="AT23">
        <f t="shared" si="9"/>
        <v>124.87189550253068</v>
      </c>
      <c r="AU23">
        <f t="shared" si="9"/>
        <v>-1226.4727770202446</v>
      </c>
      <c r="AW23">
        <v>20</v>
      </c>
      <c r="AX23">
        <f>(R23*SUMPRODUCT(K$23:$K24, X$23:$X24)-$AZ$3*SUMPRODUCT(K$22:$K23, W$23:$W24))/Z23</f>
        <v>2819.7753715564659</v>
      </c>
    </row>
    <row r="25" spans="5:50" x14ac:dyDescent="0.25">
      <c r="AN25" s="8">
        <f t="shared" ref="AN25:AU25" si="25">SUM(AN3:AN23)</f>
        <v>70154.155144134769</v>
      </c>
      <c r="AO25" s="8">
        <f t="shared" si="25"/>
        <v>-9382.5551494063093</v>
      </c>
      <c r="AP25" s="8">
        <f t="shared" si="25"/>
        <v>-1721.3346428557925</v>
      </c>
      <c r="AQ25" s="8">
        <f t="shared" si="25"/>
        <v>-37449.778716200439</v>
      </c>
      <c r="AR25" s="8">
        <f t="shared" si="25"/>
        <v>21600.486635672223</v>
      </c>
      <c r="AS25" s="8">
        <f t="shared" si="25"/>
        <v>-6436.8396669127014</v>
      </c>
      <c r="AT25" s="8">
        <f t="shared" si="25"/>
        <v>10638.911461786041</v>
      </c>
      <c r="AU25" s="9">
        <f t="shared" si="25"/>
        <v>25802.558430545563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28442.882639292744</v>
      </c>
      <c r="K3">
        <v>1</v>
      </c>
      <c r="L3" s="2">
        <v>0</v>
      </c>
      <c r="O3">
        <f>$C$3</f>
        <v>28442.882639292744</v>
      </c>
      <c r="P3">
        <f>O3*B5</f>
        <v>22754.306111434198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28442.882639292744</v>
      </c>
      <c r="AF3">
        <f t="shared" ref="AF3:AG23" si="4">-$Z3*P3</f>
        <v>-22754.306111434198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4166.1439408585456</v>
      </c>
      <c r="AJ3">
        <f t="shared" ref="AJ3:AJ23" si="7">AB3-AC3</f>
        <v>0</v>
      </c>
      <c r="AL3">
        <f t="shared" ref="AL3:AL23" si="8">SUM(AI3:AK3)</f>
        <v>4166.1439408585456</v>
      </c>
      <c r="AN3">
        <f t="shared" ref="AN3:AU23" si="9">AE3*$K3</f>
        <v>28442.882639292744</v>
      </c>
      <c r="AO3">
        <f t="shared" si="9"/>
        <v>-22754.306111434198</v>
      </c>
      <c r="AP3">
        <f t="shared" si="9"/>
        <v>-1522.432587</v>
      </c>
      <c r="AQ3">
        <f t="shared" si="9"/>
        <v>0</v>
      </c>
      <c r="AR3">
        <f t="shared" si="9"/>
        <v>4166.1439408585456</v>
      </c>
      <c r="AS3">
        <f t="shared" si="9"/>
        <v>0</v>
      </c>
      <c r="AT3">
        <f t="shared" si="9"/>
        <v>0</v>
      </c>
      <c r="AU3">
        <f t="shared" si="9"/>
        <v>4166.1439408585456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12511.481452800283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7711.5268957657527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7552.8952814896475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-7552.8952814896475</v>
      </c>
      <c r="AK4">
        <f>H4*SUM(AB4, AE4:AF4)</f>
        <v>0</v>
      </c>
      <c r="AL4">
        <f t="shared" si="8"/>
        <v>-12838.252281489647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-7085.9323402661103</v>
      </c>
      <c r="AT4">
        <f t="shared" si="9"/>
        <v>0</v>
      </c>
      <c r="AU4">
        <f t="shared" si="9"/>
        <v>-12044.518511576738</v>
      </c>
      <c r="AW4">
        <v>1</v>
      </c>
      <c r="AX4">
        <f>(R4*SUMPRODUCT(K5:$K$23, X5:$X$23)-$AZ$3*SUMPRODUCT(K4:$K$22, W5:$W$23))/Z4</f>
        <v>7711.5268957657527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28442.882639292744</v>
      </c>
      <c r="P5">
        <f t="shared" ref="P5:P23" si="22">O5*$C$5</f>
        <v>1422.1441319646374</v>
      </c>
      <c r="Q5" s="4">
        <f t="shared" ref="Q5:Q23" si="23">$C$8</f>
        <v>25</v>
      </c>
      <c r="R5">
        <f t="shared" si="0"/>
        <v>500000</v>
      </c>
      <c r="S5">
        <f t="shared" si="1"/>
        <v>14455.779545851812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7552.8952814896475</v>
      </c>
      <c r="AC5">
        <f t="shared" si="2"/>
        <v>13842.506410776361</v>
      </c>
      <c r="AE5">
        <f t="shared" si="3"/>
        <v>27236.219536036744</v>
      </c>
      <c r="AF5">
        <f t="shared" si="4"/>
        <v>-1361.8109768018373</v>
      </c>
      <c r="AG5">
        <f t="shared" si="4"/>
        <v>-23.939398022205875</v>
      </c>
      <c r="AH5">
        <f t="shared" si="5"/>
        <v>-6029.5361258824787</v>
      </c>
      <c r="AI5">
        <f t="shared" si="6"/>
        <v>19820.933035330225</v>
      </c>
      <c r="AJ5">
        <f t="shared" si="7"/>
        <v>-6289.6111292867135</v>
      </c>
      <c r="AK5">
        <f>H5*SUM(AB5, AE5:AF5)</f>
        <v>2888.1190518386015</v>
      </c>
      <c r="AL5">
        <f t="shared" si="8"/>
        <v>16419.440957882114</v>
      </c>
      <c r="AN5">
        <f t="shared" si="9"/>
        <v>23520.178153668756</v>
      </c>
      <c r="AO5">
        <f t="shared" si="9"/>
        <v>-1176.0089076834379</v>
      </c>
      <c r="AP5">
        <f t="shared" si="9"/>
        <v>-20.673166686326422</v>
      </c>
      <c r="AQ5">
        <f t="shared" si="9"/>
        <v>-5206.8813616771804</v>
      </c>
      <c r="AR5">
        <f t="shared" si="9"/>
        <v>17116.614717621815</v>
      </c>
      <c r="AS5">
        <f t="shared" si="9"/>
        <v>-5431.4723848656258</v>
      </c>
      <c r="AT5">
        <f t="shared" si="9"/>
        <v>2494.0713426975644</v>
      </c>
      <c r="AU5">
        <f t="shared" si="9"/>
        <v>14179.213675453753</v>
      </c>
      <c r="AW5">
        <v>2</v>
      </c>
      <c r="AX5">
        <f>(R5*SUMPRODUCT(K6:$K$23, X6:$X$23)-$AZ$3*SUMPRODUCT(K5:$K$22, W6:$W$23))/Z5</f>
        <v>14455.779545851812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28442.882639292744</v>
      </c>
      <c r="P6">
        <f t="shared" si="22"/>
        <v>1422.1441319646374</v>
      </c>
      <c r="Q6" s="4">
        <f t="shared" si="23"/>
        <v>25</v>
      </c>
      <c r="R6">
        <f t="shared" si="0"/>
        <v>500000</v>
      </c>
      <c r="S6">
        <f t="shared" si="1"/>
        <v>20246.958841417756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13842.506410776361</v>
      </c>
      <c r="AC6">
        <f t="shared" si="2"/>
        <v>18920.198328249535</v>
      </c>
      <c r="AE6">
        <f t="shared" si="3"/>
        <v>26579.05242844173</v>
      </c>
      <c r="AF6">
        <f t="shared" si="4"/>
        <v>-1328.9526214220866</v>
      </c>
      <c r="AG6">
        <f t="shared" si="4"/>
        <v>-23.361778028542538</v>
      </c>
      <c r="AH6">
        <f t="shared" si="5"/>
        <v>-6764.5202688256422</v>
      </c>
      <c r="AI6">
        <f t="shared" si="6"/>
        <v>18462.217760165458</v>
      </c>
      <c r="AJ6">
        <f t="shared" si="7"/>
        <v>-5077.6919174731738</v>
      </c>
      <c r="AK6">
        <f>H6*SUM(AB6, AE6:AF6)</f>
        <v>4253.2755564962054</v>
      </c>
      <c r="AL6">
        <f t="shared" si="8"/>
        <v>17637.801399188491</v>
      </c>
      <c r="AN6">
        <f t="shared" si="9"/>
        <v>20700.462910877657</v>
      </c>
      <c r="AO6">
        <f t="shared" si="9"/>
        <v>-1035.0231455438829</v>
      </c>
      <c r="AP6">
        <f t="shared" si="9"/>
        <v>-18.194765254103292</v>
      </c>
      <c r="AQ6">
        <f t="shared" si="9"/>
        <v>-5268.3857451917038</v>
      </c>
      <c r="AR6">
        <f t="shared" si="9"/>
        <v>14378.859254887966</v>
      </c>
      <c r="AS6">
        <f t="shared" si="9"/>
        <v>-3954.6395979880717</v>
      </c>
      <c r="AT6">
        <f t="shared" si="9"/>
        <v>3312.5625205801998</v>
      </c>
      <c r="AU6">
        <f t="shared" si="9"/>
        <v>13736.782177480094</v>
      </c>
      <c r="AW6">
        <v>3</v>
      </c>
      <c r="AX6">
        <f>(R6*SUMPRODUCT(K7:$K$23, X7:$X$23)-$AZ$3*SUMPRODUCT(K6:$K$22, W7:$W$23))/Z6</f>
        <v>20246.958841417756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28442.882639292744</v>
      </c>
      <c r="P7">
        <f t="shared" si="22"/>
        <v>1422.1441319646374</v>
      </c>
      <c r="Q7" s="4">
        <f t="shared" si="23"/>
        <v>25</v>
      </c>
      <c r="R7">
        <f t="shared" si="0"/>
        <v>500000</v>
      </c>
      <c r="S7">
        <f t="shared" si="1"/>
        <v>24976.889713804318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18920.198328249535</v>
      </c>
      <c r="AC7">
        <f t="shared" si="2"/>
        <v>22731.652353571451</v>
      </c>
      <c r="AE7">
        <f t="shared" si="3"/>
        <v>25886.078190612174</v>
      </c>
      <c r="AF7">
        <f t="shared" si="4"/>
        <v>-1294.3039095306087</v>
      </c>
      <c r="AG7">
        <f t="shared" si="4"/>
        <v>-22.75268519623566</v>
      </c>
      <c r="AH7">
        <f t="shared" si="5"/>
        <v>-7509.5010404290251</v>
      </c>
      <c r="AI7">
        <f t="shared" si="6"/>
        <v>17059.520555456304</v>
      </c>
      <c r="AJ7">
        <f t="shared" si="7"/>
        <v>-3811.4540253219166</v>
      </c>
      <c r="AK7">
        <f>H7*SUM(AB7, AE7:AF7)</f>
        <v>4555.7035321969661</v>
      </c>
      <c r="AL7">
        <f t="shared" si="8"/>
        <v>17803.770062331354</v>
      </c>
      <c r="AN7">
        <f t="shared" si="9"/>
        <v>18249.983167624683</v>
      </c>
      <c r="AO7">
        <f t="shared" si="9"/>
        <v>-912.49915838123411</v>
      </c>
      <c r="AP7">
        <f t="shared" si="9"/>
        <v>-16.04090502979912</v>
      </c>
      <c r="AQ7">
        <f t="shared" si="9"/>
        <v>-5294.2846952688096</v>
      </c>
      <c r="AR7">
        <f t="shared" si="9"/>
        <v>12027.158408944839</v>
      </c>
      <c r="AS7">
        <f t="shared" si="9"/>
        <v>-2687.1189715994337</v>
      </c>
      <c r="AT7">
        <f t="shared" si="9"/>
        <v>3211.8234429746481</v>
      </c>
      <c r="AU7">
        <f t="shared" si="9"/>
        <v>12551.862880320054</v>
      </c>
      <c r="AW7">
        <v>4</v>
      </c>
      <c r="AX7">
        <f>(R7*SUMPRODUCT(K8:$K$23, X8:$X$23)-$AZ$3*SUMPRODUCT(K7:$K$22, W8:$W$23))/Z7</f>
        <v>24976.889713804318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28442.882639292744</v>
      </c>
      <c r="P8">
        <f t="shared" si="22"/>
        <v>1422.1441319646374</v>
      </c>
      <c r="Q8" s="4">
        <f t="shared" si="23"/>
        <v>25</v>
      </c>
      <c r="R8">
        <f t="shared" si="0"/>
        <v>500000</v>
      </c>
      <c r="S8">
        <f t="shared" si="1"/>
        <v>28618.820597883769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22731.652353571451</v>
      </c>
      <c r="AC8">
        <f t="shared" si="2"/>
        <v>25311.355551250344</v>
      </c>
      <c r="AE8">
        <f t="shared" si="3"/>
        <v>25155.750668455563</v>
      </c>
      <c r="AF8">
        <f t="shared" si="4"/>
        <v>-1257.7875334227783</v>
      </c>
      <c r="AG8">
        <f t="shared" si="4"/>
        <v>-22.110760526171021</v>
      </c>
      <c r="AH8">
        <f t="shared" si="5"/>
        <v>-8287.9563620456483</v>
      </c>
      <c r="AI8">
        <f t="shared" si="6"/>
        <v>15587.896012460964</v>
      </c>
      <c r="AJ8">
        <f t="shared" si="7"/>
        <v>-2579.703197678893</v>
      </c>
      <c r="AK8">
        <f t="shared" ref="AK8:AK23" si="24">H8*SUM(AB8:AB8, AE8:AF8)</f>
        <v>3380.6471229238073</v>
      </c>
      <c r="AL8">
        <f t="shared" si="8"/>
        <v>16388.839937705878</v>
      </c>
      <c r="AN8">
        <f t="shared" si="9"/>
        <v>16536.218047336897</v>
      </c>
      <c r="AO8">
        <f t="shared" si="9"/>
        <v>-826.81090236684508</v>
      </c>
      <c r="AP8">
        <f t="shared" si="9"/>
        <v>-14.534583446627128</v>
      </c>
      <c r="AQ8">
        <f t="shared" si="9"/>
        <v>-5448.1162329795898</v>
      </c>
      <c r="AR8">
        <f t="shared" si="9"/>
        <v>10246.756328543835</v>
      </c>
      <c r="AS8">
        <f t="shared" si="9"/>
        <v>-1695.7766491032501</v>
      </c>
      <c r="AT8">
        <f t="shared" si="9"/>
        <v>2222.2798557099227</v>
      </c>
      <c r="AU8">
        <f t="shared" si="9"/>
        <v>10773.259535150508</v>
      </c>
      <c r="AW8">
        <v>5</v>
      </c>
      <c r="AX8">
        <f>(R8*SUMPRODUCT(K9:$K$23, X9:$X$23)-$AZ$3*SUMPRODUCT(K8:$K$22, W9:$W$23))/Z8</f>
        <v>28618.820597883769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28442.882639292744</v>
      </c>
      <c r="P9">
        <f t="shared" si="22"/>
        <v>1422.1441319646374</v>
      </c>
      <c r="Q9" s="4">
        <f t="shared" si="23"/>
        <v>25</v>
      </c>
      <c r="R9">
        <f t="shared" si="0"/>
        <v>500000</v>
      </c>
      <c r="S9">
        <f t="shared" si="1"/>
        <v>31317.693096924064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25311.355551250344</v>
      </c>
      <c r="AC9">
        <f t="shared" si="2"/>
        <v>26845.915702720755</v>
      </c>
      <c r="AE9">
        <f t="shared" si="3"/>
        <v>24381.592453622608</v>
      </c>
      <c r="AF9">
        <f t="shared" si="4"/>
        <v>-1219.0796226811306</v>
      </c>
      <c r="AG9">
        <f t="shared" si="4"/>
        <v>-21.430310671060798</v>
      </c>
      <c r="AH9">
        <f t="shared" si="5"/>
        <v>-9186.8449969702724</v>
      </c>
      <c r="AI9">
        <f t="shared" si="6"/>
        <v>13954.237523300146</v>
      </c>
      <c r="AJ9">
        <f t="shared" si="7"/>
        <v>-1534.5601514704103</v>
      </c>
      <c r="AK9">
        <f t="shared" si="24"/>
        <v>2530.3359295504133</v>
      </c>
      <c r="AL9">
        <f t="shared" si="8"/>
        <v>14950.01330138015</v>
      </c>
      <c r="AN9">
        <f t="shared" si="9"/>
        <v>15232.201595081629</v>
      </c>
      <c r="AO9">
        <f t="shared" si="9"/>
        <v>-761.61007975408154</v>
      </c>
      <c r="AP9">
        <f t="shared" si="9"/>
        <v>-13.388412303574789</v>
      </c>
      <c r="AQ9">
        <f t="shared" si="9"/>
        <v>-5739.4066971957218</v>
      </c>
      <c r="AR9">
        <f t="shared" si="9"/>
        <v>8717.7964058282523</v>
      </c>
      <c r="AS9">
        <f t="shared" si="9"/>
        <v>-958.70397437896975</v>
      </c>
      <c r="AT9">
        <f t="shared" si="9"/>
        <v>1580.8067933012931</v>
      </c>
      <c r="AU9">
        <f t="shared" si="9"/>
        <v>9339.8992247505757</v>
      </c>
      <c r="AW9">
        <v>6</v>
      </c>
      <c r="AX9">
        <f>(R9*SUMPRODUCT(K10:$K$23, X10:$X$23)-$AZ$3*SUMPRODUCT(K9:$K$22, W10:$W$23))/Z9</f>
        <v>31317.693096924064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28442.882639292744</v>
      </c>
      <c r="P10">
        <f t="shared" si="22"/>
        <v>1422.1441319646374</v>
      </c>
      <c r="Q10" s="4">
        <f t="shared" si="23"/>
        <v>25</v>
      </c>
      <c r="R10">
        <f t="shared" si="0"/>
        <v>500000</v>
      </c>
      <c r="S10">
        <f t="shared" si="1"/>
        <v>33272.593506787758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26845.915702720755</v>
      </c>
      <c r="AC10">
        <f t="shared" si="2"/>
        <v>27566.028461598136</v>
      </c>
      <c r="AE10">
        <f t="shared" si="3"/>
        <v>23564.658769527181</v>
      </c>
      <c r="AF10">
        <f t="shared" si="4"/>
        <v>-1178.2329384763593</v>
      </c>
      <c r="AG10">
        <f t="shared" si="4"/>
        <v>-20.712263124284664</v>
      </c>
      <c r="AH10">
        <f t="shared" si="5"/>
        <v>-10074.88880131053</v>
      </c>
      <c r="AI10">
        <f t="shared" si="6"/>
        <v>12290.824766616008</v>
      </c>
      <c r="AJ10">
        <f t="shared" si="7"/>
        <v>-720.11275887738157</v>
      </c>
      <c r="AK10">
        <f t="shared" si="24"/>
        <v>2584.6979305230079</v>
      </c>
      <c r="AL10">
        <f t="shared" si="8"/>
        <v>14155.409938261633</v>
      </c>
      <c r="AN10">
        <f t="shared" si="9"/>
        <v>13987.485909635494</v>
      </c>
      <c r="AO10">
        <f t="shared" si="9"/>
        <v>-699.37429548177488</v>
      </c>
      <c r="AP10">
        <f t="shared" si="9"/>
        <v>-12.294363837011657</v>
      </c>
      <c r="AQ10">
        <f t="shared" si="9"/>
        <v>-5980.2421298673889</v>
      </c>
      <c r="AR10">
        <f t="shared" si="9"/>
        <v>7295.575120449319</v>
      </c>
      <c r="AS10">
        <f t="shared" si="9"/>
        <v>-427.44379057894673</v>
      </c>
      <c r="AT10">
        <f t="shared" si="9"/>
        <v>1534.2223385219002</v>
      </c>
      <c r="AU10">
        <f t="shared" si="9"/>
        <v>8402.3536683922721</v>
      </c>
      <c r="AW10">
        <v>7</v>
      </c>
      <c r="AX10">
        <f>(R10*SUMPRODUCT(K11:$K$23, X11:$X$23)-$AZ$3*SUMPRODUCT(K10:$K$22, W11:$W$23))/Z10</f>
        <v>33272.593506787758</v>
      </c>
    </row>
    <row r="11" spans="1:52" x14ac:dyDescent="0.25">
      <c r="A11" t="s">
        <v>33</v>
      </c>
      <c r="C11" s="7">
        <f>AU25</f>
        <v>95002.094006913729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28442.882639292744</v>
      </c>
      <c r="P11">
        <f t="shared" si="22"/>
        <v>1422.1441319646374</v>
      </c>
      <c r="Q11" s="4">
        <f t="shared" si="23"/>
        <v>25</v>
      </c>
      <c r="R11">
        <f t="shared" si="0"/>
        <v>500000</v>
      </c>
      <c r="S11">
        <f t="shared" si="1"/>
        <v>34548.198568175751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27566.028461598136</v>
      </c>
      <c r="AC11">
        <f t="shared" si="2"/>
        <v>27585.950708319568</v>
      </c>
      <c r="AE11">
        <f t="shared" si="3"/>
        <v>22710.994813281184</v>
      </c>
      <c r="AF11">
        <f t="shared" si="4"/>
        <v>-1135.5497406640595</v>
      </c>
      <c r="AG11">
        <f t="shared" si="4"/>
        <v>-19.961931339113658</v>
      </c>
      <c r="AH11">
        <f t="shared" si="5"/>
        <v>-10864.183078563174</v>
      </c>
      <c r="AI11">
        <f t="shared" si="6"/>
        <v>10691.300062714838</v>
      </c>
      <c r="AJ11">
        <f t="shared" si="7"/>
        <v>-19.922246721431293</v>
      </c>
      <c r="AK11">
        <f t="shared" si="24"/>
        <v>2530.7858870120863</v>
      </c>
      <c r="AL11">
        <f t="shared" si="8"/>
        <v>13202.163703005492</v>
      </c>
      <c r="AN11">
        <f t="shared" si="9"/>
        <v>12820.512540862475</v>
      </c>
      <c r="AO11">
        <f t="shared" si="9"/>
        <v>-641.0256270431239</v>
      </c>
      <c r="AP11">
        <f t="shared" si="9"/>
        <v>-11.268647330379439</v>
      </c>
      <c r="AQ11">
        <f t="shared" si="9"/>
        <v>-6132.905958108573</v>
      </c>
      <c r="AR11">
        <f t="shared" si="9"/>
        <v>6035.3123083803994</v>
      </c>
      <c r="AS11">
        <f t="shared" si="9"/>
        <v>-11.246245091161871</v>
      </c>
      <c r="AT11">
        <f t="shared" si="9"/>
        <v>1428.6460135027685</v>
      </c>
      <c r="AU11">
        <f t="shared" si="9"/>
        <v>7452.712076792006</v>
      </c>
      <c r="AW11">
        <v>8</v>
      </c>
      <c r="AX11">
        <f>(R11*SUMPRODUCT(K12:$K$23, X12:$X$23)-$AZ$3*SUMPRODUCT(K11:$K$22, W12:$W$23))/Z11</f>
        <v>34548.198568175751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28442.882639292744</v>
      </c>
      <c r="P12">
        <f t="shared" si="22"/>
        <v>1422.1441319646374</v>
      </c>
      <c r="Q12" s="4">
        <f t="shared" si="23"/>
        <v>25</v>
      </c>
      <c r="R12">
        <f t="shared" si="0"/>
        <v>500000</v>
      </c>
      <c r="S12">
        <f t="shared" si="1"/>
        <v>35149.108740510172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27585.950708319568</v>
      </c>
      <c r="AC12">
        <f t="shared" si="2"/>
        <v>26965.032638583209</v>
      </c>
      <c r="AE12">
        <f t="shared" si="3"/>
        <v>21820.276137470802</v>
      </c>
      <c r="AF12">
        <f t="shared" si="4"/>
        <v>-1091.0138068735403</v>
      </c>
      <c r="AG12">
        <f t="shared" si="4"/>
        <v>-19.179030141029845</v>
      </c>
      <c r="AH12">
        <f t="shared" si="5"/>
        <v>-11665.637693853509</v>
      </c>
      <c r="AI12">
        <f t="shared" si="6"/>
        <v>9044.4456066027251</v>
      </c>
      <c r="AJ12">
        <f t="shared" si="7"/>
        <v>620.91806973635903</v>
      </c>
      <c r="AK12">
        <f t="shared" si="24"/>
        <v>2507.5595567197838</v>
      </c>
      <c r="AL12">
        <f t="shared" si="8"/>
        <v>12172.923233058867</v>
      </c>
      <c r="AN12">
        <f t="shared" si="9"/>
        <v>11709.94935955648</v>
      </c>
      <c r="AO12">
        <f t="shared" si="9"/>
        <v>-585.49746797782404</v>
      </c>
      <c r="AP12">
        <f t="shared" si="9"/>
        <v>-10.292512812484446</v>
      </c>
      <c r="AQ12">
        <f t="shared" si="9"/>
        <v>-6260.4169526239393</v>
      </c>
      <c r="AR12">
        <f t="shared" si="9"/>
        <v>4853.7424261422329</v>
      </c>
      <c r="AS12">
        <f t="shared" si="9"/>
        <v>333.21847566174284</v>
      </c>
      <c r="AT12">
        <f t="shared" si="9"/>
        <v>1345.6931177344893</v>
      </c>
      <c r="AU12">
        <f t="shared" si="9"/>
        <v>6532.6540195384641</v>
      </c>
      <c r="AW12">
        <v>9</v>
      </c>
      <c r="AX12">
        <f>(R12*SUMPRODUCT(K13:$K$23, X13:$X$23)-$AZ$3*SUMPRODUCT(K12:$K$22, W13:$W$23))/Z12</f>
        <v>35149.108740510172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28442.882639292744</v>
      </c>
      <c r="P13">
        <f t="shared" si="22"/>
        <v>1422.1441319646374</v>
      </c>
      <c r="Q13" s="4">
        <f t="shared" si="23"/>
        <v>25</v>
      </c>
      <c r="R13">
        <f t="shared" si="0"/>
        <v>500000</v>
      </c>
      <c r="S13">
        <f t="shared" si="1"/>
        <v>35083.937664877623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26965.032638583209</v>
      </c>
      <c r="AC13">
        <f t="shared" si="2"/>
        <v>25773.75958749541</v>
      </c>
      <c r="AE13">
        <f t="shared" si="3"/>
        <v>20895.032539473508</v>
      </c>
      <c r="AF13">
        <f t="shared" si="4"/>
        <v>-1044.7516269736755</v>
      </c>
      <c r="AG13">
        <f t="shared" si="4"/>
        <v>-18.365783106849925</v>
      </c>
      <c r="AH13">
        <f t="shared" si="5"/>
        <v>-12429.134655392398</v>
      </c>
      <c r="AI13">
        <f t="shared" si="6"/>
        <v>7402.7804740005849</v>
      </c>
      <c r="AJ13">
        <f t="shared" si="7"/>
        <v>1191.2730510877991</v>
      </c>
      <c r="AK13">
        <f t="shared" si="24"/>
        <v>2420.3517105909932</v>
      </c>
      <c r="AL13">
        <f t="shared" si="8"/>
        <v>11014.405235679376</v>
      </c>
      <c r="AN13">
        <f t="shared" si="9"/>
        <v>10662.178587030101</v>
      </c>
      <c r="AO13">
        <f t="shared" si="9"/>
        <v>-533.10892935150503</v>
      </c>
      <c r="AP13">
        <f t="shared" si="9"/>
        <v>-9.3715699655392104</v>
      </c>
      <c r="AQ13">
        <f t="shared" si="9"/>
        <v>-6342.2563773321463</v>
      </c>
      <c r="AR13">
        <f t="shared" si="9"/>
        <v>3777.4417103809101</v>
      </c>
      <c r="AS13">
        <f t="shared" si="9"/>
        <v>607.87490962837182</v>
      </c>
      <c r="AT13">
        <f t="shared" si="9"/>
        <v>1235.0410143173294</v>
      </c>
      <c r="AU13">
        <f t="shared" si="9"/>
        <v>5620.3576343266104</v>
      </c>
      <c r="AW13">
        <v>10</v>
      </c>
      <c r="AX13">
        <f>(R13*SUMPRODUCT(K14:$K$23, X14:$X$23)-$AZ$3*SUMPRODUCT(K13:$K$22, W14:$W$23))/Z13</f>
        <v>35083.937664877623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28442.882639292744</v>
      </c>
      <c r="P14">
        <f t="shared" si="22"/>
        <v>1422.1441319646374</v>
      </c>
      <c r="Q14" s="4">
        <f t="shared" si="23"/>
        <v>25</v>
      </c>
      <c r="R14">
        <f t="shared" si="0"/>
        <v>500000</v>
      </c>
      <c r="S14">
        <f t="shared" si="1"/>
        <v>34609.969053140354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25773.75958749541</v>
      </c>
      <c r="AC14">
        <f t="shared" si="2"/>
        <v>24257.336209068504</v>
      </c>
      <c r="AE14">
        <f t="shared" si="3"/>
        <v>19934.966306298938</v>
      </c>
      <c r="AF14">
        <f t="shared" si="4"/>
        <v>-996.74831531494692</v>
      </c>
      <c r="AG14">
        <f t="shared" si="4"/>
        <v>-17.521928560398052</v>
      </c>
      <c r="AH14">
        <f t="shared" si="5"/>
        <v>-13203.934307667549</v>
      </c>
      <c r="AI14">
        <f t="shared" si="6"/>
        <v>5716.7617547560421</v>
      </c>
      <c r="AJ14">
        <f t="shared" si="7"/>
        <v>1516.4233784269054</v>
      </c>
      <c r="AK14">
        <f t="shared" si="24"/>
        <v>3826.09334534564</v>
      </c>
      <c r="AL14">
        <f t="shared" si="8"/>
        <v>11059.278478528588</v>
      </c>
      <c r="AN14">
        <f t="shared" si="9"/>
        <v>9370.4354558014202</v>
      </c>
      <c r="AO14">
        <f t="shared" si="9"/>
        <v>-468.521772790071</v>
      </c>
      <c r="AP14">
        <f t="shared" si="9"/>
        <v>-8.2361865133674304</v>
      </c>
      <c r="AQ14">
        <f t="shared" si="9"/>
        <v>-6206.5123307254516</v>
      </c>
      <c r="AR14">
        <f t="shared" si="9"/>
        <v>2687.1651657725288</v>
      </c>
      <c r="AS14">
        <f t="shared" si="9"/>
        <v>712.79515464883411</v>
      </c>
      <c r="AT14">
        <f t="shared" si="9"/>
        <v>1798.4560490129491</v>
      </c>
      <c r="AU14">
        <f t="shared" si="9"/>
        <v>5198.4163694343115</v>
      </c>
      <c r="AW14">
        <v>11</v>
      </c>
      <c r="AX14">
        <f>(R14*SUMPRODUCT(K15:$K$23, X15:$X$23)-$AZ$3*SUMPRODUCT(K14:$K$22, W15:$W$23))/Z14</f>
        <v>34609.969053140354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28442.882639292744</v>
      </c>
      <c r="P15">
        <f t="shared" si="22"/>
        <v>1422.1441319646374</v>
      </c>
      <c r="Q15" s="4">
        <f t="shared" si="23"/>
        <v>25</v>
      </c>
      <c r="R15">
        <f t="shared" si="0"/>
        <v>500000</v>
      </c>
      <c r="S15">
        <f t="shared" si="1"/>
        <v>33499.706123753036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24257.336209068504</v>
      </c>
      <c r="AC15">
        <f t="shared" si="2"/>
        <v>22304.408766168934</v>
      </c>
      <c r="AE15">
        <f t="shared" si="3"/>
        <v>18937.529736272267</v>
      </c>
      <c r="AF15">
        <f t="shared" si="4"/>
        <v>-946.87648681361338</v>
      </c>
      <c r="AG15">
        <f t="shared" si="4"/>
        <v>-16.6452271877946</v>
      </c>
      <c r="AH15">
        <f t="shared" si="5"/>
        <v>-14029.641739989394</v>
      </c>
      <c r="AI15">
        <f t="shared" si="6"/>
        <v>3944.3662822814658</v>
      </c>
      <c r="AJ15">
        <f t="shared" si="7"/>
        <v>1952.9274428995705</v>
      </c>
      <c r="AK15">
        <f t="shared" si="24"/>
        <v>3615.2449539450868</v>
      </c>
      <c r="AL15">
        <f t="shared" si="8"/>
        <v>9512.5386791261226</v>
      </c>
      <c r="AN15">
        <f t="shared" si="9"/>
        <v>8199.9076696223183</v>
      </c>
      <c r="AO15">
        <f t="shared" si="9"/>
        <v>-409.99538348111588</v>
      </c>
      <c r="AP15">
        <f t="shared" si="9"/>
        <v>-7.2073458355223643</v>
      </c>
      <c r="AQ15">
        <f t="shared" si="9"/>
        <v>-6074.8032350515887</v>
      </c>
      <c r="AR15">
        <f t="shared" si="9"/>
        <v>1707.901705254091</v>
      </c>
      <c r="AS15">
        <f t="shared" si="9"/>
        <v>845.61317871231017</v>
      </c>
      <c r="AT15">
        <f t="shared" si="9"/>
        <v>1565.3929122887316</v>
      </c>
      <c r="AU15">
        <f t="shared" si="9"/>
        <v>4118.9077962551328</v>
      </c>
      <c r="AW15">
        <v>12</v>
      </c>
      <c r="AX15">
        <f>(R15*SUMPRODUCT(K16:$K$23, X16:$X$23)-$AZ$3*SUMPRODUCT(K15:$K$22, W16:$W$23))/Z15</f>
        <v>33499.706123753036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28442.882639292744</v>
      </c>
      <c r="P16">
        <f t="shared" si="22"/>
        <v>1422.1441319646374</v>
      </c>
      <c r="Q16" s="4">
        <f t="shared" si="23"/>
        <v>25</v>
      </c>
      <c r="R16">
        <f t="shared" si="0"/>
        <v>500000</v>
      </c>
      <c r="S16">
        <f t="shared" si="1"/>
        <v>31790.778946655719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22304.408766168934</v>
      </c>
      <c r="AC16">
        <f t="shared" si="2"/>
        <v>20015.005343888093</v>
      </c>
      <c r="AE16">
        <f t="shared" si="3"/>
        <v>17907.219227823069</v>
      </c>
      <c r="AF16">
        <f t="shared" si="4"/>
        <v>-895.36096139115364</v>
      </c>
      <c r="AG16">
        <f t="shared" si="4"/>
        <v>-15.739631118722244</v>
      </c>
      <c r="AH16">
        <f t="shared" si="5"/>
        <v>-14782.875943888203</v>
      </c>
      <c r="AI16">
        <f t="shared" si="6"/>
        <v>2213.24269142499</v>
      </c>
      <c r="AJ16">
        <f t="shared" si="7"/>
        <v>2289.4034222808405</v>
      </c>
      <c r="AK16">
        <f t="shared" si="24"/>
        <v>3364.3716025137205</v>
      </c>
      <c r="AL16">
        <f t="shared" si="8"/>
        <v>7867.0177162195505</v>
      </c>
      <c r="AN16">
        <f t="shared" si="9"/>
        <v>7142.58063299879</v>
      </c>
      <c r="AO16">
        <f t="shared" si="9"/>
        <v>-357.12903164993958</v>
      </c>
      <c r="AP16">
        <f t="shared" si="9"/>
        <v>-6.278003467141188</v>
      </c>
      <c r="AQ16">
        <f t="shared" si="9"/>
        <v>-5896.386372083055</v>
      </c>
      <c r="AR16">
        <f t="shared" si="9"/>
        <v>882.7872257986545</v>
      </c>
      <c r="AS16">
        <f t="shared" si="9"/>
        <v>913.16515071738354</v>
      </c>
      <c r="AT16">
        <f t="shared" si="9"/>
        <v>1341.9333925944738</v>
      </c>
      <c r="AU16">
        <f t="shared" si="9"/>
        <v>3137.8857691105118</v>
      </c>
      <c r="AW16">
        <v>13</v>
      </c>
      <c r="AX16">
        <f>(R16*SUMPRODUCT(K17:$K$23, X17:$X$23)-$AZ$3*SUMPRODUCT(K16:$K$22, W17:$W$23))/Z16</f>
        <v>31790.778946655719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28442.882639292744</v>
      </c>
      <c r="P17">
        <f t="shared" si="22"/>
        <v>1422.1441319646374</v>
      </c>
      <c r="Q17" s="4">
        <f t="shared" si="23"/>
        <v>25</v>
      </c>
      <c r="R17">
        <f t="shared" si="0"/>
        <v>500000</v>
      </c>
      <c r="S17">
        <f t="shared" si="1"/>
        <v>29513.054170931318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20015.005343888093</v>
      </c>
      <c r="AC17">
        <f t="shared" si="2"/>
        <v>17483.802412284047</v>
      </c>
      <c r="AE17">
        <f t="shared" si="3"/>
        <v>16849.823038341478</v>
      </c>
      <c r="AF17">
        <f t="shared" si="4"/>
        <v>-842.49115191707392</v>
      </c>
      <c r="AG17">
        <f t="shared" si="4"/>
        <v>-14.810227968124526</v>
      </c>
      <c r="AH17">
        <f t="shared" si="5"/>
        <v>-15440.136788209953</v>
      </c>
      <c r="AI17">
        <f t="shared" si="6"/>
        <v>552.38487024632559</v>
      </c>
      <c r="AJ17">
        <f t="shared" si="7"/>
        <v>2531.2029316040462</v>
      </c>
      <c r="AK17">
        <f t="shared" si="24"/>
        <v>3082.5034414723013</v>
      </c>
      <c r="AL17">
        <f t="shared" si="8"/>
        <v>6166.0912433226731</v>
      </c>
      <c r="AN17">
        <f t="shared" si="9"/>
        <v>6191.0414606477152</v>
      </c>
      <c r="AO17">
        <f t="shared" si="9"/>
        <v>-309.55207303238575</v>
      </c>
      <c r="AP17">
        <f t="shared" si="9"/>
        <v>-5.4416438192652015</v>
      </c>
      <c r="AQ17">
        <f t="shared" si="9"/>
        <v>-5673.0878891941647</v>
      </c>
      <c r="AR17">
        <f t="shared" si="9"/>
        <v>202.95985460189874</v>
      </c>
      <c r="AS17">
        <f t="shared" si="9"/>
        <v>930.02652070678141</v>
      </c>
      <c r="AT17">
        <f t="shared" si="9"/>
        <v>1132.5879545036876</v>
      </c>
      <c r="AU17">
        <f t="shared" si="9"/>
        <v>2265.5743298123675</v>
      </c>
      <c r="AW17">
        <v>14</v>
      </c>
      <c r="AX17">
        <f>(R17*SUMPRODUCT(K18:$K$23, X18:$X$23)-$AZ$3*SUMPRODUCT(K17:$K$22, W18:$W$23))/Z17</f>
        <v>29513.054170931318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28442.882639292744</v>
      </c>
      <c r="P18">
        <f t="shared" si="22"/>
        <v>1422.1441319646374</v>
      </c>
      <c r="Q18" s="4">
        <f t="shared" si="23"/>
        <v>25</v>
      </c>
      <c r="R18">
        <f t="shared" si="0"/>
        <v>500000</v>
      </c>
      <c r="S18">
        <f t="shared" si="1"/>
        <v>26636.719518724047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17483.802412284047</v>
      </c>
      <c r="AC18">
        <f t="shared" si="2"/>
        <v>14765.539172561888</v>
      </c>
      <c r="AE18">
        <f t="shared" si="3"/>
        <v>15766.750011984026</v>
      </c>
      <c r="AF18">
        <f t="shared" si="4"/>
        <v>-788.33750059920135</v>
      </c>
      <c r="AG18">
        <f t="shared" si="4"/>
        <v>-13.85825604592805</v>
      </c>
      <c r="AH18">
        <f t="shared" si="5"/>
        <v>-16077.392850304614</v>
      </c>
      <c r="AI18">
        <f t="shared" si="6"/>
        <v>-1112.8385949657168</v>
      </c>
      <c r="AJ18">
        <f t="shared" si="7"/>
        <v>2718.2632397221587</v>
      </c>
      <c r="AK18">
        <f t="shared" si="24"/>
        <v>2777.8566554481927</v>
      </c>
      <c r="AL18">
        <f t="shared" si="8"/>
        <v>4383.281300204635</v>
      </c>
      <c r="AN18">
        <f t="shared" si="9"/>
        <v>5336.4435159473096</v>
      </c>
      <c r="AO18">
        <f t="shared" si="9"/>
        <v>-266.8221757973655</v>
      </c>
      <c r="AP18">
        <f t="shared" si="9"/>
        <v>-4.6904911007290258</v>
      </c>
      <c r="AQ18">
        <f t="shared" si="9"/>
        <v>-5441.5842684214313</v>
      </c>
      <c r="AR18">
        <f t="shared" si="9"/>
        <v>-376.65341937221615</v>
      </c>
      <c r="AS18">
        <f t="shared" si="9"/>
        <v>920.02842876481179</v>
      </c>
      <c r="AT18">
        <f t="shared" si="9"/>
        <v>940.19852702238722</v>
      </c>
      <c r="AU18">
        <f t="shared" si="9"/>
        <v>1483.573536414983</v>
      </c>
      <c r="AW18">
        <v>15</v>
      </c>
      <c r="AX18">
        <f>(R18*SUMPRODUCT(K19:$K$23, X19:$X$23)-$AZ$3*SUMPRODUCT(K18:$K$22, W19:$W$23))/Z18</f>
        <v>26636.719518724047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28442.882639292744</v>
      </c>
      <c r="P19">
        <f t="shared" si="22"/>
        <v>1422.1441319646374</v>
      </c>
      <c r="Q19" s="4">
        <f t="shared" si="23"/>
        <v>25</v>
      </c>
      <c r="R19">
        <f t="shared" si="0"/>
        <v>500000</v>
      </c>
      <c r="S19">
        <f t="shared" si="1"/>
        <v>23112.59768909157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14765.539172561888</v>
      </c>
      <c r="AC19">
        <f t="shared" si="2"/>
        <v>11912.932277683223</v>
      </c>
      <c r="AE19">
        <f t="shared" si="3"/>
        <v>14660.322445014799</v>
      </c>
      <c r="AF19">
        <f t="shared" si="4"/>
        <v>-733.01612225074007</v>
      </c>
      <c r="AG19">
        <f t="shared" si="4"/>
        <v>-12.885756544909876</v>
      </c>
      <c r="AH19">
        <f t="shared" si="5"/>
        <v>-16678.338811177848</v>
      </c>
      <c r="AI19">
        <f t="shared" si="6"/>
        <v>-2763.9182449586988</v>
      </c>
      <c r="AJ19">
        <f t="shared" si="7"/>
        <v>2852.6068948786651</v>
      </c>
      <c r="AK19">
        <f t="shared" si="24"/>
        <v>2455.3041747260322</v>
      </c>
      <c r="AL19">
        <f t="shared" si="8"/>
        <v>2543.9928246459986</v>
      </c>
      <c r="AN19">
        <f t="shared" si="9"/>
        <v>4570.8253206857444</v>
      </c>
      <c r="AO19">
        <f t="shared" si="9"/>
        <v>-228.54126603428725</v>
      </c>
      <c r="AP19">
        <f t="shared" si="9"/>
        <v>-4.0175475343446072</v>
      </c>
      <c r="AQ19">
        <f t="shared" si="9"/>
        <v>-5200.0065913305034</v>
      </c>
      <c r="AR19">
        <f t="shared" si="9"/>
        <v>-861.74008421339124</v>
      </c>
      <c r="AS19">
        <f t="shared" si="9"/>
        <v>889.39161290466257</v>
      </c>
      <c r="AT19">
        <f t="shared" si="9"/>
        <v>765.5197581032354</v>
      </c>
      <c r="AU19">
        <f t="shared" si="9"/>
        <v>793.17128679450684</v>
      </c>
      <c r="AW19">
        <v>16</v>
      </c>
      <c r="AX19">
        <f>(R19*SUMPRODUCT(K20:$K$23, X20:$X$23)-$AZ$3*SUMPRODUCT(K19:$K$22, W20:$W$23))/Z19</f>
        <v>23112.59768909157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28442.882639292744</v>
      </c>
      <c r="P20">
        <f t="shared" si="22"/>
        <v>1422.1441319646374</v>
      </c>
      <c r="Q20" s="4">
        <f t="shared" si="23"/>
        <v>25</v>
      </c>
      <c r="R20">
        <f t="shared" si="0"/>
        <v>500000</v>
      </c>
      <c r="S20">
        <f t="shared" si="1"/>
        <v>18853.285236102845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11912.932277683223</v>
      </c>
      <c r="AC20">
        <f t="shared" si="2"/>
        <v>8970.042691092629</v>
      </c>
      <c r="AE20">
        <f t="shared" si="3"/>
        <v>13532.594894582517</v>
      </c>
      <c r="AF20">
        <f t="shared" si="4"/>
        <v>-676.62974472912583</v>
      </c>
      <c r="AG20">
        <f t="shared" si="4"/>
        <v>-11.89453532734386</v>
      </c>
      <c r="AH20">
        <f t="shared" si="5"/>
        <v>-17247.273042338351</v>
      </c>
      <c r="AI20">
        <f t="shared" si="6"/>
        <v>-4403.2024278123026</v>
      </c>
      <c r="AJ20">
        <f t="shared" si="7"/>
        <v>2942.8895865905943</v>
      </c>
      <c r="AK20">
        <f t="shared" si="24"/>
        <v>2119.5240906691633</v>
      </c>
      <c r="AL20">
        <f t="shared" si="8"/>
        <v>659.21124944745497</v>
      </c>
      <c r="AN20">
        <f t="shared" si="9"/>
        <v>3886.633146545284</v>
      </c>
      <c r="AO20">
        <f t="shared" si="9"/>
        <v>-194.3316573272642</v>
      </c>
      <c r="AP20">
        <f t="shared" si="9"/>
        <v>-3.4161737365326417</v>
      </c>
      <c r="AQ20">
        <f t="shared" si="9"/>
        <v>-4953.5084450584354</v>
      </c>
      <c r="AR20">
        <f t="shared" si="9"/>
        <v>-1264.6231295769476</v>
      </c>
      <c r="AS20">
        <f t="shared" si="9"/>
        <v>845.2135235678179</v>
      </c>
      <c r="AT20">
        <f t="shared" si="9"/>
        <v>608.73857895456945</v>
      </c>
      <c r="AU20">
        <f t="shared" si="9"/>
        <v>189.3289729454398</v>
      </c>
      <c r="AW20">
        <v>17</v>
      </c>
      <c r="AX20">
        <f>(R20*SUMPRODUCT(K21:$K$23, X21:$X$23)-$AZ$3*SUMPRODUCT(K20:$K$22, W21:$W$23))/Z20</f>
        <v>18853.285236102845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28442.882639292744</v>
      </c>
      <c r="P21">
        <f t="shared" si="22"/>
        <v>1422.1441319646374</v>
      </c>
      <c r="Q21" s="4">
        <f t="shared" si="23"/>
        <v>25</v>
      </c>
      <c r="R21">
        <f t="shared" si="0"/>
        <v>500000</v>
      </c>
      <c r="S21">
        <f t="shared" si="1"/>
        <v>13726.432287473657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8970.042691092629</v>
      </c>
      <c r="AC21">
        <f t="shared" si="2"/>
        <v>5977.5520049512243</v>
      </c>
      <c r="AE21">
        <f t="shared" si="3"/>
        <v>12386.234571837791</v>
      </c>
      <c r="AF21">
        <f t="shared" si="4"/>
        <v>-619.31172859188962</v>
      </c>
      <c r="AG21">
        <f t="shared" si="4"/>
        <v>-10.886936750502468</v>
      </c>
      <c r="AH21">
        <f t="shared" si="5"/>
        <v>-17773.064471359066</v>
      </c>
      <c r="AI21">
        <f t="shared" si="6"/>
        <v>-6017.0285648636673</v>
      </c>
      <c r="AJ21">
        <f t="shared" si="7"/>
        <v>2992.4906861414047</v>
      </c>
      <c r="AK21">
        <f t="shared" si="24"/>
        <v>1774.503614704417</v>
      </c>
      <c r="AL21">
        <f t="shared" si="8"/>
        <v>-1250.0342640178455</v>
      </c>
      <c r="AN21">
        <f t="shared" si="9"/>
        <v>3276.9750617523564</v>
      </c>
      <c r="AO21">
        <f t="shared" si="9"/>
        <v>-163.84875308761784</v>
      </c>
      <c r="AP21">
        <f t="shared" si="9"/>
        <v>-2.8803120127716433</v>
      </c>
      <c r="AQ21">
        <f t="shared" si="9"/>
        <v>-4702.1464599082692</v>
      </c>
      <c r="AR21">
        <f t="shared" si="9"/>
        <v>-1591.9004632563024</v>
      </c>
      <c r="AS21">
        <f t="shared" si="9"/>
        <v>791.71093475880957</v>
      </c>
      <c r="AT21">
        <f t="shared" si="9"/>
        <v>469.47311215929875</v>
      </c>
      <c r="AU21">
        <f t="shared" si="9"/>
        <v>-330.71641633819416</v>
      </c>
      <c r="AW21">
        <v>18</v>
      </c>
      <c r="AX21">
        <f>(R21*SUMPRODUCT(K22:$K$23, X22:$X$23)-$AZ$3*SUMPRODUCT(K21:$K$22, W22:$W$23))/Z21</f>
        <v>13726.432287473657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28442.882639292744</v>
      </c>
      <c r="P22">
        <f t="shared" si="22"/>
        <v>1422.1441319646374</v>
      </c>
      <c r="Q22" s="4">
        <f t="shared" si="23"/>
        <v>25</v>
      </c>
      <c r="R22">
        <f t="shared" si="0"/>
        <v>500000</v>
      </c>
      <c r="S22">
        <f t="shared" si="1"/>
        <v>7545.504474143755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5977.5520049512243</v>
      </c>
      <c r="AC22">
        <f t="shared" si="2"/>
        <v>2978.0446870829501</v>
      </c>
      <c r="AE22">
        <f t="shared" si="3"/>
        <v>11225.780306608545</v>
      </c>
      <c r="AF22">
        <f t="shared" si="4"/>
        <v>-561.28901533042733</v>
      </c>
      <c r="AG22">
        <f t="shared" si="4"/>
        <v>-9.8669502393373474</v>
      </c>
      <c r="AH22">
        <f t="shared" si="5"/>
        <v>-18222.342873201866</v>
      </c>
      <c r="AI22">
        <f t="shared" si="6"/>
        <v>-7567.7185321630841</v>
      </c>
      <c r="AJ22">
        <f t="shared" si="7"/>
        <v>2999.5073178682742</v>
      </c>
      <c r="AK22">
        <f t="shared" si="24"/>
        <v>1424.0929289449373</v>
      </c>
      <c r="AL22">
        <f t="shared" si="8"/>
        <v>-3144.1182853498726</v>
      </c>
      <c r="AN22">
        <f t="shared" si="9"/>
        <v>2735.8465921316256</v>
      </c>
      <c r="AO22">
        <f t="shared" si="9"/>
        <v>-136.79232960658129</v>
      </c>
      <c r="AP22">
        <f t="shared" si="9"/>
        <v>-2.4046847033993659</v>
      </c>
      <c r="AQ22">
        <f t="shared" si="9"/>
        <v>-4440.9861309110856</v>
      </c>
      <c r="AR22">
        <f t="shared" si="9"/>
        <v>-1844.33655308944</v>
      </c>
      <c r="AS22">
        <f t="shared" si="9"/>
        <v>731.013047603725</v>
      </c>
      <c r="AT22">
        <f t="shared" si="9"/>
        <v>347.06716861714665</v>
      </c>
      <c r="AU22">
        <f t="shared" si="9"/>
        <v>-766.2563368685685</v>
      </c>
      <c r="AW22">
        <v>19</v>
      </c>
      <c r="AX22">
        <f>(R22*SUMPRODUCT(K23:$K$23, X23:$X$23)-$AZ$3*SUMPRODUCT(K22:$K$22, W23:$W$23))/Z22</f>
        <v>7545.504474143755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28442.882639292744</v>
      </c>
      <c r="P23">
        <f t="shared" si="22"/>
        <v>1422.1441319646374</v>
      </c>
      <c r="Q23" s="4">
        <f t="shared" si="23"/>
        <v>25</v>
      </c>
      <c r="R23">
        <f t="shared" si="0"/>
        <v>500000</v>
      </c>
      <c r="S23">
        <f t="shared" si="1"/>
        <v>8424.9394443321398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2978.0446870829501</v>
      </c>
      <c r="AC23">
        <f t="shared" si="2"/>
        <v>2978.0446870829501</v>
      </c>
      <c r="AE23">
        <f t="shared" si="3"/>
        <v>10053.980338844358</v>
      </c>
      <c r="AF23">
        <f t="shared" si="4"/>
        <v>-502.69901694221795</v>
      </c>
      <c r="AG23">
        <f t="shared" si="4"/>
        <v>-8.8369913717493347</v>
      </c>
      <c r="AH23">
        <f t="shared" si="5"/>
        <v>-18625.787303892786</v>
      </c>
      <c r="AI23">
        <f t="shared" si="6"/>
        <v>-9083.3429733623962</v>
      </c>
      <c r="AJ23">
        <f t="shared" si="7"/>
        <v>0</v>
      </c>
      <c r="AK23">
        <f t="shared" si="24"/>
        <v>1072.1594852408723</v>
      </c>
      <c r="AL23">
        <f t="shared" si="8"/>
        <v>-8011.1834881215236</v>
      </c>
      <c r="AN23">
        <f t="shared" si="9"/>
        <v>2257.1197520214891</v>
      </c>
      <c r="AO23">
        <f t="shared" si="9"/>
        <v>-112.85598760107447</v>
      </c>
      <c r="AP23">
        <f t="shared" si="9"/>
        <v>-1.983905587775556</v>
      </c>
      <c r="AQ23">
        <f t="shared" si="9"/>
        <v>-4181.4914097394985</v>
      </c>
      <c r="AR23">
        <f t="shared" si="9"/>
        <v>-2039.2115509068587</v>
      </c>
      <c r="AS23">
        <f t="shared" si="9"/>
        <v>0</v>
      </c>
      <c r="AT23">
        <f t="shared" si="9"/>
        <v>240.69992877393355</v>
      </c>
      <c r="AU23">
        <f t="shared" si="9"/>
        <v>-1798.5116221329251</v>
      </c>
      <c r="AW23">
        <v>20</v>
      </c>
      <c r="AX23">
        <f>(R23*SUMPRODUCT(K$23:$K24, X$23:$X24)-$AZ$3*SUMPRODUCT(K$22:$K23, W$23:$W24))/Z23</f>
        <v>8424.9394443321398</v>
      </c>
    </row>
    <row r="25" spans="5:50" x14ac:dyDescent="0.25">
      <c r="AN25" s="8">
        <f t="shared" ref="AN25:AU25" si="25">SUM(AN3:AN23)</f>
        <v>224829.86151912101</v>
      </c>
      <c r="AO25" s="8">
        <f t="shared" si="25"/>
        <v>-32573.65505542561</v>
      </c>
      <c r="AP25" s="8">
        <f t="shared" si="25"/>
        <v>-1695.0478079766945</v>
      </c>
      <c r="AQ25" s="8">
        <f t="shared" si="25"/>
        <v>-109401.99545397917</v>
      </c>
      <c r="AR25" s="8">
        <f t="shared" si="25"/>
        <v>81159.163201739488</v>
      </c>
      <c r="AS25" s="8">
        <f t="shared" si="25"/>
        <v>-13732.283016196317</v>
      </c>
      <c r="AT25" s="8">
        <f t="shared" si="25"/>
        <v>27575.213821370533</v>
      </c>
      <c r="AU25" s="9">
        <f t="shared" si="25"/>
        <v>95002.094006913729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1669.1190916168878</v>
      </c>
      <c r="K3">
        <v>1</v>
      </c>
      <c r="L3" s="2">
        <v>0</v>
      </c>
      <c r="O3">
        <f>$C$3</f>
        <v>1669.1190916168878</v>
      </c>
      <c r="P3">
        <f>O3*B5</f>
        <v>1335.2952732935103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1669.1190916168878</v>
      </c>
      <c r="AF3">
        <f t="shared" ref="AF3:AG23" si="4">-$Z3*P3</f>
        <v>-1335.2952732935103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-1188.6087686766225</v>
      </c>
      <c r="AJ3">
        <f t="shared" ref="AJ3:AJ23" si="7">AB3-AC3</f>
        <v>0</v>
      </c>
      <c r="AL3">
        <f t="shared" ref="AL3:AL23" si="8">SUM(AI3:AK3)</f>
        <v>-1188.6087686766225</v>
      </c>
      <c r="AN3">
        <f t="shared" ref="AN3:AU23" si="9">AE3*$K3</f>
        <v>1669.1190916168878</v>
      </c>
      <c r="AO3">
        <f t="shared" si="9"/>
        <v>-1335.2952732935103</v>
      </c>
      <c r="AP3">
        <f t="shared" si="9"/>
        <v>-1522.432587</v>
      </c>
      <c r="AQ3">
        <f t="shared" si="9"/>
        <v>0</v>
      </c>
      <c r="AR3">
        <f t="shared" si="9"/>
        <v>-1188.6087686766225</v>
      </c>
      <c r="AS3">
        <f t="shared" si="9"/>
        <v>0</v>
      </c>
      <c r="AT3">
        <f t="shared" si="9"/>
        <v>0</v>
      </c>
      <c r="AU3">
        <f t="shared" si="9"/>
        <v>-1188.6087686766225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1718.3389661044005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130.30372026059698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128.77990803141256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-128.77990803141256</v>
      </c>
      <c r="AK4">
        <f>G4*MAX(0, SUM(AB4, AE4:AF4))</f>
        <v>0</v>
      </c>
      <c r="AL4">
        <f t="shared" si="8"/>
        <v>-1823.0909080314125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-120.81800171818421</v>
      </c>
      <c r="AT4">
        <f t="shared" si="9"/>
        <v>0</v>
      </c>
      <c r="AU4">
        <f t="shared" si="9"/>
        <v>-1710.3770597911739</v>
      </c>
      <c r="AW4">
        <v>1</v>
      </c>
      <c r="AX4">
        <f>(R4*SUMPRODUCT(K5:$K$23, X5:$X$23)-$AZ$3*SUMPRODUCT(K4:$K$22, W5:$W$23))/Z4</f>
        <v>130.30372026059698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1669.1190916168878</v>
      </c>
      <c r="P5">
        <f t="shared" ref="P5:P23" si="22">O5*$C$5</f>
        <v>83.455954580844391</v>
      </c>
      <c r="Q5" s="4">
        <f t="shared" ref="Q5:Q23" si="23">$C$8</f>
        <v>25</v>
      </c>
      <c r="R5">
        <f t="shared" si="0"/>
        <v>1000000</v>
      </c>
      <c r="S5">
        <f t="shared" si="1"/>
        <v>276.26296752983302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128.77990803141256</v>
      </c>
      <c r="AC5">
        <f t="shared" si="2"/>
        <v>269.83736807859532</v>
      </c>
      <c r="AE5">
        <f t="shared" si="3"/>
        <v>1630.2970561662419</v>
      </c>
      <c r="AF5">
        <f t="shared" si="4"/>
        <v>-81.514852808312099</v>
      </c>
      <c r="AG5">
        <f t="shared" si="4"/>
        <v>-24.418525082397824</v>
      </c>
      <c r="AH5">
        <f t="shared" si="5"/>
        <v>-1681.6288140871029</v>
      </c>
      <c r="AI5">
        <f t="shared" si="6"/>
        <v>-157.26513581157087</v>
      </c>
      <c r="AJ5">
        <f t="shared" si="7"/>
        <v>-141.05746004718276</v>
      </c>
      <c r="AK5">
        <f>G5*SUM(AB5, AE5:AF5)</f>
        <v>68.780046566963037</v>
      </c>
      <c r="AL5">
        <f t="shared" si="8"/>
        <v>-229.54254929179058</v>
      </c>
      <c r="AN5">
        <f t="shared" si="9"/>
        <v>1407.8634207547384</v>
      </c>
      <c r="AO5">
        <f t="shared" si="9"/>
        <v>-70.393171037736934</v>
      </c>
      <c r="AP5">
        <f t="shared" si="9"/>
        <v>-21.086922853882928</v>
      </c>
      <c r="AQ5">
        <f t="shared" si="9"/>
        <v>-1452.1916025584651</v>
      </c>
      <c r="AR5">
        <f t="shared" si="9"/>
        <v>-135.80827569534645</v>
      </c>
      <c r="AS5">
        <f t="shared" si="9"/>
        <v>-121.8119345022919</v>
      </c>
      <c r="AT5">
        <f t="shared" si="9"/>
        <v>59.395869773048716</v>
      </c>
      <c r="AU5">
        <f t="shared" si="9"/>
        <v>-198.22434042458963</v>
      </c>
      <c r="AW5">
        <v>2</v>
      </c>
      <c r="AX5">
        <f>(R5*SUMPRODUCT(K6:$K$23, X6:$X$23)-$AZ$3*SUMPRODUCT(K5:$K$22, W6:$W$23))/Z5</f>
        <v>276.26296752983302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1669.1190916168878</v>
      </c>
      <c r="P6">
        <f t="shared" si="22"/>
        <v>83.455954580844391</v>
      </c>
      <c r="Q6" s="4">
        <f t="shared" si="23"/>
        <v>25</v>
      </c>
      <c r="R6">
        <f t="shared" si="0"/>
        <v>1000000</v>
      </c>
      <c r="S6">
        <f t="shared" si="1"/>
        <v>433.36399148004062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269.83736807859532</v>
      </c>
      <c r="AC6">
        <f t="shared" si="2"/>
        <v>418.3276795307047</v>
      </c>
      <c r="AE6">
        <f t="shared" si="3"/>
        <v>1611.2061227603149</v>
      </c>
      <c r="AF6">
        <f t="shared" si="4"/>
        <v>-80.560306138015747</v>
      </c>
      <c r="AG6">
        <f t="shared" si="4"/>
        <v>-24.132581833923066</v>
      </c>
      <c r="AH6">
        <f t="shared" si="5"/>
        <v>-1670.3199060313243</v>
      </c>
      <c r="AI6">
        <f t="shared" si="6"/>
        <v>-163.80667124294814</v>
      </c>
      <c r="AJ6">
        <f t="shared" si="7"/>
        <v>-148.49031145210938</v>
      </c>
      <c r="AK6">
        <f>G6*SUM(AB6, AE6:AF6)</f>
        <v>105.32826630500233</v>
      </c>
      <c r="AL6">
        <f t="shared" si="8"/>
        <v>-206.96871639005519</v>
      </c>
      <c r="AN6">
        <f t="shared" si="9"/>
        <v>1254.8495728270884</v>
      </c>
      <c r="AO6">
        <f t="shared" si="9"/>
        <v>-62.742478641354417</v>
      </c>
      <c r="AP6">
        <f t="shared" si="9"/>
        <v>-18.795087467538139</v>
      </c>
      <c r="AQ6">
        <f t="shared" si="9"/>
        <v>-1300.8889371504663</v>
      </c>
      <c r="AR6">
        <f t="shared" si="9"/>
        <v>-127.57693043227037</v>
      </c>
      <c r="AS6">
        <f t="shared" si="9"/>
        <v>-115.6481478455503</v>
      </c>
      <c r="AT6">
        <f t="shared" si="9"/>
        <v>82.032415413748978</v>
      </c>
      <c r="AU6">
        <f t="shared" si="9"/>
        <v>-161.19266286407171</v>
      </c>
      <c r="AW6">
        <v>3</v>
      </c>
      <c r="AX6">
        <f>(R6*SUMPRODUCT(K7:$K$23, X7:$X$23)-$AZ$3*SUMPRODUCT(K6:$K$22, W7:$W$23))/Z6</f>
        <v>433.36399148004062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1669.1190916168878</v>
      </c>
      <c r="P7">
        <f t="shared" si="22"/>
        <v>83.455954580844391</v>
      </c>
      <c r="Q7" s="4">
        <f t="shared" si="23"/>
        <v>25</v>
      </c>
      <c r="R7">
        <f t="shared" si="0"/>
        <v>1000000</v>
      </c>
      <c r="S7">
        <f t="shared" si="1"/>
        <v>565.97053215802941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418.3276795307047</v>
      </c>
      <c r="AC7">
        <f t="shared" si="2"/>
        <v>539.93041923457713</v>
      </c>
      <c r="AE7">
        <f t="shared" si="3"/>
        <v>1592.3234862650213</v>
      </c>
      <c r="AF7">
        <f t="shared" si="4"/>
        <v>-79.616174313251065</v>
      </c>
      <c r="AG7">
        <f t="shared" si="4"/>
        <v>-23.84975844837</v>
      </c>
      <c r="AH7">
        <f t="shared" si="5"/>
        <v>-1659.9026885532699</v>
      </c>
      <c r="AI7">
        <f t="shared" si="6"/>
        <v>-171.04513504986971</v>
      </c>
      <c r="AJ7">
        <f t="shared" si="7"/>
        <v>-121.60273970387243</v>
      </c>
      <c r="AK7">
        <f>G7*SUM(AB7, AE7:AF7)</f>
        <v>94.813818081789506</v>
      </c>
      <c r="AL7">
        <f t="shared" si="8"/>
        <v>-197.83405667195262</v>
      </c>
      <c r="AN7">
        <f t="shared" si="9"/>
        <v>1122.6063912720824</v>
      </c>
      <c r="AO7">
        <f t="shared" si="9"/>
        <v>-56.130319563604125</v>
      </c>
      <c r="AP7">
        <f t="shared" si="9"/>
        <v>-16.814354303871234</v>
      </c>
      <c r="AQ7">
        <f t="shared" si="9"/>
        <v>-1170.2505069685774</v>
      </c>
      <c r="AR7">
        <f t="shared" si="9"/>
        <v>-120.58878956397031</v>
      </c>
      <c r="AS7">
        <f t="shared" si="9"/>
        <v>-85.731331582609073</v>
      </c>
      <c r="AT7">
        <f t="shared" si="9"/>
        <v>66.844833400774277</v>
      </c>
      <c r="AU7">
        <f t="shared" si="9"/>
        <v>-139.4752877458051</v>
      </c>
      <c r="AW7">
        <v>4</v>
      </c>
      <c r="AX7">
        <f>(R7*SUMPRODUCT(K8:$K$23, X8:$X$23)-$AZ$3*SUMPRODUCT(K7:$K$22, W8:$W$23))/Z7</f>
        <v>565.97053215802941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1669.1190916168878</v>
      </c>
      <c r="P8">
        <f t="shared" si="22"/>
        <v>83.455954580844391</v>
      </c>
      <c r="Q8" s="4">
        <f t="shared" si="23"/>
        <v>25</v>
      </c>
      <c r="R8">
        <f t="shared" si="0"/>
        <v>1000000</v>
      </c>
      <c r="S8">
        <f t="shared" si="1"/>
        <v>646.93803670873126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539.93041923457713</v>
      </c>
      <c r="AC8">
        <f t="shared" si="2"/>
        <v>609.9324038522318</v>
      </c>
      <c r="AE8">
        <f t="shared" si="3"/>
        <v>1573.6434744891883</v>
      </c>
      <c r="AF8">
        <f t="shared" si="4"/>
        <v>-78.682173724459417</v>
      </c>
      <c r="AG8">
        <f t="shared" si="4"/>
        <v>-23.569969967882706</v>
      </c>
      <c r="AH8">
        <f t="shared" si="5"/>
        <v>-1651.6358401438156</v>
      </c>
      <c r="AI8">
        <f t="shared" si="6"/>
        <v>-180.24450934696961</v>
      </c>
      <c r="AJ8">
        <f t="shared" si="7"/>
        <v>-70.001984617654671</v>
      </c>
      <c r="AK8">
        <f t="shared" ref="AK8:AK23" si="24">G8*SUM(AB8:AB8, AE8:AF8)</f>
        <v>43.343193635985223</v>
      </c>
      <c r="AL8">
        <f t="shared" si="8"/>
        <v>-206.90330032863906</v>
      </c>
      <c r="AN8">
        <f t="shared" si="9"/>
        <v>1034.4398768251779</v>
      </c>
      <c r="AO8">
        <f t="shared" si="9"/>
        <v>-51.721993841258893</v>
      </c>
      <c r="AP8">
        <f t="shared" si="9"/>
        <v>-15.493799723767889</v>
      </c>
      <c r="AQ8">
        <f t="shared" si="9"/>
        <v>-1085.7084229914342</v>
      </c>
      <c r="AR8">
        <f t="shared" si="9"/>
        <v>-118.48433973128319</v>
      </c>
      <c r="AS8">
        <f t="shared" si="9"/>
        <v>-46.016042082791479</v>
      </c>
      <c r="AT8">
        <f t="shared" si="9"/>
        <v>28.491795386227704</v>
      </c>
      <c r="AU8">
        <f t="shared" si="9"/>
        <v>-136.00858642784698</v>
      </c>
      <c r="AW8">
        <v>5</v>
      </c>
      <c r="AX8">
        <f>(R8*SUMPRODUCT(K9:$K$23, X9:$X$23)-$AZ$3*SUMPRODUCT(K8:$K$22, W9:$W$23))/Z8</f>
        <v>646.93803670873126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1669.1190916168878</v>
      </c>
      <c r="P9">
        <f t="shared" si="22"/>
        <v>83.455954580844391</v>
      </c>
      <c r="Q9" s="4">
        <f t="shared" si="23"/>
        <v>25</v>
      </c>
      <c r="R9">
        <f t="shared" si="0"/>
        <v>1000000</v>
      </c>
      <c r="S9">
        <f t="shared" si="1"/>
        <v>691.45574214095654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609.9324038522318</v>
      </c>
      <c r="AC9">
        <f t="shared" si="2"/>
        <v>644.24391671248668</v>
      </c>
      <c r="AE9">
        <f t="shared" si="3"/>
        <v>1555.1535051445744</v>
      </c>
      <c r="AF9">
        <f t="shared" si="4"/>
        <v>-77.757675257228726</v>
      </c>
      <c r="AG9">
        <f t="shared" si="4"/>
        <v>-23.293027935443568</v>
      </c>
      <c r="AH9">
        <f t="shared" si="5"/>
        <v>-1649.693310412468</v>
      </c>
      <c r="AI9">
        <f t="shared" si="6"/>
        <v>-195.59050846056607</v>
      </c>
      <c r="AJ9">
        <f t="shared" si="7"/>
        <v>-34.311512860254879</v>
      </c>
      <c r="AK9">
        <f t="shared" si="24"/>
        <v>12.315236579063507</v>
      </c>
      <c r="AL9">
        <f t="shared" si="8"/>
        <v>-217.58678474175744</v>
      </c>
      <c r="AN9">
        <f t="shared" si="9"/>
        <v>971.56950460552696</v>
      </c>
      <c r="AO9">
        <f t="shared" si="9"/>
        <v>-48.578475230276354</v>
      </c>
      <c r="AP9">
        <f t="shared" si="9"/>
        <v>-14.552129765413572</v>
      </c>
      <c r="AQ9">
        <f t="shared" si="9"/>
        <v>-1030.6324790744629</v>
      </c>
      <c r="AR9">
        <f t="shared" si="9"/>
        <v>-122.19357946462605</v>
      </c>
      <c r="AS9">
        <f t="shared" si="9"/>
        <v>-21.435838611189013</v>
      </c>
      <c r="AT9">
        <f t="shared" si="9"/>
        <v>7.6938438955633917</v>
      </c>
      <c r="AU9">
        <f t="shared" si="9"/>
        <v>-135.93557418025168</v>
      </c>
      <c r="AW9">
        <v>6</v>
      </c>
      <c r="AX9">
        <f>(R9*SUMPRODUCT(K10:$K$23, X10:$X$23)-$AZ$3*SUMPRODUCT(K9:$K$22, W10:$W$23))/Z9</f>
        <v>691.45574214095654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1669.1190916168878</v>
      </c>
      <c r="P10">
        <f t="shared" si="22"/>
        <v>83.455954580844391</v>
      </c>
      <c r="Q10" s="4">
        <f t="shared" si="23"/>
        <v>25</v>
      </c>
      <c r="R10">
        <f t="shared" si="0"/>
        <v>1000000</v>
      </c>
      <c r="S10">
        <f t="shared" si="1"/>
        <v>721.98928567199164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644.24391671248668</v>
      </c>
      <c r="AC10">
        <f t="shared" si="2"/>
        <v>664.77410940403934</v>
      </c>
      <c r="AE10">
        <f t="shared" si="3"/>
        <v>1536.8471245195105</v>
      </c>
      <c r="AF10">
        <f t="shared" si="4"/>
        <v>-76.842356225975522</v>
      </c>
      <c r="AG10">
        <f t="shared" si="4"/>
        <v>-23.01883568761345</v>
      </c>
      <c r="AH10">
        <f t="shared" si="5"/>
        <v>-1650.4787390273123</v>
      </c>
      <c r="AI10">
        <f t="shared" si="6"/>
        <v>-213.4928064213907</v>
      </c>
      <c r="AJ10">
        <f t="shared" si="7"/>
        <v>-20.530192691552656</v>
      </c>
      <c r="AK10">
        <f t="shared" si="24"/>
        <v>8.6274196085246899</v>
      </c>
      <c r="AL10">
        <f t="shared" si="8"/>
        <v>-225.39557950441866</v>
      </c>
      <c r="AN10">
        <f t="shared" si="9"/>
        <v>912.2401350992194</v>
      </c>
      <c r="AO10">
        <f t="shared" si="9"/>
        <v>-45.612006754960966</v>
      </c>
      <c r="AP10">
        <f t="shared" si="9"/>
        <v>-13.66349680620341</v>
      </c>
      <c r="AQ10">
        <f t="shared" si="9"/>
        <v>-979.68947193716167</v>
      </c>
      <c r="AR10">
        <f t="shared" si="9"/>
        <v>-126.72484039910664</v>
      </c>
      <c r="AS10">
        <f t="shared" si="9"/>
        <v>-12.186290656860477</v>
      </c>
      <c r="AT10">
        <f t="shared" si="9"/>
        <v>5.1210548555366753</v>
      </c>
      <c r="AU10">
        <f t="shared" si="9"/>
        <v>-133.79007620043043</v>
      </c>
      <c r="AW10">
        <v>7</v>
      </c>
      <c r="AX10">
        <f>(R10*SUMPRODUCT(K11:$K$23, X11:$X$23)-$AZ$3*SUMPRODUCT(K10:$K$22, W11:$W$23))/Z10</f>
        <v>721.98928567199164</v>
      </c>
    </row>
    <row r="11" spans="1:52" x14ac:dyDescent="0.25">
      <c r="A11" t="s">
        <v>33</v>
      </c>
      <c r="C11" s="7">
        <f>AU25</f>
        <v>-5166.177944288449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1669.1190916168878</v>
      </c>
      <c r="P11">
        <f t="shared" si="22"/>
        <v>83.455954580844391</v>
      </c>
      <c r="Q11" s="4">
        <f t="shared" si="23"/>
        <v>25</v>
      </c>
      <c r="R11">
        <f t="shared" si="0"/>
        <v>1000000</v>
      </c>
      <c r="S11">
        <f t="shared" si="1"/>
        <v>738.46306891356505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664.77410940403934</v>
      </c>
      <c r="AC11">
        <f t="shared" si="2"/>
        <v>671.92378800789538</v>
      </c>
      <c r="AE11">
        <f t="shared" si="3"/>
        <v>1518.722966505976</v>
      </c>
      <c r="AF11">
        <f t="shared" si="4"/>
        <v>-75.936148325298802</v>
      </c>
      <c r="AG11">
        <f t="shared" si="4"/>
        <v>-22.747372762880243</v>
      </c>
      <c r="AH11">
        <f t="shared" si="5"/>
        <v>-1650.982714282982</v>
      </c>
      <c r="AI11">
        <f t="shared" si="6"/>
        <v>-230.94326886518502</v>
      </c>
      <c r="AJ11">
        <f t="shared" si="7"/>
        <v>-7.1496786038560458</v>
      </c>
      <c r="AK11">
        <f t="shared" si="24"/>
        <v>5.058146226203319</v>
      </c>
      <c r="AL11">
        <f t="shared" si="8"/>
        <v>-233.03480124283774</v>
      </c>
      <c r="AN11">
        <f t="shared" si="9"/>
        <v>857.32954449002716</v>
      </c>
      <c r="AO11">
        <f t="shared" si="9"/>
        <v>-42.866477224501359</v>
      </c>
      <c r="AP11">
        <f t="shared" si="9"/>
        <v>-12.841048143238329</v>
      </c>
      <c r="AQ11">
        <f t="shared" si="9"/>
        <v>-931.9910804098372</v>
      </c>
      <c r="AR11">
        <f t="shared" si="9"/>
        <v>-130.36906128754975</v>
      </c>
      <c r="AS11">
        <f t="shared" si="9"/>
        <v>-4.0360426726119956</v>
      </c>
      <c r="AT11">
        <f t="shared" si="9"/>
        <v>2.8553582817355636</v>
      </c>
      <c r="AU11">
        <f t="shared" si="9"/>
        <v>-131.54974567842618</v>
      </c>
      <c r="AW11">
        <v>8</v>
      </c>
      <c r="AX11">
        <f>(R11*SUMPRODUCT(K12:$K$23, X12:$X$23)-$AZ$3*SUMPRODUCT(K11:$K$22, W12:$W$23))/Z11</f>
        <v>738.46306891356505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1669.1190916168878</v>
      </c>
      <c r="P12">
        <f t="shared" si="22"/>
        <v>83.455954580844391</v>
      </c>
      <c r="Q12" s="4">
        <f t="shared" si="23"/>
        <v>25</v>
      </c>
      <c r="R12">
        <f t="shared" si="0"/>
        <v>1000000</v>
      </c>
      <c r="S12">
        <f t="shared" si="1"/>
        <v>740.44466348548235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671.92378800789538</v>
      </c>
      <c r="AC12">
        <f t="shared" si="2"/>
        <v>665.76328738267694</v>
      </c>
      <c r="AE12">
        <f t="shared" si="3"/>
        <v>1500.7714529768291</v>
      </c>
      <c r="AF12">
        <f t="shared" si="4"/>
        <v>-75.038572648841466</v>
      </c>
      <c r="AG12">
        <f t="shared" si="4"/>
        <v>-22.47849570043293</v>
      </c>
      <c r="AH12">
        <f t="shared" si="5"/>
        <v>-1656.1333927404221</v>
      </c>
      <c r="AI12">
        <f t="shared" si="6"/>
        <v>-252.87900811286727</v>
      </c>
      <c r="AJ12">
        <f t="shared" si="7"/>
        <v>6.1605006252184467</v>
      </c>
      <c r="AK12">
        <f t="shared" si="24"/>
        <v>4.8246103371725306</v>
      </c>
      <c r="AL12">
        <f t="shared" si="8"/>
        <v>-241.89389715047628</v>
      </c>
      <c r="AN12">
        <f t="shared" si="9"/>
        <v>805.39575227683952</v>
      </c>
      <c r="AO12">
        <f t="shared" si="9"/>
        <v>-40.269787613841984</v>
      </c>
      <c r="AP12">
        <f t="shared" si="9"/>
        <v>-12.063185849378891</v>
      </c>
      <c r="AQ12">
        <f t="shared" si="9"/>
        <v>-888.77143623117706</v>
      </c>
      <c r="AR12">
        <f t="shared" si="9"/>
        <v>-135.70865741755833</v>
      </c>
      <c r="AS12">
        <f t="shared" si="9"/>
        <v>3.3060603768869501</v>
      </c>
      <c r="AT12">
        <f t="shared" si="9"/>
        <v>2.5891488435779033</v>
      </c>
      <c r="AU12">
        <f t="shared" si="9"/>
        <v>-129.81344819709346</v>
      </c>
      <c r="AW12">
        <v>9</v>
      </c>
      <c r="AX12">
        <f>(R12*SUMPRODUCT(K13:$K$23, X13:$X$23)-$AZ$3*SUMPRODUCT(K12:$K$22, W13:$W$23))/Z12</f>
        <v>740.44466348548235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1669.1190916168878</v>
      </c>
      <c r="P13">
        <f t="shared" si="22"/>
        <v>83.455954580844391</v>
      </c>
      <c r="Q13" s="4">
        <f t="shared" si="23"/>
        <v>25</v>
      </c>
      <c r="R13">
        <f t="shared" si="0"/>
        <v>1000000</v>
      </c>
      <c r="S13">
        <f t="shared" si="1"/>
        <v>727.95842152577598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665.76328738267694</v>
      </c>
      <c r="AC13">
        <f t="shared" si="2"/>
        <v>646.7811025545152</v>
      </c>
      <c r="AE13">
        <f t="shared" si="3"/>
        <v>1482.9894873776607</v>
      </c>
      <c r="AF13">
        <f t="shared" si="4"/>
        <v>-74.149474368883034</v>
      </c>
      <c r="AG13">
        <f t="shared" si="4"/>
        <v>-22.212158120201568</v>
      </c>
      <c r="AH13">
        <f t="shared" si="5"/>
        <v>-1662.1049290814117</v>
      </c>
      <c r="AI13">
        <f t="shared" si="6"/>
        <v>-275.47707419283574</v>
      </c>
      <c r="AJ13">
        <f t="shared" si="7"/>
        <v>18.982184828161735</v>
      </c>
      <c r="AK13">
        <f t="shared" si="24"/>
        <v>4.1492066007829091</v>
      </c>
      <c r="AL13">
        <f t="shared" si="8"/>
        <v>-252.34568276389109</v>
      </c>
      <c r="AN13">
        <f t="shared" si="9"/>
        <v>756.73003749757515</v>
      </c>
      <c r="AO13">
        <f t="shared" si="9"/>
        <v>-37.836501874878756</v>
      </c>
      <c r="AP13">
        <f t="shared" si="9"/>
        <v>-11.334272690580233</v>
      </c>
      <c r="AQ13">
        <f t="shared" si="9"/>
        <v>-848.12787684204034</v>
      </c>
      <c r="AR13">
        <f t="shared" si="9"/>
        <v>-140.56861390992427</v>
      </c>
      <c r="AS13">
        <f t="shared" si="9"/>
        <v>9.6861033466939688</v>
      </c>
      <c r="AT13">
        <f t="shared" si="9"/>
        <v>2.1172296184969803</v>
      </c>
      <c r="AU13">
        <f t="shared" si="9"/>
        <v>-128.76528094473329</v>
      </c>
      <c r="AW13">
        <v>10</v>
      </c>
      <c r="AX13">
        <f>(R13*SUMPRODUCT(K14:$K$23, X14:$X$23)-$AZ$3*SUMPRODUCT(K13:$K$22, W14:$W$23))/Z13</f>
        <v>727.95842152577598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1669.1190916168878</v>
      </c>
      <c r="P14">
        <f t="shared" si="22"/>
        <v>83.455954580844391</v>
      </c>
      <c r="Q14" s="4">
        <f t="shared" si="23"/>
        <v>25</v>
      </c>
      <c r="R14">
        <f t="shared" si="0"/>
        <v>1000000</v>
      </c>
      <c r="S14">
        <f t="shared" si="1"/>
        <v>729.05695712677937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646.7811025545152</v>
      </c>
      <c r="AC14">
        <f t="shared" si="2"/>
        <v>640.06082813422654</v>
      </c>
      <c r="AE14">
        <f t="shared" si="3"/>
        <v>1465.3693893070888</v>
      </c>
      <c r="AF14">
        <f t="shared" si="4"/>
        <v>-73.268469465354443</v>
      </c>
      <c r="AG14">
        <f t="shared" si="4"/>
        <v>-21.948244985436823</v>
      </c>
      <c r="AH14">
        <f t="shared" si="5"/>
        <v>-1671.6621425092751</v>
      </c>
      <c r="AI14">
        <f t="shared" si="6"/>
        <v>-301.50946765297749</v>
      </c>
      <c r="AJ14">
        <f t="shared" si="7"/>
        <v>6.7202744202886606</v>
      </c>
      <c r="AK14">
        <f t="shared" si="24"/>
        <v>142.72174156773747</v>
      </c>
      <c r="AL14">
        <f t="shared" si="8"/>
        <v>-152.06745166495136</v>
      </c>
      <c r="AN14">
        <f t="shared" si="9"/>
        <v>688.797215426972</v>
      </c>
      <c r="AO14">
        <f t="shared" si="9"/>
        <v>-34.439860771348606</v>
      </c>
      <c r="AP14">
        <f t="shared" si="9"/>
        <v>-10.316777557791417</v>
      </c>
      <c r="AQ14">
        <f t="shared" si="9"/>
        <v>-785.76517108736675</v>
      </c>
      <c r="AR14">
        <f t="shared" si="9"/>
        <v>-141.72459398953472</v>
      </c>
      <c r="AS14">
        <f t="shared" si="9"/>
        <v>3.1588665229241291</v>
      </c>
      <c r="AT14">
        <f t="shared" si="9"/>
        <v>67.086387152682647</v>
      </c>
      <c r="AU14">
        <f t="shared" si="9"/>
        <v>-71.479340313927949</v>
      </c>
      <c r="AW14">
        <v>11</v>
      </c>
      <c r="AX14">
        <f>(R14*SUMPRODUCT(K15:$K$23, X15:$X$23)-$AZ$3*SUMPRODUCT(K14:$K$22, W15:$W$23))/Z14</f>
        <v>729.05695712677937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1669.1190916168878</v>
      </c>
      <c r="P15">
        <f t="shared" si="22"/>
        <v>83.455954580844391</v>
      </c>
      <c r="Q15" s="4">
        <f t="shared" si="23"/>
        <v>25</v>
      </c>
      <c r="R15">
        <f t="shared" si="0"/>
        <v>1000000</v>
      </c>
      <c r="S15">
        <f t="shared" si="1"/>
        <v>710.84465931737668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640.06082813422654</v>
      </c>
      <c r="AC15">
        <f t="shared" si="2"/>
        <v>616.62839216662042</v>
      </c>
      <c r="AE15">
        <f t="shared" si="3"/>
        <v>1447.8918963626966</v>
      </c>
      <c r="AF15">
        <f t="shared" si="4"/>
        <v>-72.39459481813482</v>
      </c>
      <c r="AG15">
        <f t="shared" si="4"/>
        <v>-21.686467784634125</v>
      </c>
      <c r="AH15">
        <f t="shared" si="5"/>
        <v>-1691.7900379330574</v>
      </c>
      <c r="AI15">
        <f t="shared" si="6"/>
        <v>-337.9792041731298</v>
      </c>
      <c r="AJ15">
        <f t="shared" si="7"/>
        <v>23.432435967606125</v>
      </c>
      <c r="AK15">
        <f t="shared" si="24"/>
        <v>141.08906907751518</v>
      </c>
      <c r="AL15">
        <f t="shared" si="8"/>
        <v>-173.4576991280085</v>
      </c>
      <c r="AN15">
        <f t="shared" si="9"/>
        <v>626.93392597177888</v>
      </c>
      <c r="AO15">
        <f t="shared" si="9"/>
        <v>-31.346696298588938</v>
      </c>
      <c r="AP15">
        <f t="shared" si="9"/>
        <v>-9.390191645409546</v>
      </c>
      <c r="AQ15">
        <f t="shared" si="9"/>
        <v>-732.54127125498189</v>
      </c>
      <c r="AR15">
        <f t="shared" si="9"/>
        <v>-146.34423322720161</v>
      </c>
      <c r="AS15">
        <f t="shared" si="9"/>
        <v>10.146191931288795</v>
      </c>
      <c r="AT15">
        <f t="shared" si="9"/>
        <v>61.091248739410375</v>
      </c>
      <c r="AU15">
        <f t="shared" si="9"/>
        <v>-75.106792556502427</v>
      </c>
      <c r="AW15">
        <v>12</v>
      </c>
      <c r="AX15">
        <f>(R15*SUMPRODUCT(K16:$K$23, X16:$X$23)-$AZ$3*SUMPRODUCT(K15:$K$22, W16:$W$23))/Z15</f>
        <v>710.84465931737668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1669.1190916168878</v>
      </c>
      <c r="P16">
        <f t="shared" si="22"/>
        <v>83.455954580844391</v>
      </c>
      <c r="Q16" s="4">
        <f t="shared" si="23"/>
        <v>25</v>
      </c>
      <c r="R16">
        <f t="shared" si="0"/>
        <v>1000000</v>
      </c>
      <c r="S16">
        <f t="shared" si="1"/>
        <v>673.27678112169576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616.62839216662042</v>
      </c>
      <c r="AC16">
        <f t="shared" si="2"/>
        <v>577.04313527860131</v>
      </c>
      <c r="AE16">
        <f t="shared" si="3"/>
        <v>1430.5464569494616</v>
      </c>
      <c r="AF16">
        <f t="shared" si="4"/>
        <v>-71.527322847473073</v>
      </c>
      <c r="AG16">
        <f t="shared" si="4"/>
        <v>-21.426668476418911</v>
      </c>
      <c r="AH16">
        <f t="shared" si="5"/>
        <v>-1717.3852147549205</v>
      </c>
      <c r="AI16">
        <f t="shared" si="6"/>
        <v>-379.7927491293508</v>
      </c>
      <c r="AJ16">
        <f t="shared" si="7"/>
        <v>39.585256888019103</v>
      </c>
      <c r="AK16">
        <f t="shared" si="24"/>
        <v>138.29532683880265</v>
      </c>
      <c r="AL16">
        <f t="shared" si="8"/>
        <v>-201.91216540252904</v>
      </c>
      <c r="AN16">
        <f t="shared" si="9"/>
        <v>570.59632140631425</v>
      </c>
      <c r="AO16">
        <f t="shared" si="9"/>
        <v>-28.529816070315707</v>
      </c>
      <c r="AP16">
        <f t="shared" si="9"/>
        <v>-8.5463692236240227</v>
      </c>
      <c r="AQ16">
        <f t="shared" si="9"/>
        <v>-685.00654502782766</v>
      </c>
      <c r="AR16">
        <f t="shared" si="9"/>
        <v>-151.48640891545307</v>
      </c>
      <c r="AS16">
        <f t="shared" si="9"/>
        <v>15.789212473667762</v>
      </c>
      <c r="AT16">
        <f t="shared" si="9"/>
        <v>55.161301737922152</v>
      </c>
      <c r="AU16">
        <f t="shared" si="9"/>
        <v>-80.53589470386315</v>
      </c>
      <c r="AW16">
        <v>13</v>
      </c>
      <c r="AX16">
        <f>(R16*SUMPRODUCT(K17:$K$23, X17:$X$23)-$AZ$3*SUMPRODUCT(K16:$K$22, W17:$W$23))/Z16</f>
        <v>673.27678112169576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1669.1190916168878</v>
      </c>
      <c r="P17">
        <f t="shared" si="22"/>
        <v>83.455954580844391</v>
      </c>
      <c r="Q17" s="4">
        <f t="shared" si="23"/>
        <v>25</v>
      </c>
      <c r="R17">
        <f t="shared" si="0"/>
        <v>1000000</v>
      </c>
      <c r="S17">
        <f t="shared" si="1"/>
        <v>618.96972805731821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577.04313527860131</v>
      </c>
      <c r="AC17">
        <f t="shared" si="2"/>
        <v>524.11463712027717</v>
      </c>
      <c r="AE17">
        <f t="shared" si="3"/>
        <v>1413.3320376732577</v>
      </c>
      <c r="AF17">
        <f t="shared" si="4"/>
        <v>-70.666601883662892</v>
      </c>
      <c r="AG17">
        <f t="shared" si="4"/>
        <v>-21.168831582654668</v>
      </c>
      <c r="AH17">
        <f t="shared" si="5"/>
        <v>-1742.8083600021346</v>
      </c>
      <c r="AI17">
        <f t="shared" si="6"/>
        <v>-421.31175579519459</v>
      </c>
      <c r="AJ17">
        <f t="shared" si="7"/>
        <v>52.928498158324146</v>
      </c>
      <c r="AK17">
        <f t="shared" si="24"/>
        <v>134.37959997477373</v>
      </c>
      <c r="AL17">
        <f t="shared" si="8"/>
        <v>-234.00365766209671</v>
      </c>
      <c r="AN17">
        <f t="shared" si="9"/>
        <v>519.29312390915857</v>
      </c>
      <c r="AO17">
        <f t="shared" si="9"/>
        <v>-25.964656195457934</v>
      </c>
      <c r="AP17">
        <f t="shared" si="9"/>
        <v>-7.7779519525793042</v>
      </c>
      <c r="AQ17">
        <f t="shared" si="9"/>
        <v>-640.35086838506641</v>
      </c>
      <c r="AR17">
        <f t="shared" si="9"/>
        <v>-154.80035262394512</v>
      </c>
      <c r="AS17">
        <f t="shared" si="9"/>
        <v>19.447238454811373</v>
      </c>
      <c r="AT17">
        <f t="shared" si="9"/>
        <v>49.374386485602358</v>
      </c>
      <c r="AU17">
        <f t="shared" si="9"/>
        <v>-85.978727683531375</v>
      </c>
      <c r="AW17">
        <v>14</v>
      </c>
      <c r="AX17">
        <f>(R17*SUMPRODUCT(K18:$K$23, X18:$X$23)-$AZ$3*SUMPRODUCT(K17:$K$22, W18:$W$23))/Z17</f>
        <v>618.96972805731821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1669.1190916168878</v>
      </c>
      <c r="P18">
        <f t="shared" si="22"/>
        <v>83.455954580844391</v>
      </c>
      <c r="Q18" s="4">
        <f t="shared" si="23"/>
        <v>25</v>
      </c>
      <c r="R18">
        <f t="shared" si="0"/>
        <v>1000000</v>
      </c>
      <c r="S18">
        <f t="shared" si="1"/>
        <v>549.6473327984296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524.11463712027717</v>
      </c>
      <c r="AC18">
        <f t="shared" si="2"/>
        <v>459.78887635215665</v>
      </c>
      <c r="AE18">
        <f t="shared" si="3"/>
        <v>1396.2450936042346</v>
      </c>
      <c r="AF18">
        <f t="shared" si="4"/>
        <v>-69.812254680211737</v>
      </c>
      <c r="AG18">
        <f t="shared" si="4"/>
        <v>-20.912904007521742</v>
      </c>
      <c r="AH18">
        <f t="shared" si="5"/>
        <v>-1769.5703722551682</v>
      </c>
      <c r="AI18">
        <f t="shared" si="6"/>
        <v>-464.05043733866705</v>
      </c>
      <c r="AJ18">
        <f t="shared" si="7"/>
        <v>64.325760768120517</v>
      </c>
      <c r="AK18">
        <f t="shared" si="24"/>
        <v>129.53832332310103</v>
      </c>
      <c r="AL18">
        <f t="shared" si="8"/>
        <v>-270.18635324744548</v>
      </c>
      <c r="AN18">
        <f t="shared" si="9"/>
        <v>472.57570969123009</v>
      </c>
      <c r="AO18">
        <f t="shared" si="9"/>
        <v>-23.628785484561508</v>
      </c>
      <c r="AP18">
        <f t="shared" si="9"/>
        <v>-7.0782203628358618</v>
      </c>
      <c r="AQ18">
        <f t="shared" si="9"/>
        <v>-598.93207743231426</v>
      </c>
      <c r="AR18">
        <f t="shared" si="9"/>
        <v>-157.06337358848154</v>
      </c>
      <c r="AS18">
        <f t="shared" si="9"/>
        <v>21.771816556899839</v>
      </c>
      <c r="AT18">
        <f t="shared" si="9"/>
        <v>43.843781694948142</v>
      </c>
      <c r="AU18">
        <f t="shared" si="9"/>
        <v>-91.447775336633555</v>
      </c>
      <c r="AW18">
        <v>15</v>
      </c>
      <c r="AX18">
        <f>(R18*SUMPRODUCT(K19:$K$23, X19:$X$23)-$AZ$3*SUMPRODUCT(K18:$K$22, W19:$W$23))/Z18</f>
        <v>549.6473327984296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1669.1190916168878</v>
      </c>
      <c r="P19">
        <f t="shared" si="22"/>
        <v>83.455954580844391</v>
      </c>
      <c r="Q19" s="4">
        <f t="shared" si="23"/>
        <v>25</v>
      </c>
      <c r="R19">
        <f t="shared" si="0"/>
        <v>1000000</v>
      </c>
      <c r="S19">
        <f t="shared" si="1"/>
        <v>464.78859124257679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459.78887635215665</v>
      </c>
      <c r="AC19">
        <f t="shared" si="2"/>
        <v>384.07700275238471</v>
      </c>
      <c r="AE19">
        <f t="shared" si="3"/>
        <v>1379.272792026037</v>
      </c>
      <c r="AF19">
        <f t="shared" si="4"/>
        <v>-68.96363960130185</v>
      </c>
      <c r="AG19">
        <f t="shared" si="4"/>
        <v>-20.658693543100114</v>
      </c>
      <c r="AH19">
        <f t="shared" si="5"/>
        <v>-1803.2569738565774</v>
      </c>
      <c r="AI19">
        <f t="shared" si="6"/>
        <v>-513.60651497494223</v>
      </c>
      <c r="AJ19">
        <f t="shared" si="7"/>
        <v>75.711873599771934</v>
      </c>
      <c r="AK19">
        <f t="shared" si="24"/>
        <v>123.90686201438244</v>
      </c>
      <c r="AL19">
        <f t="shared" si="8"/>
        <v>-313.98777936078784</v>
      </c>
      <c r="AN19">
        <f t="shared" si="9"/>
        <v>430.03249250287331</v>
      </c>
      <c r="AO19">
        <f t="shared" si="9"/>
        <v>-21.501624625143666</v>
      </c>
      <c r="AP19">
        <f t="shared" si="9"/>
        <v>-6.4410097317606283</v>
      </c>
      <c r="AQ19">
        <f t="shared" si="9"/>
        <v>-562.22314800515119</v>
      </c>
      <c r="AR19">
        <f t="shared" si="9"/>
        <v>-160.13328985918207</v>
      </c>
      <c r="AS19">
        <f t="shared" si="9"/>
        <v>23.605602825200801</v>
      </c>
      <c r="AT19">
        <f t="shared" si="9"/>
        <v>38.631934899538436</v>
      </c>
      <c r="AU19">
        <f t="shared" si="9"/>
        <v>-97.89575213444283</v>
      </c>
      <c r="AW19">
        <v>16</v>
      </c>
      <c r="AX19">
        <f>(R19*SUMPRODUCT(K20:$K$23, X20:$X$23)-$AZ$3*SUMPRODUCT(K19:$K$22, W20:$W$23))/Z19</f>
        <v>464.78859124257679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1669.1190916168878</v>
      </c>
      <c r="P20">
        <f t="shared" si="22"/>
        <v>83.455954580844391</v>
      </c>
      <c r="Q20" s="4">
        <f t="shared" si="23"/>
        <v>25</v>
      </c>
      <c r="R20">
        <f t="shared" si="0"/>
        <v>1000000</v>
      </c>
      <c r="S20">
        <f t="shared" si="1"/>
        <v>367.25057124352423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384.07700275238471</v>
      </c>
      <c r="AC20">
        <f t="shared" si="2"/>
        <v>299.76800761337859</v>
      </c>
      <c r="AE20">
        <f t="shared" si="3"/>
        <v>1362.4172261168933</v>
      </c>
      <c r="AF20">
        <f t="shared" si="4"/>
        <v>-68.12086130584467</v>
      </c>
      <c r="AG20">
        <f t="shared" si="4"/>
        <v>-20.406231540930818</v>
      </c>
      <c r="AH20">
        <f t="shared" si="5"/>
        <v>-1835.0026695316756</v>
      </c>
      <c r="AI20">
        <f t="shared" si="6"/>
        <v>-561.11253626155781</v>
      </c>
      <c r="AJ20">
        <f t="shared" si="7"/>
        <v>84.308995139006129</v>
      </c>
      <c r="AK20">
        <f t="shared" si="24"/>
        <v>117.48613572944033</v>
      </c>
      <c r="AL20">
        <f t="shared" si="8"/>
        <v>-359.31740539311136</v>
      </c>
      <c r="AN20">
        <f t="shared" si="9"/>
        <v>391.29346527398263</v>
      </c>
      <c r="AO20">
        <f t="shared" si="9"/>
        <v>-19.564673263699135</v>
      </c>
      <c r="AP20">
        <f t="shared" si="9"/>
        <v>-5.8607781080338288</v>
      </c>
      <c r="AQ20">
        <f t="shared" si="9"/>
        <v>-527.02251526468353</v>
      </c>
      <c r="AR20">
        <f t="shared" si="9"/>
        <v>-161.15450136243382</v>
      </c>
      <c r="AS20">
        <f t="shared" si="9"/>
        <v>24.213991301133632</v>
      </c>
      <c r="AT20">
        <f t="shared" si="9"/>
        <v>33.742642334498704</v>
      </c>
      <c r="AU20">
        <f t="shared" si="9"/>
        <v>-103.1978677268015</v>
      </c>
      <c r="AW20">
        <v>17</v>
      </c>
      <c r="AX20">
        <f>(R20*SUMPRODUCT(K21:$K$23, X21:$X$23)-$AZ$3*SUMPRODUCT(K20:$K$22, W21:$W$23))/Z20</f>
        <v>367.25057124352423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1669.1190916168878</v>
      </c>
      <c r="P21">
        <f t="shared" si="22"/>
        <v>83.455954580844391</v>
      </c>
      <c r="Q21" s="4">
        <f t="shared" si="23"/>
        <v>25</v>
      </c>
      <c r="R21">
        <f t="shared" si="0"/>
        <v>1000000</v>
      </c>
      <c r="S21">
        <f t="shared" si="1"/>
        <v>256.73606625046995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299.76800761337859</v>
      </c>
      <c r="AC21">
        <f t="shared" si="2"/>
        <v>206.98406992827145</v>
      </c>
      <c r="AE21">
        <f t="shared" si="3"/>
        <v>1345.6662627244348</v>
      </c>
      <c r="AF21">
        <f t="shared" si="4"/>
        <v>-67.28331313622175</v>
      </c>
      <c r="AG21">
        <f t="shared" si="4"/>
        <v>-20.155336271135667</v>
      </c>
      <c r="AH21">
        <f t="shared" si="5"/>
        <v>-1873.3181754338214</v>
      </c>
      <c r="AI21">
        <f t="shared" si="6"/>
        <v>-615.09056211674397</v>
      </c>
      <c r="AJ21">
        <f t="shared" si="7"/>
        <v>92.783937685107134</v>
      </c>
      <c r="AK21">
        <f t="shared" si="24"/>
        <v>110.47056700411142</v>
      </c>
      <c r="AL21">
        <f t="shared" si="8"/>
        <v>-411.83605742752536</v>
      </c>
      <c r="AN21">
        <f t="shared" si="9"/>
        <v>356.01738032765041</v>
      </c>
      <c r="AO21">
        <f t="shared" si="9"/>
        <v>-17.800869016382524</v>
      </c>
      <c r="AP21">
        <f t="shared" si="9"/>
        <v>-5.3324142973940507</v>
      </c>
      <c r="AQ21">
        <f t="shared" si="9"/>
        <v>-495.61607347415344</v>
      </c>
      <c r="AR21">
        <f t="shared" si="9"/>
        <v>-162.73197646027958</v>
      </c>
      <c r="AS21">
        <f t="shared" si="9"/>
        <v>24.54746421617039</v>
      </c>
      <c r="AT21">
        <f t="shared" si="9"/>
        <v>29.226742883846676</v>
      </c>
      <c r="AU21">
        <f t="shared" si="9"/>
        <v>-108.95776936026252</v>
      </c>
      <c r="AW21">
        <v>18</v>
      </c>
      <c r="AX21">
        <f>(R21*SUMPRODUCT(K22:$K$23, X22:$X$23)-$AZ$3*SUMPRODUCT(K21:$K$22, W22:$W$23))/Z21</f>
        <v>256.73606625046995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1669.1190916168878</v>
      </c>
      <c r="P22">
        <f t="shared" si="22"/>
        <v>83.455954580844391</v>
      </c>
      <c r="Q22" s="4">
        <f t="shared" si="23"/>
        <v>25</v>
      </c>
      <c r="R22">
        <f t="shared" si="0"/>
        <v>1000000</v>
      </c>
      <c r="S22">
        <f t="shared" si="1"/>
        <v>134.12093379117263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206.98406992827145</v>
      </c>
      <c r="AC22">
        <f t="shared" si="2"/>
        <v>106.7919575601491</v>
      </c>
      <c r="AE22">
        <f t="shared" si="3"/>
        <v>1329.0132282580112</v>
      </c>
      <c r="AF22">
        <f t="shared" si="4"/>
        <v>-66.450661412900558</v>
      </c>
      <c r="AG22">
        <f t="shared" si="4"/>
        <v>-19.90590777693679</v>
      </c>
      <c r="AH22">
        <f t="shared" si="5"/>
        <v>-1915.0052595007485</v>
      </c>
      <c r="AI22">
        <f t="shared" si="6"/>
        <v>-672.34860043257459</v>
      </c>
      <c r="AJ22">
        <f t="shared" si="7"/>
        <v>100.19211236812235</v>
      </c>
      <c r="AK22">
        <f t="shared" si="24"/>
        <v>102.86826457413675</v>
      </c>
      <c r="AL22">
        <f t="shared" si="8"/>
        <v>-469.28822349031549</v>
      </c>
      <c r="AN22">
        <f t="shared" si="9"/>
        <v>323.89519589004021</v>
      </c>
      <c r="AO22">
        <f t="shared" si="9"/>
        <v>-16.194759794502009</v>
      </c>
      <c r="AP22">
        <f t="shared" si="9"/>
        <v>-4.8512894843273369</v>
      </c>
      <c r="AQ22">
        <f t="shared" si="9"/>
        <v>-466.70792319309885</v>
      </c>
      <c r="AR22">
        <f t="shared" si="9"/>
        <v>-163.85877658188795</v>
      </c>
      <c r="AS22">
        <f t="shared" si="9"/>
        <v>24.417923894290848</v>
      </c>
      <c r="AT22">
        <f t="shared" si="9"/>
        <v>25.070131731330012</v>
      </c>
      <c r="AU22">
        <f t="shared" si="9"/>
        <v>-114.37072095626709</v>
      </c>
      <c r="AW22">
        <v>19</v>
      </c>
      <c r="AX22">
        <f>(R22*SUMPRODUCT(K23:$K$23, X23:$X$23)-$AZ$3*SUMPRODUCT(K22:$K$22, W23:$W$23))/Z22</f>
        <v>134.12093379117263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1669.1190916168878</v>
      </c>
      <c r="P23">
        <f t="shared" si="22"/>
        <v>83.455954580844391</v>
      </c>
      <c r="Q23" s="4">
        <f t="shared" si="23"/>
        <v>25</v>
      </c>
      <c r="R23">
        <f t="shared" si="0"/>
        <v>1000000</v>
      </c>
      <c r="S23">
        <f t="shared" si="1"/>
        <v>135.81355105102489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106.7919575601491</v>
      </c>
      <c r="AC23">
        <f t="shared" si="2"/>
        <v>106.7919575601491</v>
      </c>
      <c r="AE23">
        <f t="shared" si="3"/>
        <v>1312.450000867864</v>
      </c>
      <c r="AF23">
        <f t="shared" si="4"/>
        <v>-65.622500043393202</v>
      </c>
      <c r="AG23">
        <f t="shared" si="4"/>
        <v>-19.657824409588475</v>
      </c>
      <c r="AH23">
        <f t="shared" si="5"/>
        <v>-1960.9715831579083</v>
      </c>
      <c r="AI23">
        <f t="shared" si="6"/>
        <v>-733.80190674302617</v>
      </c>
      <c r="AJ23">
        <f t="shared" si="7"/>
        <v>0</v>
      </c>
      <c r="AK23">
        <f t="shared" si="24"/>
        <v>94.753362086923389</v>
      </c>
      <c r="AL23">
        <f t="shared" si="8"/>
        <v>-639.04854465610276</v>
      </c>
      <c r="AN23">
        <f t="shared" si="9"/>
        <v>294.64517739846514</v>
      </c>
      <c r="AO23">
        <f t="shared" si="9"/>
        <v>-14.732258869923259</v>
      </c>
      <c r="AP23">
        <f t="shared" si="9"/>
        <v>-4.4131838596525821</v>
      </c>
      <c r="AQ23">
        <f t="shared" si="9"/>
        <v>-440.23834783103655</v>
      </c>
      <c r="AR23">
        <f t="shared" si="9"/>
        <v>-164.73861316214729</v>
      </c>
      <c r="AS23">
        <f t="shared" si="9"/>
        <v>0</v>
      </c>
      <c r="AT23">
        <f t="shared" si="9"/>
        <v>21.272140776975291</v>
      </c>
      <c r="AU23">
        <f t="shared" si="9"/>
        <v>-143.46647238517201</v>
      </c>
      <c r="AW23">
        <v>20</v>
      </c>
      <c r="AX23">
        <f>(R23*SUMPRODUCT(K$23:$K24, X$23:$X24)-$AZ$3*SUMPRODUCT(K$22:$K23, W$23:$W24))/Z23</f>
        <v>135.81355105102489</v>
      </c>
    </row>
    <row r="25" spans="5:50" x14ac:dyDescent="0.25">
      <c r="AN25" s="8">
        <f t="shared" ref="AN25:AU25" si="25">SUM(AN3:AN23)</f>
        <v>15466.223335063625</v>
      </c>
      <c r="AO25" s="8">
        <f t="shared" si="25"/>
        <v>-2025.1504854658474</v>
      </c>
      <c r="AP25" s="8">
        <f t="shared" si="25"/>
        <v>-1729.0850708272835</v>
      </c>
      <c r="AQ25" s="8">
        <f t="shared" si="25"/>
        <v>-17212.214813192295</v>
      </c>
      <c r="AR25" s="8">
        <f t="shared" si="25"/>
        <v>-5500.227034421795</v>
      </c>
      <c r="AS25" s="8">
        <f t="shared" si="25"/>
        <v>-347.59315777211992</v>
      </c>
      <c r="AT25" s="8">
        <f t="shared" si="25"/>
        <v>681.64224790546496</v>
      </c>
      <c r="AU25" s="9">
        <f t="shared" si="25"/>
        <v>-5166.177944288449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3684.9541027431997</v>
      </c>
      <c r="K3">
        <v>1</v>
      </c>
      <c r="L3" s="2">
        <v>0</v>
      </c>
      <c r="O3">
        <f>$C$3</f>
        <v>3684.9541027431997</v>
      </c>
      <c r="P3">
        <f>O3*B5</f>
        <v>2947.9632821945597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3684.9541027431997</v>
      </c>
      <c r="AF3">
        <f t="shared" ref="AF3:AG23" si="4">-$Z3*P3</f>
        <v>-2947.9632821945597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-785.44176645136008</v>
      </c>
      <c r="AJ3">
        <f t="shared" ref="AJ3:AJ23" si="7">AB3-AC3</f>
        <v>0</v>
      </c>
      <c r="AL3">
        <f t="shared" ref="AL3:AL23" si="8">SUM(AI3:AK3)</f>
        <v>-785.44176645136008</v>
      </c>
      <c r="AN3">
        <f t="shared" ref="AN3:AU23" si="9">AE3*$K3</f>
        <v>3684.9541027431997</v>
      </c>
      <c r="AO3">
        <f t="shared" si="9"/>
        <v>-2947.9632821945597</v>
      </c>
      <c r="AP3">
        <f t="shared" si="9"/>
        <v>-1522.432587</v>
      </c>
      <c r="AQ3">
        <f t="shared" si="9"/>
        <v>0</v>
      </c>
      <c r="AR3">
        <f t="shared" si="9"/>
        <v>-785.44176645136008</v>
      </c>
      <c r="AS3">
        <f t="shared" si="9"/>
        <v>0</v>
      </c>
      <c r="AT3">
        <f t="shared" si="9"/>
        <v>0</v>
      </c>
      <c r="AU3">
        <f t="shared" si="9"/>
        <v>-785.44176645136008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2489.810840778448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764.60821352379469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755.54871487544733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-755.54871487544733</v>
      </c>
      <c r="AK4">
        <f>G4*MAX(0, SUM(AB4, AE4:AF4))</f>
        <v>0</v>
      </c>
      <c r="AL4">
        <f t="shared" si="8"/>
        <v>-2604.0987148754475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-708.83639635561235</v>
      </c>
      <c r="AT4">
        <f t="shared" si="9"/>
        <v>0</v>
      </c>
      <c r="AU4">
        <f t="shared" si="9"/>
        <v>-2443.098522258605</v>
      </c>
      <c r="AW4">
        <v>1</v>
      </c>
      <c r="AX4">
        <f>(R4*SUMPRODUCT(K5:$K$23, X5:$X$23)-$AZ$3*SUMPRODUCT(K4:$K$22, W5:$W$23))/Z4</f>
        <v>764.60821352379469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3684.9541027431997</v>
      </c>
      <c r="P5">
        <f t="shared" ref="P5:P23" si="22">O5*$C$5</f>
        <v>184.24770513715998</v>
      </c>
      <c r="Q5" s="4">
        <f t="shared" ref="Q5:Q23" si="23">$C$8</f>
        <v>25</v>
      </c>
      <c r="R5">
        <f t="shared" si="0"/>
        <v>1000000</v>
      </c>
      <c r="S5">
        <f t="shared" si="1"/>
        <v>1493.4606123446031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755.54871487544733</v>
      </c>
      <c r="AC5">
        <f t="shared" si="2"/>
        <v>1458.2310058768089</v>
      </c>
      <c r="AE5">
        <f t="shared" si="3"/>
        <v>3598.0288220772964</v>
      </c>
      <c r="AF5">
        <f t="shared" si="4"/>
        <v>-179.90144110386481</v>
      </c>
      <c r="AG5">
        <f t="shared" si="4"/>
        <v>-24.410268905376643</v>
      </c>
      <c r="AH5">
        <f t="shared" si="5"/>
        <v>-1859.1792849343999</v>
      </c>
      <c r="AI5">
        <f t="shared" si="6"/>
        <v>1534.5378271336551</v>
      </c>
      <c r="AJ5">
        <f t="shared" si="7"/>
        <v>-702.68229100136159</v>
      </c>
      <c r="AK5">
        <f>G5*SUM(AB5, AE5:AF5)</f>
        <v>171.12071992980404</v>
      </c>
      <c r="AL5">
        <f t="shared" si="8"/>
        <v>1002.9762560620976</v>
      </c>
      <c r="AN5">
        <f t="shared" si="9"/>
        <v>3107.1228070152088</v>
      </c>
      <c r="AO5">
        <f t="shared" si="9"/>
        <v>-155.35614035076043</v>
      </c>
      <c r="AP5">
        <f t="shared" si="9"/>
        <v>-21.079793128916894</v>
      </c>
      <c r="AQ5">
        <f t="shared" si="9"/>
        <v>-1605.5175331293665</v>
      </c>
      <c r="AR5">
        <f t="shared" si="9"/>
        <v>1325.169340406165</v>
      </c>
      <c r="AS5">
        <f t="shared" si="9"/>
        <v>-606.8100841936847</v>
      </c>
      <c r="AT5">
        <f t="shared" si="9"/>
        <v>147.77343871853336</v>
      </c>
      <c r="AU5">
        <f t="shared" si="9"/>
        <v>866.1326949310137</v>
      </c>
      <c r="AW5">
        <v>2</v>
      </c>
      <c r="AX5">
        <f>(R5*SUMPRODUCT(K6:$K$23, X6:$X$23)-$AZ$3*SUMPRODUCT(K5:$K$22, W6:$W$23))/Z5</f>
        <v>1493.4606123446031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3684.9541027431997</v>
      </c>
      <c r="P6">
        <f t="shared" si="22"/>
        <v>184.24770513715998</v>
      </c>
      <c r="Q6" s="4">
        <f t="shared" si="23"/>
        <v>25</v>
      </c>
      <c r="R6">
        <f t="shared" si="0"/>
        <v>1000000</v>
      </c>
      <c r="S6">
        <f t="shared" si="1"/>
        <v>2168.6178097279035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1458.2310058768089</v>
      </c>
      <c r="AC6">
        <f t="shared" si="2"/>
        <v>2092.2067425954228</v>
      </c>
      <c r="AE6">
        <f t="shared" si="3"/>
        <v>3555.1150531597464</v>
      </c>
      <c r="AF6">
        <f t="shared" si="4"/>
        <v>-177.75575265798733</v>
      </c>
      <c r="AG6">
        <f t="shared" si="4"/>
        <v>-24.119127091116297</v>
      </c>
      <c r="AH6">
        <f t="shared" si="5"/>
        <v>-1881.5650082630684</v>
      </c>
      <c r="AI6">
        <f t="shared" si="6"/>
        <v>1471.6751651475745</v>
      </c>
      <c r="AJ6">
        <f t="shared" si="7"/>
        <v>-633.97573671861392</v>
      </c>
      <c r="AK6">
        <f>G6*SUM(AB6, AE6:AF6)</f>
        <v>282.88203292314626</v>
      </c>
      <c r="AL6">
        <f t="shared" si="8"/>
        <v>1120.5814613521068</v>
      </c>
      <c r="AN6">
        <f t="shared" si="9"/>
        <v>2768.8168154213895</v>
      </c>
      <c r="AO6">
        <f t="shared" si="9"/>
        <v>-138.44084077106947</v>
      </c>
      <c r="AP6">
        <f t="shared" si="9"/>
        <v>-18.784608561068588</v>
      </c>
      <c r="AQ6">
        <f t="shared" si="9"/>
        <v>-1465.4121614311578</v>
      </c>
      <c r="AR6">
        <f t="shared" si="9"/>
        <v>1146.1792046580936</v>
      </c>
      <c r="AS6">
        <f t="shared" si="9"/>
        <v>-493.75692604814998</v>
      </c>
      <c r="AT6">
        <f t="shared" si="9"/>
        <v>220.31594416109036</v>
      </c>
      <c r="AU6">
        <f t="shared" si="9"/>
        <v>872.73822277103397</v>
      </c>
      <c r="AW6">
        <v>3</v>
      </c>
      <c r="AX6">
        <f>(R6*SUMPRODUCT(K7:$K$23, X7:$X$23)-$AZ$3*SUMPRODUCT(K6:$K$22, W7:$W$23))/Z6</f>
        <v>2168.6178097279035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3684.9541027431997</v>
      </c>
      <c r="P7">
        <f t="shared" si="22"/>
        <v>184.24770513715998</v>
      </c>
      <c r="Q7" s="4">
        <f t="shared" si="23"/>
        <v>25</v>
      </c>
      <c r="R7">
        <f t="shared" si="0"/>
        <v>1000000</v>
      </c>
      <c r="S7">
        <f t="shared" si="1"/>
        <v>2744.8565357338821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2092.2067425954228</v>
      </c>
      <c r="AC7">
        <f t="shared" si="2"/>
        <v>2616.417565939204</v>
      </c>
      <c r="AE7">
        <f t="shared" si="3"/>
        <v>3512.5255249521692</v>
      </c>
      <c r="AF7">
        <f t="shared" si="4"/>
        <v>-175.62627624760844</v>
      </c>
      <c r="AG7">
        <f t="shared" si="4"/>
        <v>-23.830185037700545</v>
      </c>
      <c r="AH7">
        <f t="shared" si="5"/>
        <v>-1910.0313001837619</v>
      </c>
      <c r="AI7">
        <f t="shared" si="6"/>
        <v>1403.0377634830982</v>
      </c>
      <c r="AJ7">
        <f t="shared" si="7"/>
        <v>-524.21082334378116</v>
      </c>
      <c r="AK7">
        <f>G7*SUM(AB7, AE7:AF7)</f>
        <v>266.56910417282916</v>
      </c>
      <c r="AL7">
        <f t="shared" si="8"/>
        <v>1145.3960443121462</v>
      </c>
      <c r="AN7">
        <f t="shared" si="9"/>
        <v>2476.3709370806459</v>
      </c>
      <c r="AO7">
        <f t="shared" si="9"/>
        <v>-123.81854685403228</v>
      </c>
      <c r="AP7">
        <f t="shared" si="9"/>
        <v>-16.800554823987866</v>
      </c>
      <c r="AQ7">
        <f t="shared" si="9"/>
        <v>-1346.5940580613533</v>
      </c>
      <c r="AR7">
        <f t="shared" si="9"/>
        <v>989.15777734127232</v>
      </c>
      <c r="AS7">
        <f t="shared" si="9"/>
        <v>-369.57466603729046</v>
      </c>
      <c r="AT7">
        <f t="shared" si="9"/>
        <v>187.93428762519991</v>
      </c>
      <c r="AU7">
        <f t="shared" si="9"/>
        <v>807.5173989291817</v>
      </c>
      <c r="AW7">
        <v>4</v>
      </c>
      <c r="AX7">
        <f>(R7*SUMPRODUCT(K8:$K$23, X8:$X$23)-$AZ$3*SUMPRODUCT(K7:$K$22, W8:$W$23))/Z7</f>
        <v>2744.8565357338821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3684.9541027431997</v>
      </c>
      <c r="P8">
        <f t="shared" si="22"/>
        <v>184.24770513715998</v>
      </c>
      <c r="Q8" s="4">
        <f t="shared" si="23"/>
        <v>25</v>
      </c>
      <c r="R8">
        <f t="shared" si="0"/>
        <v>1000000</v>
      </c>
      <c r="S8">
        <f t="shared" si="1"/>
        <v>3202.0335201503153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2616.417565939204</v>
      </c>
      <c r="AC8">
        <f t="shared" si="2"/>
        <v>3015.4735091446273</v>
      </c>
      <c r="AE8">
        <f t="shared" si="3"/>
        <v>3470.2577000862548</v>
      </c>
      <c r="AF8">
        <f t="shared" si="4"/>
        <v>-173.51288500431275</v>
      </c>
      <c r="AG8">
        <f t="shared" si="4"/>
        <v>-23.543425530747331</v>
      </c>
      <c r="AH8">
        <f t="shared" si="5"/>
        <v>-1938.3062630482973</v>
      </c>
      <c r="AI8">
        <f t="shared" si="6"/>
        <v>1334.8951265028973</v>
      </c>
      <c r="AJ8">
        <f t="shared" si="7"/>
        <v>-399.05594320542332</v>
      </c>
      <c r="AK8">
        <f t="shared" ref="AK8:AK23" si="24">G8*SUM(AB8:AB8, AE8:AF8)</f>
        <v>125.9503587157504</v>
      </c>
      <c r="AL8">
        <f t="shared" si="8"/>
        <v>1061.7895420132243</v>
      </c>
      <c r="AN8">
        <f t="shared" si="9"/>
        <v>2281.1856726277256</v>
      </c>
      <c r="AO8">
        <f t="shared" si="9"/>
        <v>-114.05928363138629</v>
      </c>
      <c r="AP8">
        <f t="shared" si="9"/>
        <v>-15.476350647960153</v>
      </c>
      <c r="AQ8">
        <f t="shared" si="9"/>
        <v>-1274.1521980688817</v>
      </c>
      <c r="AR8">
        <f t="shared" si="9"/>
        <v>877.4978402794975</v>
      </c>
      <c r="AS8">
        <f t="shared" si="9"/>
        <v>-262.3207781354476</v>
      </c>
      <c r="AT8">
        <f t="shared" si="9"/>
        <v>82.793895611138922</v>
      </c>
      <c r="AU8">
        <f t="shared" si="9"/>
        <v>697.97095775518881</v>
      </c>
      <c r="AW8">
        <v>5</v>
      </c>
      <c r="AX8">
        <f>(R8*SUMPRODUCT(K9:$K$23, X9:$X$23)-$AZ$3*SUMPRODUCT(K8:$K$22, W9:$W$23))/Z8</f>
        <v>3202.0335201503153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3684.9541027431997</v>
      </c>
      <c r="P9">
        <f t="shared" si="22"/>
        <v>184.24770513715998</v>
      </c>
      <c r="Q9" s="4">
        <f t="shared" si="23"/>
        <v>25</v>
      </c>
      <c r="R9">
        <f t="shared" si="0"/>
        <v>1000000</v>
      </c>
      <c r="S9">
        <f t="shared" si="1"/>
        <v>3576.3523186658299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3015.4735091446273</v>
      </c>
      <c r="AC9">
        <f t="shared" si="2"/>
        <v>3327.2650329486169</v>
      </c>
      <c r="AE9">
        <f t="shared" si="3"/>
        <v>3428.3028744360208</v>
      </c>
      <c r="AF9">
        <f t="shared" si="4"/>
        <v>-171.41514372180106</v>
      </c>
      <c r="AG9">
        <f t="shared" si="4"/>
        <v>-23.258789518462937</v>
      </c>
      <c r="AH9">
        <f t="shared" si="5"/>
        <v>-1968.0702790768676</v>
      </c>
      <c r="AI9">
        <f t="shared" si="6"/>
        <v>1265.5586621188893</v>
      </c>
      <c r="AJ9">
        <f t="shared" si="7"/>
        <v>-311.79152380398955</v>
      </c>
      <c r="AK9">
        <f t="shared" si="24"/>
        <v>37.006931315167201</v>
      </c>
      <c r="AL9">
        <f t="shared" si="8"/>
        <v>990.77406963006695</v>
      </c>
      <c r="AN9">
        <f t="shared" si="9"/>
        <v>2141.8043391439091</v>
      </c>
      <c r="AO9">
        <f t="shared" si="9"/>
        <v>-107.09021695719547</v>
      </c>
      <c r="AP9">
        <f t="shared" si="9"/>
        <v>-14.530739592858703</v>
      </c>
      <c r="AQ9">
        <f t="shared" si="9"/>
        <v>-1229.5359009552012</v>
      </c>
      <c r="AR9">
        <f t="shared" si="9"/>
        <v>790.64748163865363</v>
      </c>
      <c r="AS9">
        <f t="shared" si="9"/>
        <v>-194.78921876222307</v>
      </c>
      <c r="AT9">
        <f t="shared" si="9"/>
        <v>23.119779369629001</v>
      </c>
      <c r="AU9">
        <f t="shared" si="9"/>
        <v>618.97804224605954</v>
      </c>
      <c r="AW9">
        <v>6</v>
      </c>
      <c r="AX9">
        <f>(R9*SUMPRODUCT(K10:$K$23, X10:$X$23)-$AZ$3*SUMPRODUCT(K9:$K$22, W10:$W$23))/Z9</f>
        <v>3576.3523186658299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3684.9541027431997</v>
      </c>
      <c r="P10">
        <f t="shared" si="22"/>
        <v>184.24770513715998</v>
      </c>
      <c r="Q10" s="4">
        <f t="shared" si="23"/>
        <v>25</v>
      </c>
      <c r="R10">
        <f t="shared" si="0"/>
        <v>1000000</v>
      </c>
      <c r="S10">
        <f t="shared" si="1"/>
        <v>3899.6813020591917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3327.2650329486169</v>
      </c>
      <c r="AC10">
        <f t="shared" si="2"/>
        <v>3583.9729672589638</v>
      </c>
      <c r="AE10">
        <f t="shared" si="3"/>
        <v>3386.6295388928111</v>
      </c>
      <c r="AF10">
        <f t="shared" si="4"/>
        <v>-169.33147694464054</v>
      </c>
      <c r="AG10">
        <f t="shared" si="4"/>
        <v>-22.976063232183094</v>
      </c>
      <c r="AH10">
        <f t="shared" si="5"/>
        <v>-2005.5356438085037</v>
      </c>
      <c r="AI10">
        <f t="shared" si="6"/>
        <v>1188.7863549074837</v>
      </c>
      <c r="AJ10">
        <f t="shared" si="7"/>
        <v>-256.7079343103469</v>
      </c>
      <c r="AK10">
        <f t="shared" si="24"/>
        <v>26.832708689076831</v>
      </c>
      <c r="AL10">
        <f t="shared" si="8"/>
        <v>958.91112928621362</v>
      </c>
      <c r="AN10">
        <f t="shared" si="9"/>
        <v>2010.2320776092029</v>
      </c>
      <c r="AO10">
        <f t="shared" si="9"/>
        <v>-100.51160388046013</v>
      </c>
      <c r="AP10">
        <f t="shared" si="9"/>
        <v>-13.63810797611238</v>
      </c>
      <c r="AQ10">
        <f t="shared" si="9"/>
        <v>-1190.4437842027814</v>
      </c>
      <c r="AR10">
        <f t="shared" si="9"/>
        <v>705.63858154984894</v>
      </c>
      <c r="AS10">
        <f t="shared" si="9"/>
        <v>-152.37643155270089</v>
      </c>
      <c r="AT10">
        <f t="shared" si="9"/>
        <v>15.927331618786976</v>
      </c>
      <c r="AU10">
        <f t="shared" si="9"/>
        <v>569.18948161593505</v>
      </c>
      <c r="AW10">
        <v>7</v>
      </c>
      <c r="AX10">
        <f>(R10*SUMPRODUCT(K11:$K$23, X11:$X$23)-$AZ$3*SUMPRODUCT(K10:$K$22, W11:$W$23))/Z10</f>
        <v>3899.6813020591917</v>
      </c>
    </row>
    <row r="11" spans="1:52" x14ac:dyDescent="0.25">
      <c r="A11" t="s">
        <v>33</v>
      </c>
      <c r="C11" s="7">
        <f>AU25</f>
        <v>2928.0481287375083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3684.9541027431997</v>
      </c>
      <c r="P11">
        <f t="shared" si="22"/>
        <v>184.24770513715998</v>
      </c>
      <c r="Q11" s="4">
        <f t="shared" si="23"/>
        <v>25</v>
      </c>
      <c r="R11">
        <f t="shared" si="0"/>
        <v>1000000</v>
      </c>
      <c r="S11">
        <f t="shared" si="1"/>
        <v>4175.0482176752603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3583.9729672589638</v>
      </c>
      <c r="AC11">
        <f t="shared" si="2"/>
        <v>3790.1557897751595</v>
      </c>
      <c r="AE11">
        <f t="shared" si="3"/>
        <v>3345.2428329904856</v>
      </c>
      <c r="AF11">
        <f t="shared" si="4"/>
        <v>-167.2621416495243</v>
      </c>
      <c r="AG11">
        <f t="shared" si="4"/>
        <v>-22.695281540278739</v>
      </c>
      <c r="AH11">
        <f t="shared" si="5"/>
        <v>-2040.8423833009583</v>
      </c>
      <c r="AI11">
        <f t="shared" si="6"/>
        <v>1114.4430264997241</v>
      </c>
      <c r="AJ11">
        <f t="shared" si="7"/>
        <v>-206.18282251619576</v>
      </c>
      <c r="AK11">
        <f t="shared" si="24"/>
        <v>16.228688780639818</v>
      </c>
      <c r="AL11">
        <f t="shared" si="8"/>
        <v>924.4888927641681</v>
      </c>
      <c r="AN11">
        <f t="shared" si="9"/>
        <v>1888.4125528268132</v>
      </c>
      <c r="AO11">
        <f t="shared" si="9"/>
        <v>-94.420627641340673</v>
      </c>
      <c r="AP11">
        <f t="shared" si="9"/>
        <v>-12.811642290340995</v>
      </c>
      <c r="AQ11">
        <f t="shared" si="9"/>
        <v>-1152.0695409490716</v>
      </c>
      <c r="AR11">
        <f t="shared" si="9"/>
        <v>629.11074194605987</v>
      </c>
      <c r="AS11">
        <f t="shared" si="9"/>
        <v>-116.39161928008063</v>
      </c>
      <c r="AT11">
        <f t="shared" si="9"/>
        <v>9.1612062679119308</v>
      </c>
      <c r="AU11">
        <f t="shared" si="9"/>
        <v>521.88032893389118</v>
      </c>
      <c r="AW11">
        <v>8</v>
      </c>
      <c r="AX11">
        <f>(R11*SUMPRODUCT(K12:$K$23, X12:$X$23)-$AZ$3*SUMPRODUCT(K11:$K$22, W12:$W$23))/Z11</f>
        <v>4175.0482176752603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3684.9541027431997</v>
      </c>
      <c r="P12">
        <f t="shared" si="22"/>
        <v>184.24770513715998</v>
      </c>
      <c r="Q12" s="4">
        <f t="shared" si="23"/>
        <v>25</v>
      </c>
      <c r="R12">
        <f t="shared" si="0"/>
        <v>1000000</v>
      </c>
      <c r="S12">
        <f t="shared" si="1"/>
        <v>4403.0600521705637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3790.1557897751595</v>
      </c>
      <c r="AC12">
        <f t="shared" si="2"/>
        <v>3948.0024444781975</v>
      </c>
      <c r="AE12">
        <f t="shared" si="3"/>
        <v>3304.112965311097</v>
      </c>
      <c r="AF12">
        <f t="shared" si="4"/>
        <v>-165.20564826555486</v>
      </c>
      <c r="AG12">
        <f t="shared" si="4"/>
        <v>-22.416242327492004</v>
      </c>
      <c r="AH12">
        <f t="shared" si="5"/>
        <v>-2083.4558953579599</v>
      </c>
      <c r="AI12">
        <f t="shared" si="6"/>
        <v>1033.0351793600903</v>
      </c>
      <c r="AJ12">
        <f t="shared" si="7"/>
        <v>-157.84665470303798</v>
      </c>
      <c r="AK12">
        <f t="shared" si="24"/>
        <v>15.936845145687613</v>
      </c>
      <c r="AL12">
        <f t="shared" si="8"/>
        <v>891.1253698027399</v>
      </c>
      <c r="AN12">
        <f t="shared" si="9"/>
        <v>1773.1670881838634</v>
      </c>
      <c r="AO12">
        <f t="shared" si="9"/>
        <v>-88.65835440919318</v>
      </c>
      <c r="AP12">
        <f t="shared" si="9"/>
        <v>-12.029777296709478</v>
      </c>
      <c r="AQ12">
        <f t="shared" si="9"/>
        <v>-1118.0959798036267</v>
      </c>
      <c r="AR12">
        <f t="shared" si="9"/>
        <v>554.38297667433403</v>
      </c>
      <c r="AS12">
        <f t="shared" si="9"/>
        <v>-84.709117405432551</v>
      </c>
      <c r="AT12">
        <f t="shared" si="9"/>
        <v>8.5525796480010357</v>
      </c>
      <c r="AU12">
        <f t="shared" si="9"/>
        <v>478.22643891690245</v>
      </c>
      <c r="AW12">
        <v>9</v>
      </c>
      <c r="AX12">
        <f>(R12*SUMPRODUCT(K13:$K$23, X13:$X$23)-$AZ$3*SUMPRODUCT(K12:$K$22, W13:$W$23))/Z12</f>
        <v>4403.0600521705637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3684.9541027431997</v>
      </c>
      <c r="P13">
        <f t="shared" si="22"/>
        <v>184.24770513715998</v>
      </c>
      <c r="Q13" s="4">
        <f t="shared" si="23"/>
        <v>25</v>
      </c>
      <c r="R13">
        <f t="shared" si="0"/>
        <v>1000000</v>
      </c>
      <c r="S13">
        <f t="shared" si="1"/>
        <v>4583.8989950515324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3948.0024444781975</v>
      </c>
      <c r="AC13">
        <f t="shared" si="2"/>
        <v>4059.2872348006658</v>
      </c>
      <c r="AE13">
        <f t="shared" si="3"/>
        <v>3263.2235496985791</v>
      </c>
      <c r="AF13">
        <f t="shared" si="4"/>
        <v>-163.16117748492894</v>
      </c>
      <c r="AG13">
        <f t="shared" si="4"/>
        <v>-22.138834424486653</v>
      </c>
      <c r="AH13">
        <f t="shared" si="5"/>
        <v>-2129.8191892172149</v>
      </c>
      <c r="AI13">
        <f t="shared" si="6"/>
        <v>948.10434857194878</v>
      </c>
      <c r="AJ13">
        <f t="shared" si="7"/>
        <v>-111.28479032246833</v>
      </c>
      <c r="AK13">
        <f t="shared" si="24"/>
        <v>14.096129633383697</v>
      </c>
      <c r="AL13">
        <f t="shared" si="8"/>
        <v>850.91568788286418</v>
      </c>
      <c r="AN13">
        <f t="shared" si="9"/>
        <v>1665.1360647828515</v>
      </c>
      <c r="AO13">
        <f t="shared" si="9"/>
        <v>-83.256803239142556</v>
      </c>
      <c r="AP13">
        <f t="shared" si="9"/>
        <v>-11.296857561558703</v>
      </c>
      <c r="AQ13">
        <f t="shared" si="9"/>
        <v>-1086.790006697438</v>
      </c>
      <c r="AR13">
        <f t="shared" si="9"/>
        <v>483.79239728471214</v>
      </c>
      <c r="AS13">
        <f t="shared" si="9"/>
        <v>-56.785664544758518</v>
      </c>
      <c r="AT13">
        <f t="shared" si="9"/>
        <v>7.1928795158914411</v>
      </c>
      <c r="AU13">
        <f t="shared" si="9"/>
        <v>434.19961225584507</v>
      </c>
      <c r="AW13">
        <v>10</v>
      </c>
      <c r="AX13">
        <f>(R13*SUMPRODUCT(K14:$K$23, X14:$X$23)-$AZ$3*SUMPRODUCT(K13:$K$22, W14:$W$23))/Z13</f>
        <v>4583.8989950515324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3684.9541027431997</v>
      </c>
      <c r="P14">
        <f t="shared" si="22"/>
        <v>184.24770513715998</v>
      </c>
      <c r="Q14" s="4">
        <f t="shared" si="23"/>
        <v>25</v>
      </c>
      <c r="R14">
        <f t="shared" si="0"/>
        <v>1000000</v>
      </c>
      <c r="S14">
        <f t="shared" si="1"/>
        <v>4756.016266446788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4059.2872348006658</v>
      </c>
      <c r="AC14">
        <f t="shared" si="2"/>
        <v>4159.2166086610887</v>
      </c>
      <c r="AE14">
        <f t="shared" si="3"/>
        <v>3222.5546439801724</v>
      </c>
      <c r="AF14">
        <f t="shared" si="4"/>
        <v>-161.12773219900862</v>
      </c>
      <c r="AG14">
        <f t="shared" si="4"/>
        <v>-21.862922536682326</v>
      </c>
      <c r="AH14">
        <f t="shared" si="5"/>
        <v>-2180.9417423784062</v>
      </c>
      <c r="AI14">
        <f t="shared" si="6"/>
        <v>858.62224686607533</v>
      </c>
      <c r="AJ14">
        <f t="shared" si="7"/>
        <v>-99.929373860422857</v>
      </c>
      <c r="AK14">
        <f t="shared" si="24"/>
        <v>498.44999026072816</v>
      </c>
      <c r="AL14">
        <f t="shared" si="8"/>
        <v>1257.1428632663806</v>
      </c>
      <c r="AN14">
        <f t="shared" si="9"/>
        <v>1514.7625448791421</v>
      </c>
      <c r="AO14">
        <f t="shared" si="9"/>
        <v>-75.738127243957095</v>
      </c>
      <c r="AP14">
        <f t="shared" si="9"/>
        <v>-10.276671721307894</v>
      </c>
      <c r="AQ14">
        <f t="shared" si="9"/>
        <v>-1025.1521630795319</v>
      </c>
      <c r="AR14">
        <f t="shared" si="9"/>
        <v>403.59558283434512</v>
      </c>
      <c r="AS14">
        <f t="shared" si="9"/>
        <v>-46.971824958734409</v>
      </c>
      <c r="AT14">
        <f t="shared" si="9"/>
        <v>234.29653152747895</v>
      </c>
      <c r="AU14">
        <f t="shared" si="9"/>
        <v>590.92028940308955</v>
      </c>
      <c r="AW14">
        <v>11</v>
      </c>
      <c r="AX14">
        <f>(R14*SUMPRODUCT(K15:$K$23, X15:$X$23)-$AZ$3*SUMPRODUCT(K14:$K$22, W15:$W$23))/Z14</f>
        <v>4756.016266446788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3684.9541027431997</v>
      </c>
      <c r="P15">
        <f t="shared" si="22"/>
        <v>184.24770513715998</v>
      </c>
      <c r="Q15" s="4">
        <f t="shared" si="23"/>
        <v>25</v>
      </c>
      <c r="R15">
        <f t="shared" si="0"/>
        <v>1000000</v>
      </c>
      <c r="S15">
        <f t="shared" si="1"/>
        <v>4881.0225978548751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4159.2166086610887</v>
      </c>
      <c r="AC15">
        <f t="shared" si="2"/>
        <v>4214.9422699494153</v>
      </c>
      <c r="AE15">
        <f t="shared" si="3"/>
        <v>3182.0931985239772</v>
      </c>
      <c r="AF15">
        <f t="shared" si="4"/>
        <v>-159.10465992619885</v>
      </c>
      <c r="AG15">
        <f t="shared" si="4"/>
        <v>-21.588418130873894</v>
      </c>
      <c r="AH15">
        <f t="shared" si="5"/>
        <v>-2235.0072176644685</v>
      </c>
      <c r="AI15">
        <f t="shared" si="6"/>
        <v>766.39290280243586</v>
      </c>
      <c r="AJ15">
        <f t="shared" si="7"/>
        <v>-55.725661288326592</v>
      </c>
      <c r="AK15">
        <f t="shared" si="24"/>
        <v>502.75436030812068</v>
      </c>
      <c r="AL15">
        <f t="shared" si="8"/>
        <v>1213.4216018222301</v>
      </c>
      <c r="AN15">
        <f t="shared" si="9"/>
        <v>1377.8391789955806</v>
      </c>
      <c r="AO15">
        <f t="shared" si="9"/>
        <v>-68.891958949779024</v>
      </c>
      <c r="AP15">
        <f t="shared" si="9"/>
        <v>-9.3477363664439697</v>
      </c>
      <c r="AQ15">
        <f t="shared" si="9"/>
        <v>-967.7530850650237</v>
      </c>
      <c r="AR15">
        <f t="shared" si="9"/>
        <v>331.84639861433374</v>
      </c>
      <c r="AS15">
        <f t="shared" si="9"/>
        <v>-24.129085670435046</v>
      </c>
      <c r="AT15">
        <f t="shared" si="9"/>
        <v>217.69150424780358</v>
      </c>
      <c r="AU15">
        <f t="shared" si="9"/>
        <v>525.40881719170238</v>
      </c>
      <c r="AW15">
        <v>12</v>
      </c>
      <c r="AX15">
        <f>(R15*SUMPRODUCT(K16:$K$23, X16:$X$23)-$AZ$3*SUMPRODUCT(K15:$K$22, W16:$W$23))/Z15</f>
        <v>4881.0225978548751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3684.9541027431997</v>
      </c>
      <c r="P16">
        <f t="shared" si="22"/>
        <v>184.24770513715998</v>
      </c>
      <c r="Q16" s="4">
        <f t="shared" si="23"/>
        <v>25</v>
      </c>
      <c r="R16">
        <f t="shared" si="0"/>
        <v>1000000</v>
      </c>
      <c r="S16">
        <f t="shared" si="1"/>
        <v>4958.9939413788316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4214.9422699494153</v>
      </c>
      <c r="AC16">
        <f t="shared" si="2"/>
        <v>4228.0390598840404</v>
      </c>
      <c r="AE16">
        <f t="shared" si="3"/>
        <v>3141.7924813891168</v>
      </c>
      <c r="AF16">
        <f t="shared" si="4"/>
        <v>-157.08962406945582</v>
      </c>
      <c r="AG16">
        <f t="shared" si="4"/>
        <v>-21.315004161451185</v>
      </c>
      <c r="AH16">
        <f t="shared" si="5"/>
        <v>-2301.1915245587456</v>
      </c>
      <c r="AI16">
        <f t="shared" si="6"/>
        <v>662.19632859946387</v>
      </c>
      <c r="AJ16">
        <f t="shared" si="7"/>
        <v>-13.096789934625122</v>
      </c>
      <c r="AK16">
        <f t="shared" si="24"/>
        <v>503.9751589088354</v>
      </c>
      <c r="AL16">
        <f t="shared" si="8"/>
        <v>1153.0746975736743</v>
      </c>
      <c r="AN16">
        <f t="shared" si="9"/>
        <v>1253.1541522429413</v>
      </c>
      <c r="AO16">
        <f t="shared" si="9"/>
        <v>-62.657707612147064</v>
      </c>
      <c r="AP16">
        <f t="shared" si="9"/>
        <v>-8.5018301266632648</v>
      </c>
      <c r="AQ16">
        <f t="shared" si="9"/>
        <v>-917.86702374182028</v>
      </c>
      <c r="AR16">
        <f t="shared" si="9"/>
        <v>264.12759076231072</v>
      </c>
      <c r="AS16">
        <f t="shared" si="9"/>
        <v>-5.2238640154783473</v>
      </c>
      <c r="AT16">
        <f t="shared" si="9"/>
        <v>201.01854809158658</v>
      </c>
      <c r="AU16">
        <f t="shared" si="9"/>
        <v>459.92227483841901</v>
      </c>
      <c r="AW16">
        <v>13</v>
      </c>
      <c r="AX16">
        <f>(R16*SUMPRODUCT(K17:$K$23, X17:$X$23)-$AZ$3*SUMPRODUCT(K16:$K$22, W17:$W$23))/Z16</f>
        <v>4958.9939413788316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3684.9541027431997</v>
      </c>
      <c r="P17">
        <f t="shared" si="22"/>
        <v>184.24770513715998</v>
      </c>
      <c r="Q17" s="4">
        <f t="shared" si="23"/>
        <v>25</v>
      </c>
      <c r="R17">
        <f t="shared" si="0"/>
        <v>1000000</v>
      </c>
      <c r="S17">
        <f t="shared" si="1"/>
        <v>4990.7311881174674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4228.0390598840404</v>
      </c>
      <c r="AC17">
        <f t="shared" si="2"/>
        <v>4200.6745948478019</v>
      </c>
      <c r="AE17">
        <f t="shared" si="3"/>
        <v>3101.6082612160112</v>
      </c>
      <c r="AF17">
        <f t="shared" si="4"/>
        <v>-155.08041306080057</v>
      </c>
      <c r="AG17">
        <f t="shared" si="4"/>
        <v>-21.042380547610303</v>
      </c>
      <c r="AH17">
        <f t="shared" si="5"/>
        <v>-2378.9428890547392</v>
      </c>
      <c r="AI17">
        <f t="shared" si="6"/>
        <v>546.54257855286096</v>
      </c>
      <c r="AJ17">
        <f t="shared" si="7"/>
        <v>27.364465036238471</v>
      </c>
      <c r="AK17">
        <f t="shared" si="24"/>
        <v>502.21968356274766</v>
      </c>
      <c r="AL17">
        <f t="shared" si="8"/>
        <v>1076.126727151847</v>
      </c>
      <c r="AN17">
        <f t="shared" si="9"/>
        <v>1139.6075374905456</v>
      </c>
      <c r="AO17">
        <f t="shared" si="9"/>
        <v>-56.980376874527281</v>
      </c>
      <c r="AP17">
        <f t="shared" si="9"/>
        <v>-7.7314907168191365</v>
      </c>
      <c r="AQ17">
        <f t="shared" si="9"/>
        <v>-874.08241766915512</v>
      </c>
      <c r="AR17">
        <f t="shared" si="9"/>
        <v>200.81325223004396</v>
      </c>
      <c r="AS17">
        <f t="shared" si="9"/>
        <v>10.054380820635169</v>
      </c>
      <c r="AT17">
        <f t="shared" si="9"/>
        <v>184.5279250835616</v>
      </c>
      <c r="AU17">
        <f t="shared" si="9"/>
        <v>395.39555813424067</v>
      </c>
      <c r="AW17">
        <v>14</v>
      </c>
      <c r="AX17">
        <f>(R17*SUMPRODUCT(K18:$K$23, X18:$X$23)-$AZ$3*SUMPRODUCT(K17:$K$22, W18:$W$23))/Z17</f>
        <v>4990.7311881174674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3684.9541027431997</v>
      </c>
      <c r="P18">
        <f t="shared" si="22"/>
        <v>184.24770513715998</v>
      </c>
      <c r="Q18" s="4">
        <f t="shared" si="23"/>
        <v>25</v>
      </c>
      <c r="R18">
        <f t="shared" si="0"/>
        <v>1000000</v>
      </c>
      <c r="S18">
        <f t="shared" si="1"/>
        <v>4757.925807006558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4200.6745948478019</v>
      </c>
      <c r="AC18">
        <f t="shared" si="2"/>
        <v>3950.3327622373045</v>
      </c>
      <c r="AE18">
        <f t="shared" si="3"/>
        <v>3059.4833778136649</v>
      </c>
      <c r="AF18">
        <f t="shared" si="4"/>
        <v>-152.97416889068325</v>
      </c>
      <c r="AG18">
        <f t="shared" si="4"/>
        <v>-20.756590804862984</v>
      </c>
      <c r="AH18">
        <f t="shared" si="5"/>
        <v>-3014.6374908486123</v>
      </c>
      <c r="AI18">
        <f t="shared" si="6"/>
        <v>-128.88487273049395</v>
      </c>
      <c r="AJ18">
        <f t="shared" si="7"/>
        <v>250.34183261049748</v>
      </c>
      <c r="AK18">
        <f t="shared" si="24"/>
        <v>497.5028662639549</v>
      </c>
      <c r="AL18">
        <f t="shared" si="8"/>
        <v>618.95982614395848</v>
      </c>
      <c r="AN18">
        <f t="shared" si="9"/>
        <v>1035.5184309558167</v>
      </c>
      <c r="AO18">
        <f t="shared" si="9"/>
        <v>-51.775921547790837</v>
      </c>
      <c r="AP18">
        <f t="shared" si="9"/>
        <v>-7.0253143057124054</v>
      </c>
      <c r="AQ18">
        <f t="shared" si="9"/>
        <v>-1020.3398086950681</v>
      </c>
      <c r="AR18">
        <f t="shared" si="9"/>
        <v>-43.622613592754632</v>
      </c>
      <c r="AS18">
        <f t="shared" si="9"/>
        <v>84.731161995289796</v>
      </c>
      <c r="AT18">
        <f t="shared" si="9"/>
        <v>168.38574486318007</v>
      </c>
      <c r="AU18">
        <f t="shared" si="9"/>
        <v>209.49429326571527</v>
      </c>
      <c r="AW18">
        <v>15</v>
      </c>
      <c r="AX18">
        <f>(R18*SUMPRODUCT(K19:$K$23, X19:$X$23)-$AZ$3*SUMPRODUCT(K18:$K$22, W19:$W$23))/Z18</f>
        <v>4757.925807006558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3684.9541027431997</v>
      </c>
      <c r="P19">
        <f t="shared" si="22"/>
        <v>184.24770513715998</v>
      </c>
      <c r="Q19" s="4">
        <f t="shared" si="23"/>
        <v>25</v>
      </c>
      <c r="R19">
        <f t="shared" si="0"/>
        <v>1000000</v>
      </c>
      <c r="S19">
        <f t="shared" si="1"/>
        <v>4274.7763454379237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3950.3327622373045</v>
      </c>
      <c r="AC19">
        <f t="shared" si="2"/>
        <v>3497.9032597513465</v>
      </c>
      <c r="AE19">
        <f t="shared" si="3"/>
        <v>3015.2718941133462</v>
      </c>
      <c r="AF19">
        <f t="shared" si="4"/>
        <v>-150.76359470566729</v>
      </c>
      <c r="AG19">
        <f t="shared" si="4"/>
        <v>-20.456644845784371</v>
      </c>
      <c r="AH19">
        <f t="shared" si="5"/>
        <v>-3695.2020411993194</v>
      </c>
      <c r="AI19">
        <f t="shared" si="6"/>
        <v>-851.15038663742507</v>
      </c>
      <c r="AJ19">
        <f t="shared" si="7"/>
        <v>452.42950248595798</v>
      </c>
      <c r="AK19">
        <f t="shared" si="24"/>
        <v>477.03887431514892</v>
      </c>
      <c r="AL19">
        <f t="shared" si="8"/>
        <v>78.317990163681827</v>
      </c>
      <c r="AN19">
        <f t="shared" si="9"/>
        <v>940.10763910939568</v>
      </c>
      <c r="AO19">
        <f t="shared" si="9"/>
        <v>-47.00538195546978</v>
      </c>
      <c r="AP19">
        <f t="shared" si="9"/>
        <v>-6.3780145756059001</v>
      </c>
      <c r="AQ19">
        <f t="shared" si="9"/>
        <v>-1152.0976512155048</v>
      </c>
      <c r="AR19">
        <f t="shared" si="9"/>
        <v>-265.37340863718475</v>
      </c>
      <c r="AS19">
        <f t="shared" si="9"/>
        <v>141.05939576324121</v>
      </c>
      <c r="AT19">
        <f t="shared" si="9"/>
        <v>148.73215605244525</v>
      </c>
      <c r="AU19">
        <f t="shared" si="9"/>
        <v>24.41814317850173</v>
      </c>
      <c r="AW19">
        <v>16</v>
      </c>
      <c r="AX19">
        <f>(R19*SUMPRODUCT(K20:$K$23, X20:$X$23)-$AZ$3*SUMPRODUCT(K19:$K$22, W20:$W$23))/Z19</f>
        <v>4274.7763454379237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3684.9541027431997</v>
      </c>
      <c r="P20">
        <f t="shared" si="22"/>
        <v>184.24770513715998</v>
      </c>
      <c r="Q20" s="4">
        <f t="shared" si="23"/>
        <v>25</v>
      </c>
      <c r="R20">
        <f t="shared" si="0"/>
        <v>1000000</v>
      </c>
      <c r="S20">
        <f t="shared" si="1"/>
        <v>3559.5818549593173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3497.9032597513465</v>
      </c>
      <c r="AC20">
        <f t="shared" si="2"/>
        <v>2867.8761618653648</v>
      </c>
      <c r="AE20">
        <f t="shared" si="3"/>
        <v>2968.8858016009804</v>
      </c>
      <c r="AF20">
        <f t="shared" si="4"/>
        <v>-148.444290080049</v>
      </c>
      <c r="AG20">
        <f t="shared" si="4"/>
        <v>-20.141945590250671</v>
      </c>
      <c r="AH20">
        <f t="shared" si="5"/>
        <v>-4405.3122830342618</v>
      </c>
      <c r="AI20">
        <f t="shared" si="6"/>
        <v>-1605.0127171035811</v>
      </c>
      <c r="AJ20">
        <f t="shared" si="7"/>
        <v>630.02709788598168</v>
      </c>
      <c r="AK20">
        <f t="shared" si="24"/>
        <v>442.28413398905951</v>
      </c>
      <c r="AL20">
        <f t="shared" si="8"/>
        <v>-532.70148522853992</v>
      </c>
      <c r="AN20">
        <f t="shared" si="9"/>
        <v>852.67977462544263</v>
      </c>
      <c r="AO20">
        <f t="shared" si="9"/>
        <v>-42.633988731272126</v>
      </c>
      <c r="AP20">
        <f t="shared" si="9"/>
        <v>-5.7848737789615896</v>
      </c>
      <c r="AQ20">
        <f t="shared" si="9"/>
        <v>-1265.229091205442</v>
      </c>
      <c r="AR20">
        <f t="shared" si="9"/>
        <v>-460.96817909023309</v>
      </c>
      <c r="AS20">
        <f t="shared" si="9"/>
        <v>180.94712957421527</v>
      </c>
      <c r="AT20">
        <f t="shared" si="9"/>
        <v>127.02635294588754</v>
      </c>
      <c r="AU20">
        <f t="shared" si="9"/>
        <v>-152.99469657013029</v>
      </c>
      <c r="AW20">
        <v>17</v>
      </c>
      <c r="AX20">
        <f>(R20*SUMPRODUCT(K21:$K$23, X21:$X$23)-$AZ$3*SUMPRODUCT(K20:$K$22, W21:$W$23))/Z20</f>
        <v>3559.5818549593173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3684.9541027431997</v>
      </c>
      <c r="P21">
        <f t="shared" si="22"/>
        <v>184.24770513715998</v>
      </c>
      <c r="Q21" s="4">
        <f t="shared" si="23"/>
        <v>25</v>
      </c>
      <c r="R21">
        <f t="shared" si="0"/>
        <v>1000000</v>
      </c>
      <c r="S21">
        <f t="shared" si="1"/>
        <v>2609.1553688559857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2867.8761618653648</v>
      </c>
      <c r="AC21">
        <f t="shared" si="2"/>
        <v>2067.5425171591937</v>
      </c>
      <c r="AE21">
        <f t="shared" si="3"/>
        <v>2920.0251438235828</v>
      </c>
      <c r="AF21">
        <f t="shared" si="4"/>
        <v>-146.00125719117915</v>
      </c>
      <c r="AG21">
        <f t="shared" si="4"/>
        <v>-19.810458030195147</v>
      </c>
      <c r="AH21">
        <f t="shared" si="5"/>
        <v>-5202.7241661206954</v>
      </c>
      <c r="AI21">
        <f t="shared" si="6"/>
        <v>-2448.5107375184871</v>
      </c>
      <c r="AJ21">
        <f t="shared" si="7"/>
        <v>800.33364470617107</v>
      </c>
      <c r="AK21">
        <f t="shared" si="24"/>
        <v>394.93300339484381</v>
      </c>
      <c r="AL21">
        <f t="shared" si="8"/>
        <v>-1253.2440894174722</v>
      </c>
      <c r="AN21">
        <f t="shared" si="9"/>
        <v>772.53902471346089</v>
      </c>
      <c r="AO21">
        <f t="shared" si="9"/>
        <v>-38.626951235673047</v>
      </c>
      <c r="AP21">
        <f t="shared" si="9"/>
        <v>-5.2411712817424085</v>
      </c>
      <c r="AQ21">
        <f t="shared" si="9"/>
        <v>-1376.4633026019135</v>
      </c>
      <c r="AR21">
        <f t="shared" si="9"/>
        <v>-647.79240040586808</v>
      </c>
      <c r="AS21">
        <f t="shared" si="9"/>
        <v>211.74097580442947</v>
      </c>
      <c r="AT21">
        <f t="shared" si="9"/>
        <v>104.48579797854086</v>
      </c>
      <c r="AU21">
        <f t="shared" si="9"/>
        <v>-331.56562662289775</v>
      </c>
      <c r="AW21">
        <v>18</v>
      </c>
      <c r="AX21">
        <f>(R21*SUMPRODUCT(K22:$K$23, X22:$X$23)-$AZ$3*SUMPRODUCT(K21:$K$22, W22:$W$23))/Z21</f>
        <v>2609.1553688559857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3684.9541027431997</v>
      </c>
      <c r="P22">
        <f t="shared" si="22"/>
        <v>184.24770513715998</v>
      </c>
      <c r="Q22" s="4">
        <f t="shared" si="23"/>
        <v>25</v>
      </c>
      <c r="R22">
        <f t="shared" si="0"/>
        <v>1000000</v>
      </c>
      <c r="S22">
        <f t="shared" si="1"/>
        <v>1421.2217959613884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2067.5425171591937</v>
      </c>
      <c r="AC22">
        <f t="shared" si="2"/>
        <v>1106.2905677652766</v>
      </c>
      <c r="AE22">
        <f t="shared" si="3"/>
        <v>2868.3981473525851</v>
      </c>
      <c r="AF22">
        <f t="shared" si="4"/>
        <v>-143.41990736762924</v>
      </c>
      <c r="AG22">
        <f t="shared" si="4"/>
        <v>-19.460202674011978</v>
      </c>
      <c r="AH22">
        <f t="shared" si="5"/>
        <v>-6086.0310352486631</v>
      </c>
      <c r="AI22">
        <f t="shared" si="6"/>
        <v>-3380.5129979377193</v>
      </c>
      <c r="AJ22">
        <f t="shared" si="7"/>
        <v>961.25194939391713</v>
      </c>
      <c r="AK22">
        <f t="shared" si="24"/>
        <v>335.47645300009049</v>
      </c>
      <c r="AL22">
        <f t="shared" si="8"/>
        <v>-2083.7845955437115</v>
      </c>
      <c r="AN22">
        <f t="shared" si="9"/>
        <v>699.06029531786464</v>
      </c>
      <c r="AO22">
        <f t="shared" si="9"/>
        <v>-34.953014765893229</v>
      </c>
      <c r="AP22">
        <f t="shared" si="9"/>
        <v>-4.7426662302080054</v>
      </c>
      <c r="AQ22">
        <f t="shared" si="9"/>
        <v>-1483.2329524202744</v>
      </c>
      <c r="AR22">
        <f t="shared" si="9"/>
        <v>-823.868338098511</v>
      </c>
      <c r="AS22">
        <f t="shared" si="9"/>
        <v>234.26771218576772</v>
      </c>
      <c r="AT22">
        <f t="shared" si="9"/>
        <v>81.75931522019836</v>
      </c>
      <c r="AU22">
        <f t="shared" si="9"/>
        <v>-507.84131069254482</v>
      </c>
      <c r="AW22">
        <v>19</v>
      </c>
      <c r="AX22">
        <f>(R22*SUMPRODUCT(K23:$K$23, X23:$X$23)-$AZ$3*SUMPRODUCT(K22:$K$22, W23:$W$23))/Z22</f>
        <v>1421.2217959613884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3684.9541027431997</v>
      </c>
      <c r="P23">
        <f t="shared" si="22"/>
        <v>184.24770513715998</v>
      </c>
      <c r="Q23" s="4">
        <f t="shared" si="23"/>
        <v>25</v>
      </c>
      <c r="R23">
        <f t="shared" si="0"/>
        <v>1000000</v>
      </c>
      <c r="S23">
        <f t="shared" si="1"/>
        <v>1448.7974459285329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1106.2905677652766</v>
      </c>
      <c r="AC23">
        <f t="shared" si="2"/>
        <v>1106.2905677652766</v>
      </c>
      <c r="AE23">
        <f t="shared" si="3"/>
        <v>2813.8025629249032</v>
      </c>
      <c r="AF23">
        <f t="shared" si="4"/>
        <v>-140.69012814624514</v>
      </c>
      <c r="AG23">
        <f t="shared" si="4"/>
        <v>-19.089807392921237</v>
      </c>
      <c r="AH23">
        <f t="shared" si="5"/>
        <v>-7031.730174024814</v>
      </c>
      <c r="AI23">
        <f t="shared" si="6"/>
        <v>-4377.707546639077</v>
      </c>
      <c r="AJ23">
        <f t="shared" si="7"/>
        <v>0</v>
      </c>
      <c r="AK23">
        <f t="shared" si="24"/>
        <v>264.55821017807546</v>
      </c>
      <c r="AL23">
        <f t="shared" si="8"/>
        <v>-4113.1493364610014</v>
      </c>
      <c r="AN23">
        <f t="shared" si="9"/>
        <v>631.69900169075788</v>
      </c>
      <c r="AO23">
        <f t="shared" si="9"/>
        <v>-31.584950084537891</v>
      </c>
      <c r="AP23">
        <f t="shared" si="9"/>
        <v>-4.2856639735383721</v>
      </c>
      <c r="AQ23">
        <f t="shared" si="9"/>
        <v>-1578.6242395319064</v>
      </c>
      <c r="AR23">
        <f t="shared" si="9"/>
        <v>-982.79585189922466</v>
      </c>
      <c r="AS23">
        <f t="shared" si="9"/>
        <v>0</v>
      </c>
      <c r="AT23">
        <f t="shared" si="9"/>
        <v>59.393348865552305</v>
      </c>
      <c r="AU23">
        <f t="shared" si="9"/>
        <v>-923.40250303367236</v>
      </c>
      <c r="AW23">
        <v>20</v>
      </c>
      <c r="AX23">
        <f>(R23*SUMPRODUCT(K$23:$K24, X$23:$X24)-$AZ$3*SUMPRODUCT(K$22:$K23, W$23:$W24))/Z23</f>
        <v>1448.7974459285329</v>
      </c>
    </row>
    <row r="25" spans="5:50" x14ac:dyDescent="0.25">
      <c r="AN25" s="8">
        <f t="shared" ref="AN25:AU25" si="25">SUM(AN3:AN23)</f>
        <v>34014.170037455755</v>
      </c>
      <c r="AO25" s="8">
        <f t="shared" si="25"/>
        <v>-4464.4240789301866</v>
      </c>
      <c r="AP25" s="8">
        <f t="shared" si="25"/>
        <v>-1728.1964519565165</v>
      </c>
      <c r="AQ25" s="8">
        <f t="shared" si="25"/>
        <v>-24863.715024427518</v>
      </c>
      <c r="AR25" s="8">
        <f t="shared" si="25"/>
        <v>2957.8344821415403</v>
      </c>
      <c r="AS25" s="8">
        <f t="shared" si="25"/>
        <v>-2259.8749208164504</v>
      </c>
      <c r="AT25" s="8">
        <f t="shared" si="25"/>
        <v>2230.0885674124183</v>
      </c>
      <c r="AU25" s="9">
        <f t="shared" si="25"/>
        <v>2928.0481287375083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15617.685403220086</v>
      </c>
      <c r="K3">
        <v>1</v>
      </c>
      <c r="L3" s="2">
        <v>0</v>
      </c>
      <c r="O3">
        <f>$C$3</f>
        <v>15617.685403220086</v>
      </c>
      <c r="P3">
        <f>O3*B5</f>
        <v>12494.148322576069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15617.685403220086</v>
      </c>
      <c r="AF3">
        <f t="shared" ref="AF3:AG23" si="4">-$Z3*P3</f>
        <v>-12494.148322576069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1601.1044936440169</v>
      </c>
      <c r="AJ3">
        <f t="shared" ref="AJ3:AJ23" si="7">AB3-AC3</f>
        <v>0</v>
      </c>
      <c r="AL3">
        <f t="shared" ref="AL3:AL23" si="8">SUM(AI3:AK3)</f>
        <v>1601.1044936440169</v>
      </c>
      <c r="AN3">
        <f t="shared" ref="AN3:AU23" si="9">AE3*$K3</f>
        <v>15617.685403220086</v>
      </c>
      <c r="AO3">
        <f t="shared" si="9"/>
        <v>-12494.148322576069</v>
      </c>
      <c r="AP3">
        <f t="shared" si="9"/>
        <v>-1522.432587</v>
      </c>
      <c r="AQ3">
        <f t="shared" si="9"/>
        <v>0</v>
      </c>
      <c r="AR3">
        <f t="shared" si="9"/>
        <v>1601.1044936440169</v>
      </c>
      <c r="AS3">
        <f t="shared" si="9"/>
        <v>0</v>
      </c>
      <c r="AT3">
        <f t="shared" si="9"/>
        <v>0</v>
      </c>
      <c r="AU3">
        <f t="shared" si="9"/>
        <v>1601.1044936440169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7689.6139607052955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5446.9617250320816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5379.0773249983904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-5379.0773249983904</v>
      </c>
      <c r="AK4">
        <f>H4*SUM(AB4, AE4:AF4)</f>
        <v>0</v>
      </c>
      <c r="AL4">
        <f t="shared" si="8"/>
        <v>-7841.8783249983899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-5046.5121728101976</v>
      </c>
      <c r="AT4">
        <f t="shared" si="9"/>
        <v>0</v>
      </c>
      <c r="AU4">
        <f t="shared" si="9"/>
        <v>-7357.048808517111</v>
      </c>
      <c r="AW4">
        <v>1</v>
      </c>
      <c r="AX4">
        <f>(R4*SUMPRODUCT(K5:$K$23, X5:$X$23)-$AZ$3*SUMPRODUCT(K4:$K$22, W5:$W$23))/Z4</f>
        <v>5446.9617250320816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15617.685403220086</v>
      </c>
      <c r="P5">
        <f t="shared" ref="P5:P23" si="22">O5*$C$5</f>
        <v>780.88427016100434</v>
      </c>
      <c r="Q5" s="4">
        <f t="shared" ref="Q5:Q23" si="23">$C$8</f>
        <v>25</v>
      </c>
      <c r="R5">
        <f t="shared" si="0"/>
        <v>1000000</v>
      </c>
      <c r="S5">
        <f t="shared" si="1"/>
        <v>10587.07720729953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5379.0773249983904</v>
      </c>
      <c r="AC5">
        <f t="shared" si="2"/>
        <v>10323.861010597291</v>
      </c>
      <c r="AE5">
        <f t="shared" si="3"/>
        <v>15229.398090996337</v>
      </c>
      <c r="AF5">
        <f t="shared" si="4"/>
        <v>-761.46990454981687</v>
      </c>
      <c r="AG5">
        <f t="shared" si="4"/>
        <v>-24.378449331320741</v>
      </c>
      <c r="AH5">
        <f t="shared" si="5"/>
        <v>-2523.853757170295</v>
      </c>
      <c r="AI5">
        <f t="shared" si="6"/>
        <v>11919.695979944905</v>
      </c>
      <c r="AJ5">
        <f t="shared" si="7"/>
        <v>-4944.7836855989008</v>
      </c>
      <c r="AK5">
        <f>H5*SUM(AB5, AE5:AF5)</f>
        <v>1714.7812761888404</v>
      </c>
      <c r="AL5">
        <f t="shared" si="8"/>
        <v>8689.6935705348442</v>
      </c>
      <c r="AN5">
        <f t="shared" si="9"/>
        <v>13151.537268211476</v>
      </c>
      <c r="AO5">
        <f t="shared" si="9"/>
        <v>-657.57686341057376</v>
      </c>
      <c r="AP5">
        <f t="shared" si="9"/>
        <v>-21.052314937621716</v>
      </c>
      <c r="AQ5">
        <f t="shared" si="9"/>
        <v>-2179.5054898830326</v>
      </c>
      <c r="AR5">
        <f t="shared" si="9"/>
        <v>10293.402599980249</v>
      </c>
      <c r="AS5">
        <f t="shared" si="9"/>
        <v>-4270.1298196968701</v>
      </c>
      <c r="AT5">
        <f t="shared" si="9"/>
        <v>1480.820826002413</v>
      </c>
      <c r="AU5">
        <f t="shared" si="9"/>
        <v>7504.0936062857909</v>
      </c>
      <c r="AW5">
        <v>2</v>
      </c>
      <c r="AX5">
        <f>(R5*SUMPRODUCT(K6:$K$23, X6:$X$23)-$AZ$3*SUMPRODUCT(K5:$K$22, W6:$W$23))/Z5</f>
        <v>10587.07720729953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15617.685403220086</v>
      </c>
      <c r="P6">
        <f t="shared" si="22"/>
        <v>780.88427016100434</v>
      </c>
      <c r="Q6" s="4">
        <f t="shared" si="23"/>
        <v>25</v>
      </c>
      <c r="R6">
        <f t="shared" si="0"/>
        <v>1000000</v>
      </c>
      <c r="S6">
        <f t="shared" si="1"/>
        <v>15346.448793100539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10323.861010597291</v>
      </c>
      <c r="AC6">
        <f t="shared" si="2"/>
        <v>14775.376770813011</v>
      </c>
      <c r="AE6">
        <f t="shared" si="3"/>
        <v>15036.520124730574</v>
      </c>
      <c r="AF6">
        <f t="shared" si="4"/>
        <v>-751.82600623652877</v>
      </c>
      <c r="AG6">
        <f t="shared" si="4"/>
        <v>-24.069700049199213</v>
      </c>
      <c r="AH6">
        <f t="shared" si="5"/>
        <v>-2598.5915523329368</v>
      </c>
      <c r="AI6">
        <f t="shared" si="6"/>
        <v>11662.032866111909</v>
      </c>
      <c r="AJ6">
        <f t="shared" si="7"/>
        <v>-4451.5157602157196</v>
      </c>
      <c r="AK6">
        <f>H6*SUM(AB6, AE6:AF6)</f>
        <v>2677.4107980451377</v>
      </c>
      <c r="AL6">
        <f t="shared" si="8"/>
        <v>9887.9279039413268</v>
      </c>
      <c r="AN6">
        <f t="shared" si="9"/>
        <v>11710.836117602683</v>
      </c>
      <c r="AO6">
        <f t="shared" si="9"/>
        <v>-585.54180588013423</v>
      </c>
      <c r="AP6">
        <f t="shared" si="9"/>
        <v>-18.74611348488957</v>
      </c>
      <c r="AQ6">
        <f t="shared" si="9"/>
        <v>-2023.8512337643053</v>
      </c>
      <c r="AR6">
        <f t="shared" si="9"/>
        <v>9082.6969644733545</v>
      </c>
      <c r="AS6">
        <f t="shared" si="9"/>
        <v>-3466.9571889224535</v>
      </c>
      <c r="AT6">
        <f t="shared" si="9"/>
        <v>2085.2377288969469</v>
      </c>
      <c r="AU6">
        <f t="shared" si="9"/>
        <v>7700.9775044478465</v>
      </c>
      <c r="AW6">
        <v>3</v>
      </c>
      <c r="AX6">
        <f>(R6*SUMPRODUCT(K7:$K$23, X7:$X$23)-$AZ$3*SUMPRODUCT(K6:$K$22, W7:$W$23))/Z6</f>
        <v>15346.448793100539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15617.685403220086</v>
      </c>
      <c r="P7">
        <f t="shared" si="22"/>
        <v>780.88427016100434</v>
      </c>
      <c r="Q7" s="4">
        <f t="shared" si="23"/>
        <v>25</v>
      </c>
      <c r="R7">
        <f t="shared" si="0"/>
        <v>1000000</v>
      </c>
      <c r="S7">
        <f t="shared" si="1"/>
        <v>19619.116668060455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14775.376770813011</v>
      </c>
      <c r="AC7">
        <f t="shared" si="2"/>
        <v>18647.455011483289</v>
      </c>
      <c r="AE7">
        <f t="shared" si="3"/>
        <v>14844.199709264321</v>
      </c>
      <c r="AF7">
        <f t="shared" si="4"/>
        <v>-742.20998546321607</v>
      </c>
      <c r="AG7">
        <f t="shared" si="4"/>
        <v>-23.761843266166245</v>
      </c>
      <c r="AH7">
        <f t="shared" si="5"/>
        <v>-2686.391301639067</v>
      </c>
      <c r="AI7">
        <f t="shared" si="6"/>
        <v>11391.836578895873</v>
      </c>
      <c r="AJ7">
        <f t="shared" si="7"/>
        <v>-3872.0782406702783</v>
      </c>
      <c r="AK7">
        <f>H7*SUM(AB7, AE7:AF7)</f>
        <v>3023.4602719860977</v>
      </c>
      <c r="AL7">
        <f t="shared" si="8"/>
        <v>10543.218610211692</v>
      </c>
      <c r="AN7">
        <f t="shared" si="9"/>
        <v>10465.331705950721</v>
      </c>
      <c r="AO7">
        <f t="shared" si="9"/>
        <v>-523.26658529753604</v>
      </c>
      <c r="AP7">
        <f t="shared" si="9"/>
        <v>-16.75237308819295</v>
      </c>
      <c r="AQ7">
        <f t="shared" si="9"/>
        <v>-1893.9367978246423</v>
      </c>
      <c r="AR7">
        <f t="shared" si="9"/>
        <v>8031.3759497403507</v>
      </c>
      <c r="AS7">
        <f t="shared" si="9"/>
        <v>-2729.8597414260234</v>
      </c>
      <c r="AT7">
        <f t="shared" si="9"/>
        <v>2131.5743028134357</v>
      </c>
      <c r="AU7">
        <f t="shared" si="9"/>
        <v>7433.0905111277625</v>
      </c>
      <c r="AW7">
        <v>4</v>
      </c>
      <c r="AX7">
        <f>(R7*SUMPRODUCT(K8:$K$23, X8:$X$23)-$AZ$3*SUMPRODUCT(K7:$K$22, W8:$W$23))/Z7</f>
        <v>19619.116668060455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15617.685403220086</v>
      </c>
      <c r="P8">
        <f t="shared" si="22"/>
        <v>780.88427016100434</v>
      </c>
      <c r="Q8" s="4">
        <f t="shared" si="23"/>
        <v>25</v>
      </c>
      <c r="R8">
        <f t="shared" si="0"/>
        <v>1000000</v>
      </c>
      <c r="S8">
        <f t="shared" si="1"/>
        <v>22998.343949611015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18647.455011483289</v>
      </c>
      <c r="AC8">
        <f t="shared" si="2"/>
        <v>21562.436639554086</v>
      </c>
      <c r="AE8">
        <f t="shared" si="3"/>
        <v>14642.591340543784</v>
      </c>
      <c r="AF8">
        <f t="shared" si="4"/>
        <v>-732.1295670271893</v>
      </c>
      <c r="AG8">
        <f t="shared" si="4"/>
        <v>-23.439118797854555</v>
      </c>
      <c r="AH8">
        <f t="shared" si="5"/>
        <v>-3404.2414260010373</v>
      </c>
      <c r="AI8">
        <f t="shared" si="6"/>
        <v>10482.781228717704</v>
      </c>
      <c r="AJ8">
        <f t="shared" si="7"/>
        <v>-2914.9816280707964</v>
      </c>
      <c r="AK8">
        <f t="shared" ref="AK8:AK23" si="24">H8*SUM(AB8:AB8, AE8:AF8)</f>
        <v>2360.4489669124919</v>
      </c>
      <c r="AL8">
        <f t="shared" si="8"/>
        <v>9928.2485675593998</v>
      </c>
      <c r="AN8">
        <f t="shared" si="9"/>
        <v>9625.3570953422422</v>
      </c>
      <c r="AO8">
        <f t="shared" si="9"/>
        <v>-481.26785476711217</v>
      </c>
      <c r="AP8">
        <f t="shared" si="9"/>
        <v>-15.407784263213657</v>
      </c>
      <c r="AQ8">
        <f t="shared" si="9"/>
        <v>-2237.7896508856747</v>
      </c>
      <c r="AR8">
        <f t="shared" si="9"/>
        <v>6890.8918054262431</v>
      </c>
      <c r="AS8">
        <f t="shared" si="9"/>
        <v>-1916.173062813999</v>
      </c>
      <c r="AT8">
        <f t="shared" si="9"/>
        <v>1551.6491366493779</v>
      </c>
      <c r="AU8">
        <f t="shared" si="9"/>
        <v>6526.367879261622</v>
      </c>
      <c r="AW8">
        <v>5</v>
      </c>
      <c r="AX8">
        <f>(R8*SUMPRODUCT(K9:$K$23, X9:$X$23)-$AZ$3*SUMPRODUCT(K8:$K$22, W9:$W$23))/Z8</f>
        <v>22998.343949611015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15617.685403220086</v>
      </c>
      <c r="P9">
        <f t="shared" si="22"/>
        <v>780.88427016100434</v>
      </c>
      <c r="Q9" s="4">
        <f t="shared" si="23"/>
        <v>25</v>
      </c>
      <c r="R9">
        <f t="shared" si="0"/>
        <v>1000000</v>
      </c>
      <c r="S9">
        <f t="shared" si="1"/>
        <v>25643.199066652349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21562.436639554086</v>
      </c>
      <c r="AC9">
        <f t="shared" si="2"/>
        <v>23694.735050552241</v>
      </c>
      <c r="AE9">
        <f t="shared" si="3"/>
        <v>14430.996568342243</v>
      </c>
      <c r="AF9">
        <f t="shared" si="4"/>
        <v>-721.54982841711217</v>
      </c>
      <c r="AG9">
        <f t="shared" si="4"/>
        <v>-23.100408600506881</v>
      </c>
      <c r="AH9">
        <f t="shared" si="5"/>
        <v>-4172.7603747650801</v>
      </c>
      <c r="AI9">
        <f t="shared" si="6"/>
        <v>9513.5859565595456</v>
      </c>
      <c r="AJ9">
        <f t="shared" si="7"/>
        <v>-2132.2984109981553</v>
      </c>
      <c r="AK9">
        <f t="shared" si="24"/>
        <v>1841.1923124088153</v>
      </c>
      <c r="AL9">
        <f t="shared" si="8"/>
        <v>9222.4798579702056</v>
      </c>
      <c r="AN9">
        <f t="shared" si="9"/>
        <v>9015.6477418381291</v>
      </c>
      <c r="AO9">
        <f t="shared" si="9"/>
        <v>-450.78238709190646</v>
      </c>
      <c r="AP9">
        <f t="shared" si="9"/>
        <v>-14.431792402444064</v>
      </c>
      <c r="AQ9">
        <f t="shared" si="9"/>
        <v>-2606.8981079595683</v>
      </c>
      <c r="AR9">
        <f t="shared" si="9"/>
        <v>5943.5354543842104</v>
      </c>
      <c r="AS9">
        <f t="shared" si="9"/>
        <v>-1332.1360907404683</v>
      </c>
      <c r="AT9">
        <f t="shared" si="9"/>
        <v>1150.2699231509225</v>
      </c>
      <c r="AU9">
        <f t="shared" si="9"/>
        <v>5761.6692867946649</v>
      </c>
      <c r="AW9">
        <v>6</v>
      </c>
      <c r="AX9">
        <f>(R9*SUMPRODUCT(K10:$K$23, X10:$X$23)-$AZ$3*SUMPRODUCT(K9:$K$22, W10:$W$23))/Z9</f>
        <v>25643.199066652349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15617.685403220086</v>
      </c>
      <c r="P10">
        <f t="shared" si="22"/>
        <v>780.88427016100434</v>
      </c>
      <c r="Q10" s="4">
        <f t="shared" si="23"/>
        <v>25</v>
      </c>
      <c r="R10">
        <f t="shared" si="0"/>
        <v>1000000</v>
      </c>
      <c r="S10">
        <f t="shared" si="1"/>
        <v>27677.34147505142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23694.735050552241</v>
      </c>
      <c r="AC10">
        <f t="shared" si="2"/>
        <v>25180.887818406482</v>
      </c>
      <c r="AE10">
        <f t="shared" si="3"/>
        <v>14208.9941866759</v>
      </c>
      <c r="AF10">
        <f t="shared" si="4"/>
        <v>-710.449709333795</v>
      </c>
      <c r="AG10">
        <f t="shared" si="4"/>
        <v>-22.745038428911911</v>
      </c>
      <c r="AH10">
        <f t="shared" si="5"/>
        <v>-4974.6434235961488</v>
      </c>
      <c r="AI10">
        <f t="shared" si="6"/>
        <v>8501.1560153170431</v>
      </c>
      <c r="AJ10">
        <f t="shared" si="7"/>
        <v>-1486.1527678542407</v>
      </c>
      <c r="AK10">
        <f t="shared" si="24"/>
        <v>1952.6471752144532</v>
      </c>
      <c r="AL10">
        <f t="shared" si="8"/>
        <v>8967.6504226772558</v>
      </c>
      <c r="AN10">
        <f t="shared" si="9"/>
        <v>8434.1601514397662</v>
      </c>
      <c r="AO10">
        <f t="shared" si="9"/>
        <v>-421.70800757198833</v>
      </c>
      <c r="AP10">
        <f t="shared" si="9"/>
        <v>-13.50097651105969</v>
      </c>
      <c r="AQ10">
        <f t="shared" si="9"/>
        <v>-2952.8437255791491</v>
      </c>
      <c r="AR10">
        <f t="shared" si="9"/>
        <v>5046.107441777569</v>
      </c>
      <c r="AS10">
        <f t="shared" si="9"/>
        <v>-882.14903102303981</v>
      </c>
      <c r="AT10">
        <f t="shared" si="9"/>
        <v>1159.0503014251683</v>
      </c>
      <c r="AU10">
        <f t="shared" si="9"/>
        <v>5323.0087121796978</v>
      </c>
      <c r="AW10">
        <v>7</v>
      </c>
      <c r="AX10">
        <f>(R10*SUMPRODUCT(K11:$K$23, X11:$X$23)-$AZ$3*SUMPRODUCT(K10:$K$22, W11:$W$23))/Z10</f>
        <v>27677.34147505142</v>
      </c>
    </row>
    <row r="11" spans="1:52" x14ac:dyDescent="0.25">
      <c r="A11" t="s">
        <v>33</v>
      </c>
      <c r="C11" s="7">
        <f>AU25</f>
        <v>52921.054208213784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15617.685403220086</v>
      </c>
      <c r="P11">
        <f t="shared" si="22"/>
        <v>780.88427016100434</v>
      </c>
      <c r="Q11" s="4">
        <f t="shared" si="23"/>
        <v>25</v>
      </c>
      <c r="R11">
        <f t="shared" si="0"/>
        <v>1000000</v>
      </c>
      <c r="S11">
        <f t="shared" si="1"/>
        <v>29074.891933814997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25180.887818406482</v>
      </c>
      <c r="AC11">
        <f t="shared" si="2"/>
        <v>26017.039350103783</v>
      </c>
      <c r="AE11">
        <f t="shared" si="3"/>
        <v>13975.148613383111</v>
      </c>
      <c r="AF11">
        <f t="shared" si="4"/>
        <v>-698.75743066915561</v>
      </c>
      <c r="AG11">
        <f t="shared" si="4"/>
        <v>-22.370710275835251</v>
      </c>
      <c r="AH11">
        <f t="shared" si="5"/>
        <v>-5875.1107515016965</v>
      </c>
      <c r="AI11">
        <f t="shared" si="6"/>
        <v>7378.9097209364254</v>
      </c>
      <c r="AJ11">
        <f t="shared" si="7"/>
        <v>-836.15153169730183</v>
      </c>
      <c r="AK11">
        <f t="shared" si="24"/>
        <v>1980.5498685577029</v>
      </c>
      <c r="AL11">
        <f t="shared" si="8"/>
        <v>8523.3080577968267</v>
      </c>
      <c r="AN11">
        <f t="shared" si="9"/>
        <v>7889.0673672083649</v>
      </c>
      <c r="AO11">
        <f t="shared" si="9"/>
        <v>-394.45336836041827</v>
      </c>
      <c r="AP11">
        <f t="shared" si="9"/>
        <v>-12.628419582555077</v>
      </c>
      <c r="AQ11">
        <f t="shared" si="9"/>
        <v>-3316.5403668066483</v>
      </c>
      <c r="AR11">
        <f t="shared" si="9"/>
        <v>4165.4452124587442</v>
      </c>
      <c r="AS11">
        <f t="shared" si="9"/>
        <v>-472.01328195089587</v>
      </c>
      <c r="AT11">
        <f t="shared" si="9"/>
        <v>1118.034002314982</v>
      </c>
      <c r="AU11">
        <f t="shared" si="9"/>
        <v>4811.4659328228299</v>
      </c>
      <c r="AW11">
        <v>8</v>
      </c>
      <c r="AX11">
        <f>(R11*SUMPRODUCT(K12:$K$23, X12:$X$23)-$AZ$3*SUMPRODUCT(K11:$K$22, W12:$W$23))/Z11</f>
        <v>29074.891933814997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15617.685403220086</v>
      </c>
      <c r="P12">
        <f t="shared" si="22"/>
        <v>780.88427016100434</v>
      </c>
      <c r="Q12" s="4">
        <f t="shared" si="23"/>
        <v>25</v>
      </c>
      <c r="R12">
        <f t="shared" si="0"/>
        <v>1000000</v>
      </c>
      <c r="S12">
        <f t="shared" si="1"/>
        <v>29821.300638404704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26017.039350103783</v>
      </c>
      <c r="AC12">
        <f t="shared" si="2"/>
        <v>26213.148501807584</v>
      </c>
      <c r="AE12">
        <f t="shared" si="3"/>
        <v>13728.063430000051</v>
      </c>
      <c r="AF12">
        <f t="shared" si="4"/>
        <v>-686.4031715000026</v>
      </c>
      <c r="AG12">
        <f t="shared" si="4"/>
        <v>-21.975188825306937</v>
      </c>
      <c r="AH12">
        <f t="shared" si="5"/>
        <v>-6872.5739107985864</v>
      </c>
      <c r="AI12">
        <f t="shared" si="6"/>
        <v>6147.111158876156</v>
      </c>
      <c r="AJ12">
        <f t="shared" si="7"/>
        <v>-196.10915170380031</v>
      </c>
      <c r="AK12">
        <f t="shared" si="24"/>
        <v>2027.146509686539</v>
      </c>
      <c r="AL12">
        <f t="shared" si="8"/>
        <v>7978.1485168588952</v>
      </c>
      <c r="AN12">
        <f t="shared" si="9"/>
        <v>7367.2270028711464</v>
      </c>
      <c r="AO12">
        <f t="shared" si="9"/>
        <v>-368.36135014355739</v>
      </c>
      <c r="AP12">
        <f t="shared" si="9"/>
        <v>-11.793083950442742</v>
      </c>
      <c r="AQ12">
        <f t="shared" si="9"/>
        <v>-3688.1977092425859</v>
      </c>
      <c r="AR12">
        <f t="shared" si="9"/>
        <v>3298.874859534561</v>
      </c>
      <c r="AS12">
        <f t="shared" si="9"/>
        <v>-105.2428585655498</v>
      </c>
      <c r="AT12">
        <f t="shared" si="9"/>
        <v>1087.8772946446541</v>
      </c>
      <c r="AU12">
        <f t="shared" si="9"/>
        <v>4281.5092956136659</v>
      </c>
      <c r="AW12">
        <v>9</v>
      </c>
      <c r="AX12">
        <f>(R12*SUMPRODUCT(K13:$K$23, X13:$X$23)-$AZ$3*SUMPRODUCT(K12:$K$22, W13:$W$23))/Z12</f>
        <v>29821.300638404704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15617.685403220086</v>
      </c>
      <c r="P13">
        <f t="shared" si="22"/>
        <v>780.88427016100434</v>
      </c>
      <c r="Q13" s="4">
        <f t="shared" si="23"/>
        <v>25</v>
      </c>
      <c r="R13">
        <f t="shared" si="0"/>
        <v>1000000</v>
      </c>
      <c r="S13">
        <f t="shared" si="1"/>
        <v>29907.671794625861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26213.148501807584</v>
      </c>
      <c r="AC13">
        <f t="shared" si="2"/>
        <v>25788.697055280925</v>
      </c>
      <c r="AE13">
        <f t="shared" si="3"/>
        <v>13466.77067790673</v>
      </c>
      <c r="AF13">
        <f t="shared" si="4"/>
        <v>-673.33853389533658</v>
      </c>
      <c r="AG13">
        <f t="shared" si="4"/>
        <v>-21.556924618180176</v>
      </c>
      <c r="AH13">
        <f t="shared" si="5"/>
        <v>-7940.4927549475824</v>
      </c>
      <c r="AI13">
        <f t="shared" si="6"/>
        <v>4831.3824644456317</v>
      </c>
      <c r="AJ13">
        <f t="shared" si="7"/>
        <v>424.4514465266584</v>
      </c>
      <c r="AK13">
        <f t="shared" si="24"/>
        <v>2016.6402193888412</v>
      </c>
      <c r="AL13">
        <f t="shared" si="8"/>
        <v>7272.4741303611318</v>
      </c>
      <c r="AN13">
        <f t="shared" si="9"/>
        <v>6871.7344032449109</v>
      </c>
      <c r="AO13">
        <f t="shared" si="9"/>
        <v>-343.58672016224557</v>
      </c>
      <c r="AP13">
        <f t="shared" si="9"/>
        <v>-10.999924485974219</v>
      </c>
      <c r="AQ13">
        <f t="shared" si="9"/>
        <v>-4051.8219659304259</v>
      </c>
      <c r="AR13">
        <f t="shared" si="9"/>
        <v>2465.3257926662654</v>
      </c>
      <c r="AS13">
        <f t="shared" si="9"/>
        <v>216.58626833153139</v>
      </c>
      <c r="AT13">
        <f t="shared" si="9"/>
        <v>1029.0377928003536</v>
      </c>
      <c r="AU13">
        <f t="shared" si="9"/>
        <v>3710.9498537981508</v>
      </c>
      <c r="AW13">
        <v>10</v>
      </c>
      <c r="AX13">
        <f>(R13*SUMPRODUCT(K14:$K$23, X14:$X$23)-$AZ$3*SUMPRODUCT(K13:$K$22, W14:$W$23))/Z13</f>
        <v>29907.671794625861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15617.685403220086</v>
      </c>
      <c r="P14">
        <f t="shared" si="22"/>
        <v>780.88427016100434</v>
      </c>
      <c r="Q14" s="4">
        <f t="shared" si="23"/>
        <v>25</v>
      </c>
      <c r="R14">
        <f t="shared" si="0"/>
        <v>1000000</v>
      </c>
      <c r="S14">
        <f t="shared" si="1"/>
        <v>29468.906925053336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25788.697055280925</v>
      </c>
      <c r="AC14">
        <f t="shared" si="2"/>
        <v>24887.650954095952</v>
      </c>
      <c r="AE14">
        <f t="shared" si="3"/>
        <v>13189.749589787925</v>
      </c>
      <c r="AF14">
        <f t="shared" si="4"/>
        <v>-659.48747948939626</v>
      </c>
      <c r="AG14">
        <f t="shared" si="4"/>
        <v>-21.113483287140035</v>
      </c>
      <c r="AH14">
        <f t="shared" si="5"/>
        <v>-9114.883394333674</v>
      </c>
      <c r="AI14">
        <f t="shared" si="6"/>
        <v>3394.2652326777152</v>
      </c>
      <c r="AJ14">
        <f t="shared" si="7"/>
        <v>901.04610118497294</v>
      </c>
      <c r="AK14">
        <f t="shared" si="24"/>
        <v>3279.0299737169653</v>
      </c>
      <c r="AL14">
        <f t="shared" si="8"/>
        <v>7574.3413075796534</v>
      </c>
      <c r="AN14">
        <f t="shared" si="9"/>
        <v>6199.8448008531905</v>
      </c>
      <c r="AO14">
        <f t="shared" si="9"/>
        <v>-309.99224004265955</v>
      </c>
      <c r="AP14">
        <f t="shared" si="9"/>
        <v>-9.9243976312502991</v>
      </c>
      <c r="AQ14">
        <f t="shared" si="9"/>
        <v>-4284.453016947029</v>
      </c>
      <c r="AR14">
        <f t="shared" si="9"/>
        <v>1595.4751462322522</v>
      </c>
      <c r="AS14">
        <f t="shared" si="9"/>
        <v>423.5369252260773</v>
      </c>
      <c r="AT14">
        <f t="shared" si="9"/>
        <v>1541.3087864936315</v>
      </c>
      <c r="AU14">
        <f t="shared" si="9"/>
        <v>3560.320857951961</v>
      </c>
      <c r="AW14">
        <v>11</v>
      </c>
      <c r="AX14">
        <f>(R14*SUMPRODUCT(K15:$K$23, X15:$X$23)-$AZ$3*SUMPRODUCT(K14:$K$22, W15:$W$23))/Z14</f>
        <v>29468.906925053336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15617.685403220086</v>
      </c>
      <c r="P15">
        <f t="shared" si="22"/>
        <v>780.88427016100434</v>
      </c>
      <c r="Q15" s="4">
        <f t="shared" si="23"/>
        <v>25</v>
      </c>
      <c r="R15">
        <f t="shared" si="0"/>
        <v>1000000</v>
      </c>
      <c r="S15">
        <f t="shared" si="1"/>
        <v>28385.54169525731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24887.650954095952</v>
      </c>
      <c r="AC15">
        <f t="shared" si="2"/>
        <v>23437.819087256095</v>
      </c>
      <c r="AE15">
        <f t="shared" si="3"/>
        <v>12895.45533328722</v>
      </c>
      <c r="AF15">
        <f t="shared" si="4"/>
        <v>-644.77276666436103</v>
      </c>
      <c r="AG15">
        <f t="shared" si="4"/>
        <v>-20.642391942772147</v>
      </c>
      <c r="AH15">
        <f t="shared" si="5"/>
        <v>-10398.260459859417</v>
      </c>
      <c r="AI15">
        <f t="shared" si="6"/>
        <v>1831.7797148206701</v>
      </c>
      <c r="AJ15">
        <f t="shared" si="7"/>
        <v>1449.831866839857</v>
      </c>
      <c r="AK15">
        <f t="shared" si="24"/>
        <v>3178.00147603495</v>
      </c>
      <c r="AL15">
        <f t="shared" si="8"/>
        <v>6459.6130576954765</v>
      </c>
      <c r="AN15">
        <f t="shared" si="9"/>
        <v>5583.703078662912</v>
      </c>
      <c r="AO15">
        <f t="shared" si="9"/>
        <v>-279.18515393314561</v>
      </c>
      <c r="AP15">
        <f t="shared" si="9"/>
        <v>-8.938109160387576</v>
      </c>
      <c r="AQ15">
        <f t="shared" si="9"/>
        <v>-4502.423329913966</v>
      </c>
      <c r="AR15">
        <f t="shared" si="9"/>
        <v>793.15648565541312</v>
      </c>
      <c r="AS15">
        <f t="shared" si="9"/>
        <v>627.77392881354547</v>
      </c>
      <c r="AT15">
        <f t="shared" si="9"/>
        <v>1376.0674723851098</v>
      </c>
      <c r="AU15">
        <f t="shared" si="9"/>
        <v>2796.9978868540679</v>
      </c>
      <c r="AW15">
        <v>12</v>
      </c>
      <c r="AX15">
        <f>(R15*SUMPRODUCT(K16:$K$23, X16:$X$23)-$AZ$3*SUMPRODUCT(K15:$K$22, W16:$W$23))/Z15</f>
        <v>28385.54169525731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15617.685403220086</v>
      </c>
      <c r="P16">
        <f t="shared" si="22"/>
        <v>780.88427016100434</v>
      </c>
      <c r="Q16" s="4">
        <f t="shared" si="23"/>
        <v>25</v>
      </c>
      <c r="R16">
        <f t="shared" si="0"/>
        <v>1000000</v>
      </c>
      <c r="S16">
        <f t="shared" si="1"/>
        <v>26724.601211349218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23437.819087256095</v>
      </c>
      <c r="AC16">
        <f t="shared" si="2"/>
        <v>21533.960505840074</v>
      </c>
      <c r="AE16">
        <f t="shared" si="3"/>
        <v>12584.308293541693</v>
      </c>
      <c r="AF16">
        <f t="shared" si="4"/>
        <v>-629.21541467708471</v>
      </c>
      <c r="AG16">
        <f t="shared" si="4"/>
        <v>-20.144323516317975</v>
      </c>
      <c r="AH16">
        <f t="shared" si="5"/>
        <v>-11665.780281058102</v>
      </c>
      <c r="AI16">
        <f t="shared" si="6"/>
        <v>269.16827429018849</v>
      </c>
      <c r="AJ16">
        <f t="shared" si="7"/>
        <v>1903.8585814160215</v>
      </c>
      <c r="AK16">
        <f t="shared" si="24"/>
        <v>3028.6422627648808</v>
      </c>
      <c r="AL16">
        <f t="shared" si="8"/>
        <v>5201.6691184710908</v>
      </c>
      <c r="AN16">
        <f t="shared" si="9"/>
        <v>5019.4525209966923</v>
      </c>
      <c r="AO16">
        <f t="shared" si="9"/>
        <v>-250.97262604983464</v>
      </c>
      <c r="AP16">
        <f t="shared" si="9"/>
        <v>-8.0348854382125214</v>
      </c>
      <c r="AQ16">
        <f t="shared" si="9"/>
        <v>-4653.082940696997</v>
      </c>
      <c r="AR16">
        <f t="shared" si="9"/>
        <v>107.362068811648</v>
      </c>
      <c r="AS16">
        <f t="shared" si="9"/>
        <v>759.38442806698993</v>
      </c>
      <c r="AT16">
        <f t="shared" si="9"/>
        <v>1208.0223788568569</v>
      </c>
      <c r="AU16">
        <f t="shared" si="9"/>
        <v>2074.7688757354949</v>
      </c>
      <c r="AW16">
        <v>13</v>
      </c>
      <c r="AX16">
        <f>(R16*SUMPRODUCT(K17:$K$23, X17:$X$23)-$AZ$3*SUMPRODUCT(K16:$K$22, W17:$W$23))/Z16</f>
        <v>26724.601211349218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15617.685403220086</v>
      </c>
      <c r="P17">
        <f t="shared" si="22"/>
        <v>780.88427016100434</v>
      </c>
      <c r="Q17" s="4">
        <f t="shared" si="23"/>
        <v>25</v>
      </c>
      <c r="R17">
        <f t="shared" si="0"/>
        <v>1000000</v>
      </c>
      <c r="S17">
        <f t="shared" si="1"/>
        <v>24525.847640257994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21533.960505840074</v>
      </c>
      <c r="AC17">
        <f t="shared" si="2"/>
        <v>19247.018764662302</v>
      </c>
      <c r="AE17">
        <f t="shared" si="3"/>
        <v>12256.207753772358</v>
      </c>
      <c r="AF17">
        <f t="shared" si="4"/>
        <v>-612.81038768861788</v>
      </c>
      <c r="AG17">
        <f t="shared" si="4"/>
        <v>-19.619116785457447</v>
      </c>
      <c r="AH17">
        <f t="shared" si="5"/>
        <v>-12950.539827893928</v>
      </c>
      <c r="AI17">
        <f t="shared" si="6"/>
        <v>-1326.7615785956459</v>
      </c>
      <c r="AJ17">
        <f t="shared" si="7"/>
        <v>2286.9417411777722</v>
      </c>
      <c r="AK17">
        <f t="shared" si="24"/>
        <v>2839.052867816265</v>
      </c>
      <c r="AL17">
        <f t="shared" si="8"/>
        <v>3799.2330303983913</v>
      </c>
      <c r="AN17">
        <f t="shared" si="9"/>
        <v>4503.2336649029512</v>
      </c>
      <c r="AO17">
        <f t="shared" si="9"/>
        <v>-225.16168324514754</v>
      </c>
      <c r="AP17">
        <f t="shared" si="9"/>
        <v>-7.2085484318541608</v>
      </c>
      <c r="AQ17">
        <f t="shared" si="9"/>
        <v>-4758.3484307116296</v>
      </c>
      <c r="AR17">
        <f t="shared" si="9"/>
        <v>-487.48499748568042</v>
      </c>
      <c r="AS17">
        <f t="shared" si="9"/>
        <v>840.27892195068921</v>
      </c>
      <c r="AT17">
        <f t="shared" si="9"/>
        <v>1043.138196384961</v>
      </c>
      <c r="AU17">
        <f t="shared" si="9"/>
        <v>1395.9321208499698</v>
      </c>
      <c r="AW17">
        <v>14</v>
      </c>
      <c r="AX17">
        <f>(R17*SUMPRODUCT(K18:$K$23, X18:$X$23)-$AZ$3*SUMPRODUCT(K17:$K$22, W18:$W$23))/Z17</f>
        <v>24525.847640257994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15617.685403220086</v>
      </c>
      <c r="P18">
        <f t="shared" si="22"/>
        <v>780.88427016100434</v>
      </c>
      <c r="Q18" s="4">
        <f t="shared" si="23"/>
        <v>25</v>
      </c>
      <c r="R18">
        <f t="shared" si="0"/>
        <v>1000000</v>
      </c>
      <c r="S18">
        <f t="shared" si="1"/>
        <v>21801.847548500034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19247.018764662302</v>
      </c>
      <c r="AC18">
        <f t="shared" si="2"/>
        <v>16626.612112037114</v>
      </c>
      <c r="AE18">
        <f t="shared" si="3"/>
        <v>11910.4216608023</v>
      </c>
      <c r="AF18">
        <f t="shared" si="4"/>
        <v>-595.52108304011495</v>
      </c>
      <c r="AG18">
        <f t="shared" si="4"/>
        <v>-19.065599916532101</v>
      </c>
      <c r="AH18">
        <f t="shared" si="5"/>
        <v>-14293.028042830785</v>
      </c>
      <c r="AI18">
        <f t="shared" si="6"/>
        <v>-2997.1930649851329</v>
      </c>
      <c r="AJ18">
        <f t="shared" si="7"/>
        <v>2620.4066526251881</v>
      </c>
      <c r="AK18">
        <f t="shared" si="24"/>
        <v>2615.2445619699483</v>
      </c>
      <c r="AL18">
        <f t="shared" si="8"/>
        <v>2238.4581496100036</v>
      </c>
      <c r="AN18">
        <f t="shared" si="9"/>
        <v>4031.223454147274</v>
      </c>
      <c r="AO18">
        <f t="shared" si="9"/>
        <v>-201.56117270736368</v>
      </c>
      <c r="AP18">
        <f t="shared" si="9"/>
        <v>-6.452978386470936</v>
      </c>
      <c r="AQ18">
        <f t="shared" si="9"/>
        <v>-4837.6448389454354</v>
      </c>
      <c r="AR18">
        <f t="shared" si="9"/>
        <v>-1014.4355358919963</v>
      </c>
      <c r="AS18">
        <f t="shared" si="9"/>
        <v>886.90770640228038</v>
      </c>
      <c r="AT18">
        <f t="shared" si="9"/>
        <v>885.16053560392629</v>
      </c>
      <c r="AU18">
        <f t="shared" si="9"/>
        <v>757.63270611421035</v>
      </c>
      <c r="AW18">
        <v>15</v>
      </c>
      <c r="AX18">
        <f>(R18*SUMPRODUCT(K19:$K$23, X19:$X$23)-$AZ$3*SUMPRODUCT(K18:$K$22, W19:$W$23))/Z18</f>
        <v>21801.847548500034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15617.685403220086</v>
      </c>
      <c r="P19">
        <f t="shared" si="22"/>
        <v>780.88427016100434</v>
      </c>
      <c r="Q19" s="4">
        <f t="shared" si="23"/>
        <v>25</v>
      </c>
      <c r="R19">
        <f t="shared" si="0"/>
        <v>1000000</v>
      </c>
      <c r="S19">
        <f t="shared" si="1"/>
        <v>18496.56510484355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16626.612112037114</v>
      </c>
      <c r="AC19">
        <f t="shared" si="2"/>
        <v>13671.82019536281</v>
      </c>
      <c r="AE19">
        <f t="shared" si="3"/>
        <v>11543.883174538929</v>
      </c>
      <c r="AF19">
        <f t="shared" si="4"/>
        <v>-577.19415872694651</v>
      </c>
      <c r="AG19">
        <f t="shared" si="4"/>
        <v>-18.478863667209591</v>
      </c>
      <c r="AH19">
        <f t="shared" si="5"/>
        <v>-15843.210006287505</v>
      </c>
      <c r="AI19">
        <f t="shared" si="6"/>
        <v>-4894.9998541427321</v>
      </c>
      <c r="AJ19">
        <f t="shared" si="7"/>
        <v>2954.7919166743031</v>
      </c>
      <c r="AK19">
        <f t="shared" si="24"/>
        <v>2361.2139641123031</v>
      </c>
      <c r="AL19">
        <f t="shared" si="8"/>
        <v>421.00602664387407</v>
      </c>
      <c r="AN19">
        <f t="shared" si="9"/>
        <v>3599.1755100286541</v>
      </c>
      <c r="AO19">
        <f t="shared" si="9"/>
        <v>-179.95877550143274</v>
      </c>
      <c r="AP19">
        <f t="shared" si="9"/>
        <v>-5.7613779140514776</v>
      </c>
      <c r="AQ19">
        <f t="shared" si="9"/>
        <v>-4939.6284242237598</v>
      </c>
      <c r="AR19">
        <f t="shared" si="9"/>
        <v>-1526.1730676105901</v>
      </c>
      <c r="AS19">
        <f t="shared" si="9"/>
        <v>921.25106802716255</v>
      </c>
      <c r="AT19">
        <f t="shared" si="9"/>
        <v>736.18411976956895</v>
      </c>
      <c r="AU19">
        <f t="shared" si="9"/>
        <v>131.26212018614123</v>
      </c>
      <c r="AW19">
        <v>16</v>
      </c>
      <c r="AX19">
        <f>(R19*SUMPRODUCT(K20:$K$23, X20:$X$23)-$AZ$3*SUMPRODUCT(K19:$K$22, W20:$W$23))/Z19</f>
        <v>18496.56510484355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15617.685403220086</v>
      </c>
      <c r="P20">
        <f t="shared" si="22"/>
        <v>780.88427016100434</v>
      </c>
      <c r="Q20" s="4">
        <f t="shared" si="23"/>
        <v>25</v>
      </c>
      <c r="R20">
        <f t="shared" si="0"/>
        <v>1000000</v>
      </c>
      <c r="S20">
        <f t="shared" si="1"/>
        <v>14633.257269078553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13671.82019536281</v>
      </c>
      <c r="AC20">
        <f t="shared" si="2"/>
        <v>10453.82795582222</v>
      </c>
      <c r="AE20">
        <f t="shared" si="3"/>
        <v>11157.091908608221</v>
      </c>
      <c r="AF20">
        <f t="shared" si="4"/>
        <v>-557.85459543041111</v>
      </c>
      <c r="AG20">
        <f t="shared" si="4"/>
        <v>-17.859707793684699</v>
      </c>
      <c r="AH20">
        <f t="shared" si="5"/>
        <v>-17374.689474111896</v>
      </c>
      <c r="AI20">
        <f t="shared" si="6"/>
        <v>-6793.3118687277711</v>
      </c>
      <c r="AJ20">
        <f t="shared" si="7"/>
        <v>3217.9922395405902</v>
      </c>
      <c r="AK20">
        <f t="shared" si="24"/>
        <v>2076.922933120838</v>
      </c>
      <c r="AL20">
        <f t="shared" si="8"/>
        <v>-1498.3966960663429</v>
      </c>
      <c r="AN20">
        <f t="shared" si="9"/>
        <v>3204.3760689539708</v>
      </c>
      <c r="AO20">
        <f t="shared" si="9"/>
        <v>-160.21880344769855</v>
      </c>
      <c r="AP20">
        <f t="shared" si="9"/>
        <v>-5.1294029592459429</v>
      </c>
      <c r="AQ20">
        <f t="shared" si="9"/>
        <v>-4990.1031211721665</v>
      </c>
      <c r="AR20">
        <f t="shared" si="9"/>
        <v>-1951.0752586251406</v>
      </c>
      <c r="AS20">
        <f t="shared" si="9"/>
        <v>924.22446699641625</v>
      </c>
      <c r="AT20">
        <f t="shared" si="9"/>
        <v>596.50330018517366</v>
      </c>
      <c r="AU20">
        <f t="shared" si="9"/>
        <v>-430.34749144355072</v>
      </c>
      <c r="AW20">
        <v>17</v>
      </c>
      <c r="AX20">
        <f>(R20*SUMPRODUCT(K21:$K$23, X21:$X$23)-$AZ$3*SUMPRODUCT(K20:$K$22, W21:$W$23))/Z20</f>
        <v>14633.257269078553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15617.685403220086</v>
      </c>
      <c r="P21">
        <f t="shared" si="22"/>
        <v>780.88427016100434</v>
      </c>
      <c r="Q21" s="4">
        <f t="shared" si="23"/>
        <v>25</v>
      </c>
      <c r="R21">
        <f t="shared" si="0"/>
        <v>1000000</v>
      </c>
      <c r="S21">
        <f t="shared" si="1"/>
        <v>10275.371373473759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10453.82795582222</v>
      </c>
      <c r="AC21">
        <f t="shared" si="2"/>
        <v>7074.6811331927438</v>
      </c>
      <c r="AE21">
        <f t="shared" si="3"/>
        <v>10752.910065278529</v>
      </c>
      <c r="AF21">
        <f t="shared" si="4"/>
        <v>-537.64550326392646</v>
      </c>
      <c r="AG21">
        <f t="shared" si="4"/>
        <v>-17.212713964422463</v>
      </c>
      <c r="AH21">
        <f t="shared" si="5"/>
        <v>-18735.870053015595</v>
      </c>
      <c r="AI21">
        <f t="shared" si="6"/>
        <v>-8537.8182049654133</v>
      </c>
      <c r="AJ21">
        <f t="shared" si="7"/>
        <v>3379.1468226294764</v>
      </c>
      <c r="AK21">
        <f t="shared" si="24"/>
        <v>1768.6955849363326</v>
      </c>
      <c r="AL21">
        <f t="shared" si="8"/>
        <v>-3389.9757973996043</v>
      </c>
      <c r="AN21">
        <f t="shared" si="9"/>
        <v>2844.8531247180636</v>
      </c>
      <c r="AO21">
        <f t="shared" si="9"/>
        <v>-142.24265623590315</v>
      </c>
      <c r="AP21">
        <f t="shared" si="9"/>
        <v>-4.5538968343726305</v>
      </c>
      <c r="AQ21">
        <f t="shared" si="9"/>
        <v>-4956.8719668495032</v>
      </c>
      <c r="AR21">
        <f t="shared" si="9"/>
        <v>-2258.8153952017151</v>
      </c>
      <c r="AS21">
        <f t="shared" si="9"/>
        <v>894.006956152253</v>
      </c>
      <c r="AT21">
        <f t="shared" si="9"/>
        <v>467.93650564683992</v>
      </c>
      <c r="AU21">
        <f t="shared" si="9"/>
        <v>-896.8719334026224</v>
      </c>
      <c r="AW21">
        <v>18</v>
      </c>
      <c r="AX21">
        <f>(R21*SUMPRODUCT(K22:$K$23, X22:$X$23)-$AZ$3*SUMPRODUCT(K21:$K$22, W22:$W$23))/Z21</f>
        <v>10275.371373473759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15617.685403220086</v>
      </c>
      <c r="P22">
        <f t="shared" si="22"/>
        <v>780.88427016100434</v>
      </c>
      <c r="Q22" s="4">
        <f t="shared" si="23"/>
        <v>25</v>
      </c>
      <c r="R22">
        <f t="shared" si="0"/>
        <v>1000000</v>
      </c>
      <c r="S22">
        <f t="shared" si="1"/>
        <v>5400.4172790003686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7074.6811331927438</v>
      </c>
      <c r="AC22">
        <f t="shared" si="2"/>
        <v>3572.4054688132937</v>
      </c>
      <c r="AE22">
        <f t="shared" si="3"/>
        <v>10331.184029356406</v>
      </c>
      <c r="AF22">
        <f t="shared" si="4"/>
        <v>-516.55920146782034</v>
      </c>
      <c r="AG22">
        <f t="shared" si="4"/>
        <v>-16.537636279999436</v>
      </c>
      <c r="AH22">
        <f t="shared" si="5"/>
        <v>-20118.021791152103</v>
      </c>
      <c r="AI22">
        <f t="shared" si="6"/>
        <v>-10319.934599543518</v>
      </c>
      <c r="AJ22">
        <f t="shared" si="7"/>
        <v>3502.2756643794501</v>
      </c>
      <c r="AK22">
        <f t="shared" si="24"/>
        <v>1445.2516897016517</v>
      </c>
      <c r="AL22">
        <f t="shared" si="8"/>
        <v>-5372.4072454624165</v>
      </c>
      <c r="AN22">
        <f t="shared" si="9"/>
        <v>2517.8236031182837</v>
      </c>
      <c r="AO22">
        <f t="shared" si="9"/>
        <v>-125.8911801559142</v>
      </c>
      <c r="AP22">
        <f t="shared" si="9"/>
        <v>-4.0304045351674738</v>
      </c>
      <c r="AQ22">
        <f t="shared" si="9"/>
        <v>-4902.9840113075861</v>
      </c>
      <c r="AR22">
        <f t="shared" si="9"/>
        <v>-2515.081992880384</v>
      </c>
      <c r="AS22">
        <f t="shared" si="9"/>
        <v>853.54324415714461</v>
      </c>
      <c r="AT22">
        <f t="shared" si="9"/>
        <v>352.22379220400836</v>
      </c>
      <c r="AU22">
        <f t="shared" si="9"/>
        <v>-1309.3149565192309</v>
      </c>
      <c r="AW22">
        <v>19</v>
      </c>
      <c r="AX22">
        <f>(R22*SUMPRODUCT(K23:$K$23, X23:$X$23)-$AZ$3*SUMPRODUCT(K22:$K$22, W23:$W$23))/Z22</f>
        <v>5400.4172790003686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15617.685403220086</v>
      </c>
      <c r="P23">
        <f t="shared" si="22"/>
        <v>780.88427016100434</v>
      </c>
      <c r="Q23" s="4">
        <f t="shared" si="23"/>
        <v>25</v>
      </c>
      <c r="R23">
        <f t="shared" si="0"/>
        <v>1000000</v>
      </c>
      <c r="S23">
        <f t="shared" si="1"/>
        <v>5639.5507431129317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3572.4054688132937</v>
      </c>
      <c r="AC23">
        <f t="shared" si="2"/>
        <v>3572.4054688132933</v>
      </c>
      <c r="AE23">
        <f t="shared" si="3"/>
        <v>9893.1115768048567</v>
      </c>
      <c r="AF23">
        <f t="shared" si="4"/>
        <v>-494.65557884024287</v>
      </c>
      <c r="AG23">
        <f t="shared" si="4"/>
        <v>-15.836392079528435</v>
      </c>
      <c r="AH23">
        <f t="shared" si="5"/>
        <v>-21434.713506840384</v>
      </c>
      <c r="AI23">
        <f t="shared" si="6"/>
        <v>-12052.093900955299</v>
      </c>
      <c r="AJ23">
        <f t="shared" si="7"/>
        <v>0</v>
      </c>
      <c r="AK23">
        <f t="shared" si="24"/>
        <v>1109.9425574351194</v>
      </c>
      <c r="AL23">
        <f t="shared" si="8"/>
        <v>-10942.15134352018</v>
      </c>
      <c r="AN23">
        <f t="shared" si="9"/>
        <v>2221.0046962878178</v>
      </c>
      <c r="AO23">
        <f t="shared" si="9"/>
        <v>-111.05023481439089</v>
      </c>
      <c r="AP23">
        <f t="shared" si="9"/>
        <v>-3.5552718583860807</v>
      </c>
      <c r="AQ23">
        <f t="shared" si="9"/>
        <v>-4812.0956680498439</v>
      </c>
      <c r="AR23">
        <f t="shared" si="9"/>
        <v>-2705.6964784348029</v>
      </c>
      <c r="AS23">
        <f t="shared" si="9"/>
        <v>0</v>
      </c>
      <c r="AT23">
        <f t="shared" si="9"/>
        <v>249.18223286321046</v>
      </c>
      <c r="AU23">
        <f t="shared" si="9"/>
        <v>-2456.5142455715927</v>
      </c>
      <c r="AW23">
        <v>20</v>
      </c>
      <c r="AX23">
        <f>(R23*SUMPRODUCT(K$23:$K24, X$23:$X24)-$AZ$3*SUMPRODUCT(K$22:$K23, W$23:$W24))/Z23</f>
        <v>5639.5507431129317</v>
      </c>
    </row>
    <row r="25" spans="5:50" x14ac:dyDescent="0.25">
      <c r="AN25" s="8">
        <f t="shared" ref="AN25:AU25" si="25">SUM(AN3:AN23)</f>
        <v>139873.27477959933</v>
      </c>
      <c r="AO25" s="8">
        <f t="shared" si="25"/>
        <v>-18706.927791395035</v>
      </c>
      <c r="AP25" s="8">
        <f t="shared" si="25"/>
        <v>-1721.3346428557925</v>
      </c>
      <c r="AQ25" s="8">
        <f t="shared" si="25"/>
        <v>-74899.557432400878</v>
      </c>
      <c r="AR25" s="8">
        <f t="shared" si="25"/>
        <v>44545.454912947658</v>
      </c>
      <c r="AS25" s="8">
        <f t="shared" si="25"/>
        <v>-12873.679333825403</v>
      </c>
      <c r="AT25" s="8">
        <f t="shared" si="25"/>
        <v>21249.278629091539</v>
      </c>
      <c r="AU25" s="9">
        <f t="shared" si="25"/>
        <v>52921.054208213784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56829.805427703497</v>
      </c>
      <c r="K3">
        <v>1</v>
      </c>
      <c r="L3" s="2">
        <v>0</v>
      </c>
      <c r="O3">
        <f>$C$3</f>
        <v>56829.805427703497</v>
      </c>
      <c r="P3">
        <f>O3*B5</f>
        <v>45463.844342162804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56829.805427703497</v>
      </c>
      <c r="AF3">
        <f t="shared" ref="AF3:AG23" si="4">-$Z3*P3</f>
        <v>-45463.844342162804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9843.5284985406943</v>
      </c>
      <c r="AJ3">
        <f t="shared" ref="AJ3:AJ23" si="7">AB3-AC3</f>
        <v>0</v>
      </c>
      <c r="AL3">
        <f t="shared" ref="AL3:AL23" si="8">SUM(AI3:AK3)</f>
        <v>9843.5284985406943</v>
      </c>
      <c r="AN3">
        <f t="shared" ref="AN3:AU23" si="9">AE3*$K3</f>
        <v>56829.805427703497</v>
      </c>
      <c r="AO3">
        <f t="shared" si="9"/>
        <v>-45463.844342162804</v>
      </c>
      <c r="AP3">
        <f t="shared" si="9"/>
        <v>-1522.432587</v>
      </c>
      <c r="AQ3">
        <f t="shared" si="9"/>
        <v>0</v>
      </c>
      <c r="AR3">
        <f t="shared" si="9"/>
        <v>9843.5284985406943</v>
      </c>
      <c r="AS3">
        <f t="shared" si="9"/>
        <v>0</v>
      </c>
      <c r="AT3">
        <f t="shared" si="9"/>
        <v>0</v>
      </c>
      <c r="AU3">
        <f t="shared" si="9"/>
        <v>9843.5284985406943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25022.962905600565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15423.053791531505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15105.790562979295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-15105.790562979295</v>
      </c>
      <c r="AK4">
        <f>H4*SUM(AB4, AE4:AF4)</f>
        <v>0</v>
      </c>
      <c r="AL4">
        <f t="shared" si="8"/>
        <v>-25676.504562979295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-14171.864680532221</v>
      </c>
      <c r="AT4">
        <f t="shared" si="9"/>
        <v>0</v>
      </c>
      <c r="AU4">
        <f t="shared" si="9"/>
        <v>-24089.037023153476</v>
      </c>
      <c r="AW4">
        <v>1</v>
      </c>
      <c r="AX4">
        <f>(R4*SUMPRODUCT(K5:$K$23, X5:$X$23)-$AZ$3*SUMPRODUCT(K4:$K$22, W5:$W$23))/Z4</f>
        <v>15423.053791531505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56829.805427703497</v>
      </c>
      <c r="P5">
        <f t="shared" ref="P5:P23" si="22">O5*$C$5</f>
        <v>2841.4902713851752</v>
      </c>
      <c r="Q5" s="4">
        <f t="shared" ref="Q5:Q23" si="23">$C$8</f>
        <v>25</v>
      </c>
      <c r="R5">
        <f t="shared" si="0"/>
        <v>1000000</v>
      </c>
      <c r="S5">
        <f t="shared" si="1"/>
        <v>28911.559091703624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15105.790562979295</v>
      </c>
      <c r="AC5">
        <f t="shared" si="2"/>
        <v>27685.012821552722</v>
      </c>
      <c r="AE5">
        <f t="shared" si="3"/>
        <v>54418.853266332393</v>
      </c>
      <c r="AF5">
        <f t="shared" si="4"/>
        <v>-2720.9426633166199</v>
      </c>
      <c r="AG5">
        <f t="shared" si="4"/>
        <v>-23.939398022205875</v>
      </c>
      <c r="AH5">
        <f t="shared" si="5"/>
        <v>-12059.072251764957</v>
      </c>
      <c r="AI5">
        <f t="shared" si="6"/>
        <v>39614.898953228607</v>
      </c>
      <c r="AJ5">
        <f t="shared" si="7"/>
        <v>-12579.222258573427</v>
      </c>
      <c r="AK5">
        <f>H5*SUM(AB5, AE5:AF5)</f>
        <v>5771.8397807419742</v>
      </c>
      <c r="AL5">
        <f t="shared" si="8"/>
        <v>32807.516475397155</v>
      </c>
      <c r="AN5">
        <f t="shared" si="9"/>
        <v>46994.081614336494</v>
      </c>
      <c r="AO5">
        <f t="shared" si="9"/>
        <v>-2349.704080716825</v>
      </c>
      <c r="AP5">
        <f t="shared" si="9"/>
        <v>-20.673166686326422</v>
      </c>
      <c r="AQ5">
        <f t="shared" si="9"/>
        <v>-10413.762723354361</v>
      </c>
      <c r="AR5">
        <f t="shared" si="9"/>
        <v>34209.941643578975</v>
      </c>
      <c r="AS5">
        <f t="shared" si="9"/>
        <v>-10862.944769731252</v>
      </c>
      <c r="AT5">
        <f t="shared" si="9"/>
        <v>4984.3444585936059</v>
      </c>
      <c r="AU5">
        <f t="shared" si="9"/>
        <v>28331.341332441334</v>
      </c>
      <c r="AW5">
        <v>2</v>
      </c>
      <c r="AX5">
        <f>(R5*SUMPRODUCT(K6:$K$23, X6:$X$23)-$AZ$3*SUMPRODUCT(K5:$K$22, W6:$W$23))/Z5</f>
        <v>28911.559091703624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56829.805427703497</v>
      </c>
      <c r="P6">
        <f t="shared" si="22"/>
        <v>2841.4902713851752</v>
      </c>
      <c r="Q6" s="4">
        <f t="shared" si="23"/>
        <v>25</v>
      </c>
      <c r="R6">
        <f t="shared" si="0"/>
        <v>1000000</v>
      </c>
      <c r="S6">
        <f t="shared" si="1"/>
        <v>40493.917682835512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27685.012821552722</v>
      </c>
      <c r="AC6">
        <f t="shared" si="2"/>
        <v>37840.39665649907</v>
      </c>
      <c r="AE6">
        <f t="shared" si="3"/>
        <v>53105.811992290837</v>
      </c>
      <c r="AF6">
        <f t="shared" si="4"/>
        <v>-2655.2905996145423</v>
      </c>
      <c r="AG6">
        <f t="shared" si="4"/>
        <v>-23.361778028542538</v>
      </c>
      <c r="AH6">
        <f t="shared" si="5"/>
        <v>-13529.040537651284</v>
      </c>
      <c r="AI6">
        <f t="shared" si="6"/>
        <v>36898.119076996467</v>
      </c>
      <c r="AJ6">
        <f t="shared" si="7"/>
        <v>-10155.383834946348</v>
      </c>
      <c r="AK6">
        <f>H6*SUM(AB6, AE6:AF6)</f>
        <v>8501.1461225081184</v>
      </c>
      <c r="AL6">
        <f t="shared" si="8"/>
        <v>35243.881364558241</v>
      </c>
      <c r="AN6">
        <f t="shared" si="9"/>
        <v>41360.198767737209</v>
      </c>
      <c r="AO6">
        <f t="shared" si="9"/>
        <v>-2068.009938386861</v>
      </c>
      <c r="AP6">
        <f t="shared" si="9"/>
        <v>-18.194765254103292</v>
      </c>
      <c r="AQ6">
        <f t="shared" si="9"/>
        <v>-10536.771490383408</v>
      </c>
      <c r="AR6">
        <f t="shared" si="9"/>
        <v>28737.222573712836</v>
      </c>
      <c r="AS6">
        <f t="shared" si="9"/>
        <v>-7909.2791959761435</v>
      </c>
      <c r="AT6">
        <f t="shared" si="9"/>
        <v>6620.9154928570897</v>
      </c>
      <c r="AU6">
        <f t="shared" si="9"/>
        <v>27448.858870593784</v>
      </c>
      <c r="AW6">
        <v>3</v>
      </c>
      <c r="AX6">
        <f>(R6*SUMPRODUCT(K7:$K$23, X7:$X$23)-$AZ$3*SUMPRODUCT(K6:$K$22, W7:$W$23))/Z6</f>
        <v>40493.917682835512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56829.805427703497</v>
      </c>
      <c r="P7">
        <f t="shared" si="22"/>
        <v>2841.4902713851752</v>
      </c>
      <c r="Q7" s="4">
        <f t="shared" si="23"/>
        <v>25</v>
      </c>
      <c r="R7">
        <f t="shared" si="0"/>
        <v>1000000</v>
      </c>
      <c r="S7">
        <f t="shared" si="1"/>
        <v>49953.779427608635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37840.39665649907</v>
      </c>
      <c r="AC7">
        <f t="shared" si="2"/>
        <v>45463.304707142903</v>
      </c>
      <c r="AE7">
        <f t="shared" si="3"/>
        <v>51721.226906394499</v>
      </c>
      <c r="AF7">
        <f t="shared" si="4"/>
        <v>-2586.0613453197252</v>
      </c>
      <c r="AG7">
        <f t="shared" si="4"/>
        <v>-22.75268519623566</v>
      </c>
      <c r="AH7">
        <f t="shared" si="5"/>
        <v>-15019.00208085805</v>
      </c>
      <c r="AI7">
        <f t="shared" si="6"/>
        <v>34093.410795020493</v>
      </c>
      <c r="AJ7">
        <f t="shared" si="7"/>
        <v>-7622.9080506438331</v>
      </c>
      <c r="AK7">
        <f>H7*SUM(AB7, AE7:AF7)</f>
        <v>9106.3413641799816</v>
      </c>
      <c r="AL7">
        <f t="shared" si="8"/>
        <v>35576.844108556645</v>
      </c>
      <c r="AN7">
        <f t="shared" si="9"/>
        <v>36464.060469110176</v>
      </c>
      <c r="AO7">
        <f t="shared" si="9"/>
        <v>-1823.2030234555089</v>
      </c>
      <c r="AP7">
        <f t="shared" si="9"/>
        <v>-16.04090502979912</v>
      </c>
      <c r="AQ7">
        <f t="shared" si="9"/>
        <v>-10588.569390537619</v>
      </c>
      <c r="AR7">
        <f t="shared" si="9"/>
        <v>24036.247150087253</v>
      </c>
      <c r="AS7">
        <f t="shared" si="9"/>
        <v>-5374.2379431988675</v>
      </c>
      <c r="AT7">
        <f t="shared" si="9"/>
        <v>6420.0755089737622</v>
      </c>
      <c r="AU7">
        <f t="shared" si="9"/>
        <v>25082.084715862147</v>
      </c>
      <c r="AW7">
        <v>4</v>
      </c>
      <c r="AX7">
        <f>(R7*SUMPRODUCT(K8:$K$23, X8:$X$23)-$AZ$3*SUMPRODUCT(K7:$K$22, W8:$W$23))/Z7</f>
        <v>49953.779427608635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56829.805427703497</v>
      </c>
      <c r="P8">
        <f t="shared" si="22"/>
        <v>2841.4902713851752</v>
      </c>
      <c r="Q8" s="4">
        <f t="shared" si="23"/>
        <v>25</v>
      </c>
      <c r="R8">
        <f t="shared" si="0"/>
        <v>1000000</v>
      </c>
      <c r="S8">
        <f t="shared" si="1"/>
        <v>57237.641195767537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45463.304707142903</v>
      </c>
      <c r="AC8">
        <f t="shared" si="2"/>
        <v>50622.711102500689</v>
      </c>
      <c r="AE8">
        <f t="shared" si="3"/>
        <v>50262.008742433849</v>
      </c>
      <c r="AF8">
        <f t="shared" si="4"/>
        <v>-2513.1004371216927</v>
      </c>
      <c r="AG8">
        <f t="shared" si="4"/>
        <v>-22.110760526171021</v>
      </c>
      <c r="AH8">
        <f t="shared" si="5"/>
        <v>-16575.912724091297</v>
      </c>
      <c r="AI8">
        <f t="shared" si="6"/>
        <v>31150.88482069469</v>
      </c>
      <c r="AJ8">
        <f t="shared" si="7"/>
        <v>-5159.4063953577861</v>
      </c>
      <c r="AK8">
        <f t="shared" ref="AK8:AK23" si="24">H8*SUM(AB8:AB8, AE8:AF8)</f>
        <v>6757.8854434029927</v>
      </c>
      <c r="AL8">
        <f t="shared" si="8"/>
        <v>32749.363868739896</v>
      </c>
      <c r="AN8">
        <f t="shared" si="9"/>
        <v>33039.901969781597</v>
      </c>
      <c r="AO8">
        <f t="shared" si="9"/>
        <v>-1651.99509848908</v>
      </c>
      <c r="AP8">
        <f t="shared" si="9"/>
        <v>-14.534583446627128</v>
      </c>
      <c r="AQ8">
        <f t="shared" si="9"/>
        <v>-10896.23246595918</v>
      </c>
      <c r="AR8">
        <f t="shared" si="9"/>
        <v>20477.139821886707</v>
      </c>
      <c r="AS8">
        <f t="shared" si="9"/>
        <v>-3391.5532982065001</v>
      </c>
      <c r="AT8">
        <f t="shared" si="9"/>
        <v>4442.3189235678956</v>
      </c>
      <c r="AU8">
        <f t="shared" si="9"/>
        <v>21527.905447248104</v>
      </c>
      <c r="AW8">
        <v>5</v>
      </c>
      <c r="AX8">
        <f>(R8*SUMPRODUCT(K9:$K$23, X9:$X$23)-$AZ$3*SUMPRODUCT(K8:$K$22, W9:$W$23))/Z8</f>
        <v>57237.641195767537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56829.805427703497</v>
      </c>
      <c r="P9">
        <f t="shared" si="22"/>
        <v>2841.4902713851752</v>
      </c>
      <c r="Q9" s="4">
        <f t="shared" si="23"/>
        <v>25</v>
      </c>
      <c r="R9">
        <f t="shared" si="0"/>
        <v>1000000</v>
      </c>
      <c r="S9">
        <f t="shared" si="1"/>
        <v>62635.386193848128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50622.711102500689</v>
      </c>
      <c r="AC9">
        <f t="shared" si="2"/>
        <v>53691.83140544151</v>
      </c>
      <c r="AE9">
        <f t="shared" si="3"/>
        <v>48715.215427664923</v>
      </c>
      <c r="AF9">
        <f t="shared" si="4"/>
        <v>-2435.7607713832467</v>
      </c>
      <c r="AG9">
        <f t="shared" si="4"/>
        <v>-21.430310671060798</v>
      </c>
      <c r="AH9">
        <f t="shared" si="5"/>
        <v>-18373.689993940545</v>
      </c>
      <c r="AI9">
        <f t="shared" si="6"/>
        <v>27884.334351670073</v>
      </c>
      <c r="AJ9">
        <f t="shared" si="7"/>
        <v>-3069.1203029408207</v>
      </c>
      <c r="AK9">
        <f t="shared" si="24"/>
        <v>5058.2930526084401</v>
      </c>
      <c r="AL9">
        <f t="shared" si="8"/>
        <v>29873.507101337695</v>
      </c>
      <c r="AN9">
        <f t="shared" si="9"/>
        <v>30434.434647921069</v>
      </c>
      <c r="AO9">
        <f t="shared" si="9"/>
        <v>-1521.7217323960538</v>
      </c>
      <c r="AP9">
        <f t="shared" si="9"/>
        <v>-13.388412303574789</v>
      </c>
      <c r="AQ9">
        <f t="shared" si="9"/>
        <v>-11478.813394391444</v>
      </c>
      <c r="AR9">
        <f t="shared" si="9"/>
        <v>17420.51110883</v>
      </c>
      <c r="AS9">
        <f t="shared" si="9"/>
        <v>-1917.4079487579395</v>
      </c>
      <c r="AT9">
        <f t="shared" si="9"/>
        <v>3160.1274465927963</v>
      </c>
      <c r="AU9">
        <f t="shared" si="9"/>
        <v>18663.230606664856</v>
      </c>
      <c r="AW9">
        <v>6</v>
      </c>
      <c r="AX9">
        <f>(R9*SUMPRODUCT(K10:$K$23, X10:$X$23)-$AZ$3*SUMPRODUCT(K9:$K$22, W10:$W$23))/Z9</f>
        <v>62635.386193848128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56829.805427703497</v>
      </c>
      <c r="P10">
        <f t="shared" si="22"/>
        <v>2841.4902713851752</v>
      </c>
      <c r="Q10" s="4">
        <f t="shared" si="23"/>
        <v>25</v>
      </c>
      <c r="R10">
        <f t="shared" si="0"/>
        <v>1000000</v>
      </c>
      <c r="S10">
        <f t="shared" si="1"/>
        <v>66545.187013575516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53691.83140544151</v>
      </c>
      <c r="AC10">
        <f t="shared" si="2"/>
        <v>55132.056923196273</v>
      </c>
      <c r="AE10">
        <f t="shared" si="3"/>
        <v>47082.955332819824</v>
      </c>
      <c r="AF10">
        <f t="shared" si="4"/>
        <v>-2354.1477666409914</v>
      </c>
      <c r="AG10">
        <f t="shared" si="4"/>
        <v>-20.712263124284664</v>
      </c>
      <c r="AH10">
        <f t="shared" si="5"/>
        <v>-20149.777602621059</v>
      </c>
      <c r="AI10">
        <f t="shared" si="6"/>
        <v>24558.31770043349</v>
      </c>
      <c r="AJ10">
        <f t="shared" si="7"/>
        <v>-1440.2255177547631</v>
      </c>
      <c r="AK10">
        <f t="shared" si="24"/>
        <v>5167.0835460100689</v>
      </c>
      <c r="AL10">
        <f t="shared" si="8"/>
        <v>28285.175728688795</v>
      </c>
      <c r="AN10">
        <f t="shared" si="9"/>
        <v>27947.452188590665</v>
      </c>
      <c r="AO10">
        <f t="shared" si="9"/>
        <v>-1397.3726094295334</v>
      </c>
      <c r="AP10">
        <f t="shared" si="9"/>
        <v>-12.294363837011657</v>
      </c>
      <c r="AQ10">
        <f t="shared" si="9"/>
        <v>-11960.484259734778</v>
      </c>
      <c r="AR10">
        <f t="shared" si="9"/>
        <v>14577.300955589344</v>
      </c>
      <c r="AS10">
        <f t="shared" si="9"/>
        <v>-854.88758115789346</v>
      </c>
      <c r="AT10">
        <f t="shared" si="9"/>
        <v>3067.0721354636198</v>
      </c>
      <c r="AU10">
        <f t="shared" si="9"/>
        <v>16789.485509895068</v>
      </c>
      <c r="AW10">
        <v>7</v>
      </c>
      <c r="AX10">
        <f>(R10*SUMPRODUCT(K11:$K$23, X11:$X$23)-$AZ$3*SUMPRODUCT(K10:$K$22, W11:$W$23))/Z10</f>
        <v>66545.187013575516</v>
      </c>
    </row>
    <row r="11" spans="1:52" x14ac:dyDescent="0.25">
      <c r="A11" t="s">
        <v>33</v>
      </c>
      <c r="C11" s="7">
        <f>AU25</f>
        <v>191292.43140996568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56829.805427703497</v>
      </c>
      <c r="P11">
        <f t="shared" si="22"/>
        <v>2841.4902713851752</v>
      </c>
      <c r="Q11" s="4">
        <f t="shared" si="23"/>
        <v>25</v>
      </c>
      <c r="R11">
        <f t="shared" si="0"/>
        <v>1000000</v>
      </c>
      <c r="S11">
        <f t="shared" si="1"/>
        <v>69096.397136351501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55132.056923196273</v>
      </c>
      <c r="AC11">
        <f t="shared" si="2"/>
        <v>55171.901416639135</v>
      </c>
      <c r="AE11">
        <f t="shared" si="3"/>
        <v>45377.306958520239</v>
      </c>
      <c r="AF11">
        <f t="shared" si="4"/>
        <v>-2268.865347926012</v>
      </c>
      <c r="AG11">
        <f t="shared" si="4"/>
        <v>-19.961931339113658</v>
      </c>
      <c r="AH11">
        <f t="shared" si="5"/>
        <v>-21728.366157126347</v>
      </c>
      <c r="AI11">
        <f t="shared" si="6"/>
        <v>21360.113522128766</v>
      </c>
      <c r="AJ11">
        <f t="shared" si="7"/>
        <v>-39.844493442862586</v>
      </c>
      <c r="AK11">
        <f t="shared" si="24"/>
        <v>5059.3856744902105</v>
      </c>
      <c r="AL11">
        <f t="shared" si="8"/>
        <v>26379.654703176115</v>
      </c>
      <c r="AN11">
        <f t="shared" si="9"/>
        <v>25615.801408754964</v>
      </c>
      <c r="AO11">
        <f t="shared" si="9"/>
        <v>-1280.7900704377482</v>
      </c>
      <c r="AP11">
        <f t="shared" si="9"/>
        <v>-11.268647330379439</v>
      </c>
      <c r="AQ11">
        <f t="shared" si="9"/>
        <v>-12265.811916217146</v>
      </c>
      <c r="AR11">
        <f t="shared" si="9"/>
        <v>12057.930774769689</v>
      </c>
      <c r="AS11">
        <f t="shared" si="9"/>
        <v>-22.492490182323742</v>
      </c>
      <c r="AT11">
        <f t="shared" si="9"/>
        <v>2856.0579588054798</v>
      </c>
      <c r="AU11">
        <f t="shared" si="9"/>
        <v>14891.496243392847</v>
      </c>
      <c r="AW11">
        <v>8</v>
      </c>
      <c r="AX11">
        <f>(R11*SUMPRODUCT(K12:$K$23, X12:$X$23)-$AZ$3*SUMPRODUCT(K11:$K$22, W12:$W$23))/Z11</f>
        <v>69096.397136351501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56829.805427703497</v>
      </c>
      <c r="P12">
        <f t="shared" si="22"/>
        <v>2841.4902713851752</v>
      </c>
      <c r="Q12" s="4">
        <f t="shared" si="23"/>
        <v>25</v>
      </c>
      <c r="R12">
        <f t="shared" si="0"/>
        <v>1000000</v>
      </c>
      <c r="S12">
        <f t="shared" si="1"/>
        <v>70298.217481020343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55171.901416639135</v>
      </c>
      <c r="AC12">
        <f t="shared" si="2"/>
        <v>53930.065277166417</v>
      </c>
      <c r="AE12">
        <f t="shared" si="3"/>
        <v>43597.622048271478</v>
      </c>
      <c r="AF12">
        <f t="shared" si="4"/>
        <v>-2179.8811024135739</v>
      </c>
      <c r="AG12">
        <f t="shared" si="4"/>
        <v>-19.179030141029845</v>
      </c>
      <c r="AH12">
        <f t="shared" si="5"/>
        <v>-23331.275387707017</v>
      </c>
      <c r="AI12">
        <f t="shared" si="6"/>
        <v>18067.286528009859</v>
      </c>
      <c r="AJ12">
        <f t="shared" si="7"/>
        <v>1241.8361394727181</v>
      </c>
      <c r="AK12">
        <f t="shared" si="24"/>
        <v>5013.0024386135965</v>
      </c>
      <c r="AL12">
        <f t="shared" si="8"/>
        <v>24322.125106096173</v>
      </c>
      <c r="AN12">
        <f t="shared" si="9"/>
        <v>23396.860019825457</v>
      </c>
      <c r="AO12">
        <f t="shared" si="9"/>
        <v>-1169.8430009912729</v>
      </c>
      <c r="AP12">
        <f t="shared" si="9"/>
        <v>-10.292512812484446</v>
      </c>
      <c r="AQ12">
        <f t="shared" si="9"/>
        <v>-12520.833905247879</v>
      </c>
      <c r="AR12">
        <f t="shared" si="9"/>
        <v>9695.8906007738224</v>
      </c>
      <c r="AS12">
        <f t="shared" si="9"/>
        <v>666.43695132348569</v>
      </c>
      <c r="AT12">
        <f t="shared" si="9"/>
        <v>2690.250312400608</v>
      </c>
      <c r="AU12">
        <f t="shared" si="9"/>
        <v>13052.577864497915</v>
      </c>
      <c r="AW12">
        <v>9</v>
      </c>
      <c r="AX12">
        <f>(R12*SUMPRODUCT(K13:$K$23, X13:$X$23)-$AZ$3*SUMPRODUCT(K12:$K$22, W13:$W$23))/Z12</f>
        <v>70298.217481020343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56829.805427703497</v>
      </c>
      <c r="P13">
        <f t="shared" si="22"/>
        <v>2841.4902713851752</v>
      </c>
      <c r="Q13" s="4">
        <f t="shared" si="23"/>
        <v>25</v>
      </c>
      <c r="R13">
        <f t="shared" si="0"/>
        <v>1000000</v>
      </c>
      <c r="S13">
        <f t="shared" si="1"/>
        <v>70167.875329755247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53930.065277166417</v>
      </c>
      <c r="AC13">
        <f t="shared" si="2"/>
        <v>51547.519174990819</v>
      </c>
      <c r="AE13">
        <f t="shared" si="3"/>
        <v>41748.955219587406</v>
      </c>
      <c r="AF13">
        <f t="shared" si="4"/>
        <v>-2087.4477609793703</v>
      </c>
      <c r="AG13">
        <f t="shared" si="4"/>
        <v>-18.365783106849925</v>
      </c>
      <c r="AH13">
        <f t="shared" si="5"/>
        <v>-24858.269310784795</v>
      </c>
      <c r="AI13">
        <f t="shared" si="6"/>
        <v>14784.872364716393</v>
      </c>
      <c r="AJ13">
        <f t="shared" si="7"/>
        <v>2382.5461021755982</v>
      </c>
      <c r="AK13">
        <f t="shared" si="24"/>
        <v>4838.6843104395402</v>
      </c>
      <c r="AL13">
        <f t="shared" si="8"/>
        <v>22006.102777331533</v>
      </c>
      <c r="AN13">
        <f t="shared" si="9"/>
        <v>21303.379907748134</v>
      </c>
      <c r="AO13">
        <f t="shared" si="9"/>
        <v>-1065.1689953874068</v>
      </c>
      <c r="AP13">
        <f t="shared" si="9"/>
        <v>-9.3715699655392104</v>
      </c>
      <c r="AQ13">
        <f t="shared" si="9"/>
        <v>-12684.512754664293</v>
      </c>
      <c r="AR13">
        <f t="shared" si="9"/>
        <v>7544.3265877308968</v>
      </c>
      <c r="AS13">
        <f t="shared" si="9"/>
        <v>1215.7498192567436</v>
      </c>
      <c r="AT13">
        <f t="shared" si="9"/>
        <v>2469.051730199742</v>
      </c>
      <c r="AU13">
        <f t="shared" si="9"/>
        <v>11229.128137187383</v>
      </c>
      <c r="AW13">
        <v>10</v>
      </c>
      <c r="AX13">
        <f>(R13*SUMPRODUCT(K14:$K$23, X14:$X$23)-$AZ$3*SUMPRODUCT(K13:$K$22, W14:$W$23))/Z13</f>
        <v>70167.875329755247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56829.805427703497</v>
      </c>
      <c r="P14">
        <f t="shared" si="22"/>
        <v>2841.4902713851752</v>
      </c>
      <c r="Q14" s="4">
        <f t="shared" si="23"/>
        <v>25</v>
      </c>
      <c r="R14">
        <f t="shared" si="0"/>
        <v>1000000</v>
      </c>
      <c r="S14">
        <f t="shared" si="1"/>
        <v>69219.938106280708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51547.519174990819</v>
      </c>
      <c r="AC14">
        <f t="shared" si="2"/>
        <v>48514.672418137008</v>
      </c>
      <c r="AE14">
        <f t="shared" si="3"/>
        <v>39830.711632221683</v>
      </c>
      <c r="AF14">
        <f t="shared" si="4"/>
        <v>-1991.5355816110844</v>
      </c>
      <c r="AG14">
        <f t="shared" si="4"/>
        <v>-17.521928560398052</v>
      </c>
      <c r="AH14">
        <f t="shared" si="5"/>
        <v>-26407.868615335097</v>
      </c>
      <c r="AI14">
        <f t="shared" si="6"/>
        <v>11413.785506715107</v>
      </c>
      <c r="AJ14">
        <f t="shared" si="7"/>
        <v>3032.8467568538108</v>
      </c>
      <c r="AK14">
        <f t="shared" si="24"/>
        <v>7648.9982838451651</v>
      </c>
      <c r="AL14">
        <f t="shared" si="8"/>
        <v>22095.630547414083</v>
      </c>
      <c r="AN14">
        <f t="shared" si="9"/>
        <v>18722.435080837866</v>
      </c>
      <c r="AO14">
        <f t="shared" si="9"/>
        <v>-936.12175404189338</v>
      </c>
      <c r="AP14">
        <f t="shared" si="9"/>
        <v>-8.2361865133674304</v>
      </c>
      <c r="AQ14">
        <f t="shared" si="9"/>
        <v>-12413.024661450903</v>
      </c>
      <c r="AR14">
        <f t="shared" si="9"/>
        <v>5365.0524788317034</v>
      </c>
      <c r="AS14">
        <f t="shared" si="9"/>
        <v>1425.5903092976682</v>
      </c>
      <c r="AT14">
        <f t="shared" si="9"/>
        <v>3595.4133866611883</v>
      </c>
      <c r="AU14">
        <f t="shared" si="9"/>
        <v>10386.056174790559</v>
      </c>
      <c r="AW14">
        <v>11</v>
      </c>
      <c r="AX14">
        <f>(R14*SUMPRODUCT(K15:$K$23, X15:$X$23)-$AZ$3*SUMPRODUCT(K14:$K$22, W15:$W$23))/Z14</f>
        <v>69219.938106280708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56829.805427703497</v>
      </c>
      <c r="P15">
        <f t="shared" si="22"/>
        <v>2841.4902713851752</v>
      </c>
      <c r="Q15" s="4">
        <f t="shared" si="23"/>
        <v>25</v>
      </c>
      <c r="R15">
        <f t="shared" si="0"/>
        <v>1000000</v>
      </c>
      <c r="S15">
        <f t="shared" si="1"/>
        <v>66999.412247506072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48514.672418137008</v>
      </c>
      <c r="AC15">
        <f t="shared" si="2"/>
        <v>44608.817532337867</v>
      </c>
      <c r="AE15">
        <f t="shared" si="3"/>
        <v>37837.800895291497</v>
      </c>
      <c r="AF15">
        <f t="shared" si="4"/>
        <v>-1891.8900447645751</v>
      </c>
      <c r="AG15">
        <f t="shared" si="4"/>
        <v>-16.6452271877946</v>
      </c>
      <c r="AH15">
        <f t="shared" si="5"/>
        <v>-28059.283479978789</v>
      </c>
      <c r="AI15">
        <f t="shared" si="6"/>
        <v>7869.9821433603429</v>
      </c>
      <c r="AJ15">
        <f t="shared" si="7"/>
        <v>3905.8548857991409</v>
      </c>
      <c r="AK15">
        <f t="shared" si="24"/>
        <v>7227.4610314661113</v>
      </c>
      <c r="AL15">
        <f t="shared" si="8"/>
        <v>19003.298060625595</v>
      </c>
      <c r="AN15">
        <f t="shared" si="9"/>
        <v>16383.682459316204</v>
      </c>
      <c r="AO15">
        <f t="shared" si="9"/>
        <v>-819.18412296581027</v>
      </c>
      <c r="AP15">
        <f t="shared" si="9"/>
        <v>-7.2073458355223643</v>
      </c>
      <c r="AQ15">
        <f t="shared" si="9"/>
        <v>-12149.606470103177</v>
      </c>
      <c r="AR15">
        <f t="shared" si="9"/>
        <v>3407.6845204116944</v>
      </c>
      <c r="AS15">
        <f t="shared" si="9"/>
        <v>1691.2263574246203</v>
      </c>
      <c r="AT15">
        <f t="shared" si="9"/>
        <v>3129.474327916289</v>
      </c>
      <c r="AU15">
        <f t="shared" si="9"/>
        <v>8228.3852057526037</v>
      </c>
      <c r="AW15">
        <v>12</v>
      </c>
      <c r="AX15">
        <f>(R15*SUMPRODUCT(K16:$K$23, X16:$X$23)-$AZ$3*SUMPRODUCT(K15:$K$22, W16:$W$23))/Z15</f>
        <v>66999.412247506072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56829.805427703497</v>
      </c>
      <c r="P16">
        <f t="shared" si="22"/>
        <v>2841.4902713851752</v>
      </c>
      <c r="Q16" s="4">
        <f t="shared" si="23"/>
        <v>25</v>
      </c>
      <c r="R16">
        <f t="shared" si="0"/>
        <v>1000000</v>
      </c>
      <c r="S16">
        <f t="shared" si="1"/>
        <v>63581.557893311438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44608.817532337867</v>
      </c>
      <c r="AC16">
        <f t="shared" si="2"/>
        <v>40030.010687776186</v>
      </c>
      <c r="AE16">
        <f t="shared" si="3"/>
        <v>35779.206959232491</v>
      </c>
      <c r="AF16">
        <f t="shared" si="4"/>
        <v>-1788.9603479616248</v>
      </c>
      <c r="AG16">
        <f t="shared" si="4"/>
        <v>-15.739631118722244</v>
      </c>
      <c r="AH16">
        <f t="shared" si="5"/>
        <v>-29565.751887776405</v>
      </c>
      <c r="AI16">
        <f t="shared" si="6"/>
        <v>4408.7550923757335</v>
      </c>
      <c r="AJ16">
        <f t="shared" si="7"/>
        <v>4578.8068445616809</v>
      </c>
      <c r="AK16">
        <f t="shared" si="24"/>
        <v>6725.8791168968883</v>
      </c>
      <c r="AL16">
        <f t="shared" si="8"/>
        <v>15713.441053834304</v>
      </c>
      <c r="AN16">
        <f t="shared" si="9"/>
        <v>14271.108620483268</v>
      </c>
      <c r="AO16">
        <f t="shared" si="9"/>
        <v>-713.55543102416345</v>
      </c>
      <c r="AP16">
        <f t="shared" si="9"/>
        <v>-6.278003467141188</v>
      </c>
      <c r="AQ16">
        <f t="shared" si="9"/>
        <v>-11792.77274416611</v>
      </c>
      <c r="AR16">
        <f t="shared" si="9"/>
        <v>1758.5024418258515</v>
      </c>
      <c r="AS16">
        <f t="shared" si="9"/>
        <v>1826.3303014347671</v>
      </c>
      <c r="AT16">
        <f t="shared" si="9"/>
        <v>2682.7243978560946</v>
      </c>
      <c r="AU16">
        <f t="shared" si="9"/>
        <v>6267.5571411167139</v>
      </c>
      <c r="AW16">
        <v>13</v>
      </c>
      <c r="AX16">
        <f>(R16*SUMPRODUCT(K17:$K$23, X17:$X$23)-$AZ$3*SUMPRODUCT(K16:$K$22, W17:$W$23))/Z16</f>
        <v>63581.557893311438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56829.805427703497</v>
      </c>
      <c r="P17">
        <f t="shared" si="22"/>
        <v>2841.4902713851752</v>
      </c>
      <c r="Q17" s="4">
        <f t="shared" si="23"/>
        <v>25</v>
      </c>
      <c r="R17">
        <f t="shared" si="0"/>
        <v>1000000</v>
      </c>
      <c r="S17">
        <f t="shared" si="1"/>
        <v>59026.108341862637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40030.010687776186</v>
      </c>
      <c r="AC17">
        <f t="shared" si="2"/>
        <v>34967.604824568094</v>
      </c>
      <c r="AE17">
        <f t="shared" si="3"/>
        <v>33666.494950737972</v>
      </c>
      <c r="AF17">
        <f t="shared" si="4"/>
        <v>-1683.3247475368989</v>
      </c>
      <c r="AG17">
        <f t="shared" si="4"/>
        <v>-14.810227968124526</v>
      </c>
      <c r="AH17">
        <f t="shared" si="5"/>
        <v>-30880.273576419906</v>
      </c>
      <c r="AI17">
        <f t="shared" si="6"/>
        <v>1088.0863988130404</v>
      </c>
      <c r="AJ17">
        <f t="shared" si="7"/>
        <v>5062.4058632080923</v>
      </c>
      <c r="AK17">
        <f t="shared" si="24"/>
        <v>6162.3119152027057</v>
      </c>
      <c r="AL17">
        <f t="shared" si="8"/>
        <v>12312.804177223839</v>
      </c>
      <c r="AN17">
        <f t="shared" si="9"/>
        <v>12369.902378228269</v>
      </c>
      <c r="AO17">
        <f t="shared" si="9"/>
        <v>-618.49511891141356</v>
      </c>
      <c r="AP17">
        <f t="shared" si="9"/>
        <v>-5.4416438192652015</v>
      </c>
      <c r="AQ17">
        <f t="shared" si="9"/>
        <v>-11346.175778388329</v>
      </c>
      <c r="AR17">
        <f t="shared" si="9"/>
        <v>399.78983710926013</v>
      </c>
      <c r="AS17">
        <f t="shared" si="9"/>
        <v>1860.0530414135628</v>
      </c>
      <c r="AT17">
        <f t="shared" si="9"/>
        <v>2264.1857112475986</v>
      </c>
      <c r="AU17">
        <f t="shared" si="9"/>
        <v>4524.0285897704216</v>
      </c>
      <c r="AW17">
        <v>14</v>
      </c>
      <c r="AX17">
        <f>(R17*SUMPRODUCT(K18:$K$23, X18:$X$23)-$AZ$3*SUMPRODUCT(K17:$K$22, W18:$W$23))/Z17</f>
        <v>59026.108341862637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56829.805427703497</v>
      </c>
      <c r="P18">
        <f t="shared" si="22"/>
        <v>2841.4902713851752</v>
      </c>
      <c r="Q18" s="4">
        <f t="shared" si="23"/>
        <v>25</v>
      </c>
      <c r="R18">
        <f t="shared" si="0"/>
        <v>1000000</v>
      </c>
      <c r="S18">
        <f t="shared" si="1"/>
        <v>53273.439037448094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34967.604824568094</v>
      </c>
      <c r="AC18">
        <f t="shared" si="2"/>
        <v>29531.078345123777</v>
      </c>
      <c r="AE18">
        <f t="shared" si="3"/>
        <v>31502.479786295466</v>
      </c>
      <c r="AF18">
        <f t="shared" si="4"/>
        <v>-1575.1239893147736</v>
      </c>
      <c r="AG18">
        <f t="shared" si="4"/>
        <v>-13.85825604592805</v>
      </c>
      <c r="AH18">
        <f t="shared" si="5"/>
        <v>-32154.785700609227</v>
      </c>
      <c r="AI18">
        <f t="shared" si="6"/>
        <v>-2241.2881596744628</v>
      </c>
      <c r="AJ18">
        <f t="shared" si="7"/>
        <v>5436.5264794443174</v>
      </c>
      <c r="AK18">
        <f t="shared" si="24"/>
        <v>5553.1915703071736</v>
      </c>
      <c r="AL18">
        <f t="shared" si="8"/>
        <v>8748.4298900770282</v>
      </c>
      <c r="AN18">
        <f t="shared" si="9"/>
        <v>10662.387864592214</v>
      </c>
      <c r="AO18">
        <f t="shared" si="9"/>
        <v>-533.11939322961075</v>
      </c>
      <c r="AP18">
        <f t="shared" si="9"/>
        <v>-4.6904911007290258</v>
      </c>
      <c r="AQ18">
        <f t="shared" si="9"/>
        <v>-10883.168536842863</v>
      </c>
      <c r="AR18">
        <f t="shared" si="9"/>
        <v>-758.59055658098816</v>
      </c>
      <c r="AS18">
        <f t="shared" si="9"/>
        <v>1840.0568575296236</v>
      </c>
      <c r="AT18">
        <f t="shared" si="9"/>
        <v>1879.5435410375933</v>
      </c>
      <c r="AU18">
        <f t="shared" si="9"/>
        <v>2961.0098419862288</v>
      </c>
      <c r="AW18">
        <v>15</v>
      </c>
      <c r="AX18">
        <f>(R18*SUMPRODUCT(K19:$K$23, X19:$X$23)-$AZ$3*SUMPRODUCT(K18:$K$22, W19:$W$23))/Z18</f>
        <v>53273.439037448094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56829.805427703497</v>
      </c>
      <c r="P19">
        <f t="shared" si="22"/>
        <v>2841.4902713851752</v>
      </c>
      <c r="Q19" s="4">
        <f t="shared" si="23"/>
        <v>25</v>
      </c>
      <c r="R19">
        <f t="shared" si="0"/>
        <v>1000000</v>
      </c>
      <c r="S19">
        <f t="shared" si="1"/>
        <v>46225.19537818314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29531.078345123777</v>
      </c>
      <c r="AC19">
        <f t="shared" si="2"/>
        <v>23825.864555366446</v>
      </c>
      <c r="AE19">
        <f t="shared" si="3"/>
        <v>29291.801489439407</v>
      </c>
      <c r="AF19">
        <f t="shared" si="4"/>
        <v>-1464.5900744719704</v>
      </c>
      <c r="AG19">
        <f t="shared" si="4"/>
        <v>-12.885756544909876</v>
      </c>
      <c r="AH19">
        <f t="shared" si="5"/>
        <v>-33356.677622355695</v>
      </c>
      <c r="AI19">
        <f t="shared" si="6"/>
        <v>-5542.351963933168</v>
      </c>
      <c r="AJ19">
        <f t="shared" si="7"/>
        <v>5705.2137897573302</v>
      </c>
      <c r="AK19">
        <f t="shared" si="24"/>
        <v>4908.263571350526</v>
      </c>
      <c r="AL19">
        <f t="shared" si="8"/>
        <v>5071.1253971746883</v>
      </c>
      <c r="AN19">
        <f t="shared" si="9"/>
        <v>9132.6577869341581</v>
      </c>
      <c r="AO19">
        <f t="shared" si="9"/>
        <v>-456.63288934670794</v>
      </c>
      <c r="AP19">
        <f t="shared" si="9"/>
        <v>-4.0175475343446072</v>
      </c>
      <c r="AQ19">
        <f t="shared" si="9"/>
        <v>-10400.013182661007</v>
      </c>
      <c r="AR19">
        <f t="shared" si="9"/>
        <v>-1728.0058326079002</v>
      </c>
      <c r="AS19">
        <f t="shared" si="9"/>
        <v>1778.7832258093251</v>
      </c>
      <c r="AT19">
        <f t="shared" si="9"/>
        <v>1530.3084564935555</v>
      </c>
      <c r="AU19">
        <f t="shared" si="9"/>
        <v>1581.0858496949804</v>
      </c>
      <c r="AW19">
        <v>16</v>
      </c>
      <c r="AX19">
        <f>(R19*SUMPRODUCT(K20:$K$23, X20:$X$23)-$AZ$3*SUMPRODUCT(K19:$K$22, W20:$W$23))/Z19</f>
        <v>46225.19537818314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56829.805427703497</v>
      </c>
      <c r="P20">
        <f t="shared" si="22"/>
        <v>2841.4902713851752</v>
      </c>
      <c r="Q20" s="4">
        <f t="shared" si="23"/>
        <v>25</v>
      </c>
      <c r="R20">
        <f t="shared" si="0"/>
        <v>1000000</v>
      </c>
      <c r="S20">
        <f t="shared" si="1"/>
        <v>37706.570472205691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23825.864555366446</v>
      </c>
      <c r="AC20">
        <f t="shared" si="2"/>
        <v>17940.085382185258</v>
      </c>
      <c r="AE20">
        <f t="shared" si="3"/>
        <v>27038.565132235883</v>
      </c>
      <c r="AF20">
        <f t="shared" si="4"/>
        <v>-1351.9282566117943</v>
      </c>
      <c r="AG20">
        <f t="shared" si="4"/>
        <v>-11.89453532734386</v>
      </c>
      <c r="AH20">
        <f t="shared" si="5"/>
        <v>-34494.546084676702</v>
      </c>
      <c r="AI20">
        <f t="shared" si="6"/>
        <v>-8819.8037443799585</v>
      </c>
      <c r="AJ20">
        <f t="shared" si="7"/>
        <v>5885.7791731811885</v>
      </c>
      <c r="AK20">
        <f t="shared" si="24"/>
        <v>4236.883772452723</v>
      </c>
      <c r="AL20">
        <f t="shared" si="8"/>
        <v>1302.859201253953</v>
      </c>
      <c r="AN20">
        <f t="shared" si="9"/>
        <v>7765.6195501752345</v>
      </c>
      <c r="AO20">
        <f t="shared" si="9"/>
        <v>-388.28097750876174</v>
      </c>
      <c r="AP20">
        <f t="shared" si="9"/>
        <v>-3.4161737365326417</v>
      </c>
      <c r="AQ20">
        <f t="shared" si="9"/>
        <v>-9907.0168901168709</v>
      </c>
      <c r="AR20">
        <f t="shared" si="9"/>
        <v>-2533.094491186931</v>
      </c>
      <c r="AS20">
        <f t="shared" si="9"/>
        <v>1690.4270471356358</v>
      </c>
      <c r="AT20">
        <f t="shared" si="9"/>
        <v>1216.8555281786255</v>
      </c>
      <c r="AU20">
        <f t="shared" si="9"/>
        <v>374.18808412733057</v>
      </c>
      <c r="AW20">
        <v>17</v>
      </c>
      <c r="AX20">
        <f>(R20*SUMPRODUCT(K21:$K$23, X21:$X$23)-$AZ$3*SUMPRODUCT(K20:$K$22, W21:$W$23))/Z20</f>
        <v>37706.570472205691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56829.805427703497</v>
      </c>
      <c r="P21">
        <f t="shared" si="22"/>
        <v>2841.4902713851752</v>
      </c>
      <c r="Q21" s="4">
        <f t="shared" si="23"/>
        <v>25</v>
      </c>
      <c r="R21">
        <f t="shared" si="0"/>
        <v>1000000</v>
      </c>
      <c r="S21">
        <f t="shared" si="1"/>
        <v>27452.864574947314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17940.085382185258</v>
      </c>
      <c r="AC21">
        <f t="shared" si="2"/>
        <v>11955.104009902449</v>
      </c>
      <c r="AE21">
        <f t="shared" si="3"/>
        <v>24748.099889390789</v>
      </c>
      <c r="AF21">
        <f t="shared" si="4"/>
        <v>-1237.4049944695396</v>
      </c>
      <c r="AG21">
        <f t="shared" si="4"/>
        <v>-10.886936750502468</v>
      </c>
      <c r="AH21">
        <f t="shared" si="5"/>
        <v>-35546.128942718133</v>
      </c>
      <c r="AI21">
        <f t="shared" si="6"/>
        <v>-12046.320984547387</v>
      </c>
      <c r="AJ21">
        <f t="shared" si="7"/>
        <v>5984.9813722828094</v>
      </c>
      <c r="AK21">
        <f t="shared" si="24"/>
        <v>3547.0261698725585</v>
      </c>
      <c r="AL21">
        <f t="shared" si="8"/>
        <v>-2514.3134423920187</v>
      </c>
      <c r="AN21">
        <f t="shared" si="9"/>
        <v>6547.5028502755804</v>
      </c>
      <c r="AO21">
        <f t="shared" si="9"/>
        <v>-327.37514251377905</v>
      </c>
      <c r="AP21">
        <f t="shared" si="9"/>
        <v>-2.8803120127716433</v>
      </c>
      <c r="AQ21">
        <f t="shared" si="9"/>
        <v>-9404.2929198165384</v>
      </c>
      <c r="AR21">
        <f t="shared" si="9"/>
        <v>-3187.0455240675096</v>
      </c>
      <c r="AS21">
        <f t="shared" si="9"/>
        <v>1583.4218695176191</v>
      </c>
      <c r="AT21">
        <f t="shared" si="9"/>
        <v>938.42210355707221</v>
      </c>
      <c r="AU21">
        <f t="shared" si="9"/>
        <v>-665.20155099281828</v>
      </c>
      <c r="AW21">
        <v>18</v>
      </c>
      <c r="AX21">
        <f>(R21*SUMPRODUCT(K22:$K$23, X22:$X$23)-$AZ$3*SUMPRODUCT(K21:$K$22, W22:$W$23))/Z21</f>
        <v>27452.864574947314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56829.805427703497</v>
      </c>
      <c r="P22">
        <f t="shared" si="22"/>
        <v>2841.4902713851752</v>
      </c>
      <c r="Q22" s="4">
        <f t="shared" si="23"/>
        <v>25</v>
      </c>
      <c r="R22">
        <f t="shared" si="0"/>
        <v>1000000</v>
      </c>
      <c r="S22">
        <f t="shared" si="1"/>
        <v>15091.00894828751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11955.104009902449</v>
      </c>
      <c r="AC22">
        <f t="shared" si="2"/>
        <v>5956.0893741659002</v>
      </c>
      <c r="AE22">
        <f t="shared" si="3"/>
        <v>22429.474490654957</v>
      </c>
      <c r="AF22">
        <f t="shared" si="4"/>
        <v>-1121.4737245327481</v>
      </c>
      <c r="AG22">
        <f t="shared" si="4"/>
        <v>-9.8669502393373474</v>
      </c>
      <c r="AH22">
        <f t="shared" si="5"/>
        <v>-36444.685746403731</v>
      </c>
      <c r="AI22">
        <f t="shared" si="6"/>
        <v>-15146.551930520862</v>
      </c>
      <c r="AJ22">
        <f t="shared" si="7"/>
        <v>5999.0146357365484</v>
      </c>
      <c r="AK22">
        <f t="shared" si="24"/>
        <v>2846.3904018939825</v>
      </c>
      <c r="AL22">
        <f t="shared" si="8"/>
        <v>-6301.1468928903305</v>
      </c>
      <c r="AN22">
        <f t="shared" si="9"/>
        <v>5466.3105523664344</v>
      </c>
      <c r="AO22">
        <f t="shared" si="9"/>
        <v>-273.31552761832177</v>
      </c>
      <c r="AP22">
        <f t="shared" si="9"/>
        <v>-2.4046847033993659</v>
      </c>
      <c r="AQ22">
        <f t="shared" si="9"/>
        <v>-8881.9722618221713</v>
      </c>
      <c r="AR22">
        <f t="shared" si="9"/>
        <v>-3691.381921777458</v>
      </c>
      <c r="AS22">
        <f t="shared" si="9"/>
        <v>1462.02609520745</v>
      </c>
      <c r="AT22">
        <f t="shared" si="9"/>
        <v>693.69676478645272</v>
      </c>
      <c r="AU22">
        <f t="shared" si="9"/>
        <v>-1535.6590617835554</v>
      </c>
      <c r="AW22">
        <v>19</v>
      </c>
      <c r="AX22">
        <f>(R22*SUMPRODUCT(K23:$K$23, X23:$X$23)-$AZ$3*SUMPRODUCT(K22:$K$22, W23:$W$23))/Z22</f>
        <v>15091.00894828751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56829.805427703497</v>
      </c>
      <c r="P23">
        <f t="shared" si="22"/>
        <v>2841.4902713851752</v>
      </c>
      <c r="Q23" s="4">
        <f t="shared" si="23"/>
        <v>25</v>
      </c>
      <c r="R23">
        <f t="shared" si="0"/>
        <v>1000000</v>
      </c>
      <c r="S23">
        <f t="shared" si="1"/>
        <v>16849.87888866428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5956.0893741659002</v>
      </c>
      <c r="AC23">
        <f t="shared" si="2"/>
        <v>5956.0893741659002</v>
      </c>
      <c r="AE23">
        <f t="shared" si="3"/>
        <v>20088.180008912372</v>
      </c>
      <c r="AF23">
        <f t="shared" si="4"/>
        <v>-1004.4090004456187</v>
      </c>
      <c r="AG23">
        <f t="shared" si="4"/>
        <v>-8.8369913717493347</v>
      </c>
      <c r="AH23">
        <f t="shared" si="5"/>
        <v>-37251.574607785573</v>
      </c>
      <c r="AI23">
        <f t="shared" si="6"/>
        <v>-18176.640590690571</v>
      </c>
      <c r="AJ23">
        <f t="shared" si="7"/>
        <v>0</v>
      </c>
      <c r="AK23">
        <f t="shared" si="24"/>
        <v>2142.7109326626419</v>
      </c>
      <c r="AL23">
        <f t="shared" si="8"/>
        <v>-16033.92965802793</v>
      </c>
      <c r="AN23">
        <f t="shared" si="9"/>
        <v>4509.7987416087435</v>
      </c>
      <c r="AO23">
        <f t="shared" si="9"/>
        <v>-225.48993708043719</v>
      </c>
      <c r="AP23">
        <f t="shared" si="9"/>
        <v>-1.983905587775556</v>
      </c>
      <c r="AQ23">
        <f t="shared" si="9"/>
        <v>-8362.982819478997</v>
      </c>
      <c r="AR23">
        <f t="shared" si="9"/>
        <v>-4080.657920538466</v>
      </c>
      <c r="AS23">
        <f t="shared" si="9"/>
        <v>0</v>
      </c>
      <c r="AT23">
        <f t="shared" si="9"/>
        <v>481.03885287099587</v>
      </c>
      <c r="AU23">
        <f t="shared" si="9"/>
        <v>-3599.6190676674701</v>
      </c>
      <c r="AW23">
        <v>20</v>
      </c>
      <c r="AX23">
        <f>(R23*SUMPRODUCT(K$23:$K24, X$23:$X24)-$AZ$3*SUMPRODUCT(K$22:$K23, W$23:$W24))/Z23</f>
        <v>16849.87888866428</v>
      </c>
    </row>
    <row r="25" spans="5:50" x14ac:dyDescent="0.25">
      <c r="AN25" s="8">
        <f t="shared" ref="AN25:AU25" si="25">SUM(AN3:AN23)</f>
        <v>449217.38230632717</v>
      </c>
      <c r="AO25" s="8">
        <f t="shared" si="25"/>
        <v>-65083.223186093979</v>
      </c>
      <c r="AP25" s="8">
        <f t="shared" si="25"/>
        <v>-1695.0478079766945</v>
      </c>
      <c r="AQ25" s="8">
        <f t="shared" si="25"/>
        <v>-218803.99090795833</v>
      </c>
      <c r="AR25" s="8">
        <f t="shared" si="25"/>
        <v>163635.12040429821</v>
      </c>
      <c r="AS25" s="8">
        <f t="shared" si="25"/>
        <v>-27464.566032392635</v>
      </c>
      <c r="AT25" s="8">
        <f t="shared" si="25"/>
        <v>55121.877038060054</v>
      </c>
      <c r="AU25" s="9">
        <f t="shared" si="25"/>
        <v>191292.43140996568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3289.7238850434824</v>
      </c>
      <c r="K3">
        <v>1</v>
      </c>
      <c r="L3" s="2">
        <v>0</v>
      </c>
      <c r="O3">
        <f>$C$3</f>
        <v>3289.7238850434824</v>
      </c>
      <c r="P3">
        <f>O3*B5</f>
        <v>2631.7791080347861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3289.7238850434824</v>
      </c>
      <c r="AF3">
        <f t="shared" ref="AF3:AG23" si="4">-$Z3*P3</f>
        <v>-2631.7791080347861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-864.48780999130372</v>
      </c>
      <c r="AJ3">
        <f t="shared" ref="AJ3:AJ23" si="7">AB3-AC3</f>
        <v>0</v>
      </c>
      <c r="AL3">
        <f t="shared" ref="AL3:AL23" si="8">SUM(AI3:AK3)</f>
        <v>-864.48780999130372</v>
      </c>
      <c r="AN3">
        <f t="shared" ref="AN3:AU23" si="9">AE3*$K3</f>
        <v>3289.7238850434824</v>
      </c>
      <c r="AO3">
        <f t="shared" si="9"/>
        <v>-2631.7791080347861</v>
      </c>
      <c r="AP3">
        <f t="shared" si="9"/>
        <v>-1522.432587</v>
      </c>
      <c r="AQ3">
        <f t="shared" si="9"/>
        <v>0</v>
      </c>
      <c r="AR3">
        <f t="shared" si="9"/>
        <v>-864.48780999130372</v>
      </c>
      <c r="AS3">
        <f t="shared" si="9"/>
        <v>0</v>
      </c>
      <c r="AT3">
        <f t="shared" si="9"/>
        <v>0</v>
      </c>
      <c r="AU3">
        <f t="shared" si="9"/>
        <v>-864.48780999130372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3436.6779322088009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260.60744052119395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257.55981606282512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-257.55981606282512</v>
      </c>
      <c r="AK4">
        <f>G4*MAX(0, SUM(AB4, AE4:AF4))</f>
        <v>0</v>
      </c>
      <c r="AL4">
        <f t="shared" si="8"/>
        <v>-3646.181816062825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-241.63600343636841</v>
      </c>
      <c r="AT4">
        <f t="shared" si="9"/>
        <v>0</v>
      </c>
      <c r="AU4">
        <f t="shared" si="9"/>
        <v>-3420.7541195823478</v>
      </c>
      <c r="AW4">
        <v>1</v>
      </c>
      <c r="AX4">
        <f>(R4*SUMPRODUCT(K5:$K$23, X5:$X$23)-$AZ$3*SUMPRODUCT(K4:$K$22, W5:$W$23))/Z4</f>
        <v>260.60744052119395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3289.7238850434824</v>
      </c>
      <c r="P5">
        <f t="shared" ref="P5:P23" si="22">O5*$C$5</f>
        <v>164.48619425217413</v>
      </c>
      <c r="Q5" s="4">
        <f t="shared" ref="Q5:Q23" si="23">$C$8</f>
        <v>25</v>
      </c>
      <c r="R5">
        <f t="shared" si="0"/>
        <v>2000000</v>
      </c>
      <c r="S5">
        <f t="shared" si="1"/>
        <v>552.52593505966604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257.55981606282512</v>
      </c>
      <c r="AC5">
        <f t="shared" si="2"/>
        <v>539.67473615719064</v>
      </c>
      <c r="AE5">
        <f t="shared" si="3"/>
        <v>3213.2082080438995</v>
      </c>
      <c r="AF5">
        <f t="shared" si="4"/>
        <v>-160.660410402195</v>
      </c>
      <c r="AG5">
        <f t="shared" si="4"/>
        <v>-24.418525082397824</v>
      </c>
      <c r="AH5">
        <f t="shared" si="5"/>
        <v>-3363.2576281742058</v>
      </c>
      <c r="AI5">
        <f t="shared" si="6"/>
        <v>-335.12835561489919</v>
      </c>
      <c r="AJ5">
        <f t="shared" si="7"/>
        <v>-282.11492009436552</v>
      </c>
      <c r="AK5">
        <f>G5*SUM(AB5, AE5:AF5)</f>
        <v>135.71441216188572</v>
      </c>
      <c r="AL5">
        <f t="shared" si="8"/>
        <v>-481.52886354737899</v>
      </c>
      <c r="AN5">
        <f t="shared" si="9"/>
        <v>2774.8061509795175</v>
      </c>
      <c r="AO5">
        <f t="shared" si="9"/>
        <v>-138.74030754897589</v>
      </c>
      <c r="AP5">
        <f t="shared" si="9"/>
        <v>-21.086922853882928</v>
      </c>
      <c r="AQ5">
        <f t="shared" si="9"/>
        <v>-2904.3832051169302</v>
      </c>
      <c r="AR5">
        <f t="shared" si="9"/>
        <v>-289.40428454027176</v>
      </c>
      <c r="AS5">
        <f t="shared" si="9"/>
        <v>-243.62386900458381</v>
      </c>
      <c r="AT5">
        <f t="shared" si="9"/>
        <v>117.19787864995551</v>
      </c>
      <c r="AU5">
        <f t="shared" si="9"/>
        <v>-415.83027489490007</v>
      </c>
      <c r="AW5">
        <v>2</v>
      </c>
      <c r="AX5">
        <f>(R5*SUMPRODUCT(K6:$K$23, X6:$X$23)-$AZ$3*SUMPRODUCT(K5:$K$22, W6:$W$23))/Z5</f>
        <v>552.52593505966604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3289.7238850434824</v>
      </c>
      <c r="P6">
        <f t="shared" si="22"/>
        <v>164.48619425217413</v>
      </c>
      <c r="Q6" s="4">
        <f t="shared" si="23"/>
        <v>25</v>
      </c>
      <c r="R6">
        <f t="shared" si="0"/>
        <v>2000000</v>
      </c>
      <c r="S6">
        <f t="shared" si="1"/>
        <v>866.72798296008125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539.67473615719064</v>
      </c>
      <c r="AC6">
        <f t="shared" si="2"/>
        <v>836.6553590614094</v>
      </c>
      <c r="AE6">
        <f t="shared" si="3"/>
        <v>3175.5812346729258</v>
      </c>
      <c r="AF6">
        <f t="shared" si="4"/>
        <v>-158.7790617336463</v>
      </c>
      <c r="AG6">
        <f t="shared" si="4"/>
        <v>-24.132581833923066</v>
      </c>
      <c r="AH6">
        <f t="shared" si="5"/>
        <v>-3340.6398120626486</v>
      </c>
      <c r="AI6">
        <f t="shared" si="6"/>
        <v>-347.97022095729244</v>
      </c>
      <c r="AJ6">
        <f t="shared" si="7"/>
        <v>-296.98062290421876</v>
      </c>
      <c r="AK6">
        <f>G6*SUM(AB6, AE6:AF6)</f>
        <v>208.05389918214351</v>
      </c>
      <c r="AL6">
        <f t="shared" si="8"/>
        <v>-436.89694467936772</v>
      </c>
      <c r="AN6">
        <f t="shared" si="9"/>
        <v>2473.2259265376651</v>
      </c>
      <c r="AO6">
        <f t="shared" si="9"/>
        <v>-123.66129632688326</v>
      </c>
      <c r="AP6">
        <f t="shared" si="9"/>
        <v>-18.795087467538139</v>
      </c>
      <c r="AQ6">
        <f t="shared" si="9"/>
        <v>-2601.7778743009326</v>
      </c>
      <c r="AR6">
        <f t="shared" si="9"/>
        <v>-271.00833155768896</v>
      </c>
      <c r="AS6">
        <f t="shared" si="9"/>
        <v>-231.2962956911006</v>
      </c>
      <c r="AT6">
        <f t="shared" si="9"/>
        <v>162.03783167509781</v>
      </c>
      <c r="AU6">
        <f t="shared" si="9"/>
        <v>-340.26679557369181</v>
      </c>
      <c r="AW6">
        <v>3</v>
      </c>
      <c r="AX6">
        <f>(R6*SUMPRODUCT(K7:$K$23, X7:$X$23)-$AZ$3*SUMPRODUCT(K6:$K$22, W7:$W$23))/Z6</f>
        <v>866.72798296008125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3289.7238850434824</v>
      </c>
      <c r="P7">
        <f t="shared" si="22"/>
        <v>164.48619425217413</v>
      </c>
      <c r="Q7" s="4">
        <f t="shared" si="23"/>
        <v>25</v>
      </c>
      <c r="R7">
        <f t="shared" si="0"/>
        <v>2000000</v>
      </c>
      <c r="S7">
        <f t="shared" si="1"/>
        <v>1131.9410643160588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836.6553590614094</v>
      </c>
      <c r="AC7">
        <f t="shared" si="2"/>
        <v>1079.8608384691543</v>
      </c>
      <c r="AE7">
        <f t="shared" si="3"/>
        <v>3138.3648008048149</v>
      </c>
      <c r="AF7">
        <f t="shared" si="4"/>
        <v>-156.91824004024076</v>
      </c>
      <c r="AG7">
        <f t="shared" si="4"/>
        <v>-23.84975844837</v>
      </c>
      <c r="AH7">
        <f t="shared" si="5"/>
        <v>-3319.8053771065397</v>
      </c>
      <c r="AI7">
        <f t="shared" si="6"/>
        <v>-362.20857479033521</v>
      </c>
      <c r="AJ7">
        <f t="shared" si="7"/>
        <v>-243.20547940774486</v>
      </c>
      <c r="AK7">
        <f>G7*SUM(AB7, AE7:AF7)</f>
        <v>187.46880426345578</v>
      </c>
      <c r="AL7">
        <f t="shared" si="8"/>
        <v>-417.94524993462426</v>
      </c>
      <c r="AN7">
        <f t="shared" si="9"/>
        <v>2212.5833186011546</v>
      </c>
      <c r="AO7">
        <f t="shared" si="9"/>
        <v>-110.62916593005775</v>
      </c>
      <c r="AP7">
        <f t="shared" si="9"/>
        <v>-16.814354303871234</v>
      </c>
      <c r="AQ7">
        <f t="shared" si="9"/>
        <v>-2340.5010139371548</v>
      </c>
      <c r="AR7">
        <f t="shared" si="9"/>
        <v>-255.36121556992862</v>
      </c>
      <c r="AS7">
        <f t="shared" si="9"/>
        <v>-171.46266316521815</v>
      </c>
      <c r="AT7">
        <f t="shared" si="9"/>
        <v>132.16766545592685</v>
      </c>
      <c r="AU7">
        <f t="shared" si="9"/>
        <v>-294.65621327921991</v>
      </c>
      <c r="AW7">
        <v>4</v>
      </c>
      <c r="AX7">
        <f>(R7*SUMPRODUCT(K8:$K$23, X8:$X$23)-$AZ$3*SUMPRODUCT(K7:$K$22, W8:$W$23))/Z7</f>
        <v>1131.9410643160588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3289.7238850434824</v>
      </c>
      <c r="P8">
        <f t="shared" si="22"/>
        <v>164.48619425217413</v>
      </c>
      <c r="Q8" s="4">
        <f t="shared" si="23"/>
        <v>25</v>
      </c>
      <c r="R8">
        <f t="shared" si="0"/>
        <v>2000000</v>
      </c>
      <c r="S8">
        <f t="shared" si="1"/>
        <v>1293.8760734174625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1079.8608384691543</v>
      </c>
      <c r="AC8">
        <f t="shared" si="2"/>
        <v>1219.8648077044636</v>
      </c>
      <c r="AE8">
        <f t="shared" si="3"/>
        <v>3101.5477269240519</v>
      </c>
      <c r="AF8">
        <f t="shared" si="4"/>
        <v>-155.07738634620262</v>
      </c>
      <c r="AG8">
        <f t="shared" si="4"/>
        <v>-23.569969967882706</v>
      </c>
      <c r="AH8">
        <f t="shared" si="5"/>
        <v>-3303.2716802876312</v>
      </c>
      <c r="AI8">
        <f t="shared" si="6"/>
        <v>-380.37130967766461</v>
      </c>
      <c r="AJ8">
        <f t="shared" si="7"/>
        <v>-140.00396923530934</v>
      </c>
      <c r="AK8">
        <f t="shared" ref="AK8:AK23" si="24">G8*SUM(AB8:AB8, AE8:AF8)</f>
        <v>85.760854113701171</v>
      </c>
      <c r="AL8">
        <f t="shared" si="8"/>
        <v>-434.6144247992728</v>
      </c>
      <c r="AN8">
        <f t="shared" si="9"/>
        <v>2038.8129208543733</v>
      </c>
      <c r="AO8">
        <f t="shared" si="9"/>
        <v>-101.94064604271868</v>
      </c>
      <c r="AP8">
        <f t="shared" si="9"/>
        <v>-15.493799723767889</v>
      </c>
      <c r="AQ8">
        <f t="shared" si="9"/>
        <v>-2171.4168459828684</v>
      </c>
      <c r="AR8">
        <f t="shared" si="9"/>
        <v>-250.03837089498145</v>
      </c>
      <c r="AS8">
        <f t="shared" si="9"/>
        <v>-92.032084165582958</v>
      </c>
      <c r="AT8">
        <f t="shared" si="9"/>
        <v>56.375188410828692</v>
      </c>
      <c r="AU8">
        <f t="shared" si="9"/>
        <v>-285.69526664973574</v>
      </c>
      <c r="AW8">
        <v>5</v>
      </c>
      <c r="AX8">
        <f>(R8*SUMPRODUCT(K9:$K$23, X9:$X$23)-$AZ$3*SUMPRODUCT(K8:$K$22, W9:$W$23))/Z8</f>
        <v>1293.8760734174625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3289.7238850434824</v>
      </c>
      <c r="P9">
        <f t="shared" si="22"/>
        <v>164.48619425217413</v>
      </c>
      <c r="Q9" s="4">
        <f t="shared" si="23"/>
        <v>25</v>
      </c>
      <c r="R9">
        <f t="shared" si="0"/>
        <v>2000000</v>
      </c>
      <c r="S9">
        <f t="shared" si="1"/>
        <v>1382.9114842819131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1219.8648077044636</v>
      </c>
      <c r="AC9">
        <f t="shared" si="2"/>
        <v>1288.4878334249734</v>
      </c>
      <c r="AE9">
        <f t="shared" si="3"/>
        <v>3065.1052141685514</v>
      </c>
      <c r="AF9">
        <f t="shared" si="4"/>
        <v>-153.25526070842758</v>
      </c>
      <c r="AG9">
        <f t="shared" si="4"/>
        <v>-23.293027935443568</v>
      </c>
      <c r="AH9">
        <f t="shared" si="5"/>
        <v>-3299.386620824936</v>
      </c>
      <c r="AI9">
        <f t="shared" si="6"/>
        <v>-410.82969530025593</v>
      </c>
      <c r="AJ9">
        <f t="shared" si="7"/>
        <v>-68.623025720509759</v>
      </c>
      <c r="AK9">
        <f t="shared" si="24"/>
        <v>24.377117090871067</v>
      </c>
      <c r="AL9">
        <f t="shared" si="8"/>
        <v>-455.07560392989461</v>
      </c>
      <c r="AN9">
        <f t="shared" si="9"/>
        <v>1914.8995547013294</v>
      </c>
      <c r="AO9">
        <f t="shared" si="9"/>
        <v>-95.744977735066485</v>
      </c>
      <c r="AP9">
        <f t="shared" si="9"/>
        <v>-14.552129765413572</v>
      </c>
      <c r="AQ9">
        <f t="shared" si="9"/>
        <v>-2061.2649581489259</v>
      </c>
      <c r="AR9">
        <f t="shared" si="9"/>
        <v>-256.66251094807672</v>
      </c>
      <c r="AS9">
        <f t="shared" si="9"/>
        <v>-42.871677222378025</v>
      </c>
      <c r="AT9">
        <f t="shared" si="9"/>
        <v>15.22940564859978</v>
      </c>
      <c r="AU9">
        <f t="shared" si="9"/>
        <v>-284.30478252185497</v>
      </c>
      <c r="AW9">
        <v>6</v>
      </c>
      <c r="AX9">
        <f>(R9*SUMPRODUCT(K10:$K$23, X10:$X$23)-$AZ$3*SUMPRODUCT(K9:$K$22, W10:$W$23))/Z9</f>
        <v>1382.9114842819131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3289.7238850434824</v>
      </c>
      <c r="P10">
        <f t="shared" si="22"/>
        <v>164.48619425217413</v>
      </c>
      <c r="Q10" s="4">
        <f t="shared" si="23"/>
        <v>25</v>
      </c>
      <c r="R10">
        <f t="shared" si="0"/>
        <v>2000000</v>
      </c>
      <c r="S10">
        <f t="shared" si="1"/>
        <v>1443.9785713439833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1288.4878334249734</v>
      </c>
      <c r="AC10">
        <f t="shared" si="2"/>
        <v>1329.5482188080787</v>
      </c>
      <c r="AE10">
        <f t="shared" si="3"/>
        <v>3029.0245426973311</v>
      </c>
      <c r="AF10">
        <f t="shared" si="4"/>
        <v>-151.45122713486657</v>
      </c>
      <c r="AG10">
        <f t="shared" si="4"/>
        <v>-23.01883568761345</v>
      </c>
      <c r="AH10">
        <f t="shared" si="5"/>
        <v>-3300.9574780546245</v>
      </c>
      <c r="AI10">
        <f t="shared" si="6"/>
        <v>-446.40299817977348</v>
      </c>
      <c r="AJ10">
        <f t="shared" si="7"/>
        <v>-41.060385383105313</v>
      </c>
      <c r="AK10">
        <f t="shared" si="24"/>
        <v>17.080850710848495</v>
      </c>
      <c r="AL10">
        <f t="shared" si="8"/>
        <v>-470.38253285203029</v>
      </c>
      <c r="AN10">
        <f t="shared" si="9"/>
        <v>1797.9652718633076</v>
      </c>
      <c r="AO10">
        <f t="shared" si="9"/>
        <v>-89.898263593165396</v>
      </c>
      <c r="AP10">
        <f t="shared" si="9"/>
        <v>-13.66349680620341</v>
      </c>
      <c r="AQ10">
        <f t="shared" si="9"/>
        <v>-1959.3789438743233</v>
      </c>
      <c r="AR10">
        <f t="shared" si="9"/>
        <v>-264.97543241038437</v>
      </c>
      <c r="AS10">
        <f t="shared" si="9"/>
        <v>-24.372581313720953</v>
      </c>
      <c r="AT10">
        <f t="shared" si="9"/>
        <v>10.138833792558014</v>
      </c>
      <c r="AU10">
        <f t="shared" si="9"/>
        <v>-279.20917993154728</v>
      </c>
      <c r="AW10">
        <v>7</v>
      </c>
      <c r="AX10">
        <f>(R10*SUMPRODUCT(K11:$K$23, X11:$X$23)-$AZ$3*SUMPRODUCT(K10:$K$22, W11:$W$23))/Z10</f>
        <v>1443.9785713439833</v>
      </c>
    </row>
    <row r="11" spans="1:52" x14ac:dyDescent="0.25">
      <c r="A11" t="s">
        <v>33</v>
      </c>
      <c r="C11" s="7">
        <f>AU25</f>
        <v>-9009.143481813584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3289.7238850434824</v>
      </c>
      <c r="P11">
        <f t="shared" si="22"/>
        <v>164.48619425217413</v>
      </c>
      <c r="Q11" s="4">
        <f t="shared" si="23"/>
        <v>25</v>
      </c>
      <c r="R11">
        <f t="shared" si="0"/>
        <v>2000000</v>
      </c>
      <c r="S11">
        <f t="shared" si="1"/>
        <v>1476.9261378271301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1329.5482188080787</v>
      </c>
      <c r="AC11">
        <f t="shared" si="2"/>
        <v>1343.8475760157908</v>
      </c>
      <c r="AE11">
        <f t="shared" si="3"/>
        <v>2993.3030200013873</v>
      </c>
      <c r="AF11">
        <f t="shared" si="4"/>
        <v>-149.66515100006939</v>
      </c>
      <c r="AG11">
        <f t="shared" si="4"/>
        <v>-22.747372762880243</v>
      </c>
      <c r="AH11">
        <f t="shared" si="5"/>
        <v>-3301.965428565964</v>
      </c>
      <c r="AI11">
        <f t="shared" si="6"/>
        <v>-481.07493232752631</v>
      </c>
      <c r="AJ11">
        <f t="shared" si="7"/>
        <v>-14.299357207712092</v>
      </c>
      <c r="AK11">
        <f t="shared" si="24"/>
        <v>10.015646610742552</v>
      </c>
      <c r="AL11">
        <f t="shared" si="8"/>
        <v>-485.35864292449583</v>
      </c>
      <c r="AN11">
        <f t="shared" si="9"/>
        <v>1689.7401114321754</v>
      </c>
      <c r="AO11">
        <f t="shared" si="9"/>
        <v>-84.48700557160879</v>
      </c>
      <c r="AP11">
        <f t="shared" si="9"/>
        <v>-12.841048143238329</v>
      </c>
      <c r="AQ11">
        <f t="shared" si="9"/>
        <v>-1863.9821608196744</v>
      </c>
      <c r="AR11">
        <f t="shared" si="9"/>
        <v>-271.57010310234608</v>
      </c>
      <c r="AS11">
        <f t="shared" si="9"/>
        <v>-8.0720853452239911</v>
      </c>
      <c r="AT11">
        <f t="shared" si="9"/>
        <v>5.6539012946619636</v>
      </c>
      <c r="AU11">
        <f t="shared" si="9"/>
        <v>-273.98828715290807</v>
      </c>
      <c r="AW11">
        <v>8</v>
      </c>
      <c r="AX11">
        <f>(R11*SUMPRODUCT(K12:$K$23, X12:$X$23)-$AZ$3*SUMPRODUCT(K11:$K$22, W12:$W$23))/Z11</f>
        <v>1476.9261378271301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3289.7238850434824</v>
      </c>
      <c r="P12">
        <f t="shared" si="22"/>
        <v>164.48619425217413</v>
      </c>
      <c r="Q12" s="4">
        <f t="shared" si="23"/>
        <v>25</v>
      </c>
      <c r="R12">
        <f t="shared" si="0"/>
        <v>2000000</v>
      </c>
      <c r="S12">
        <f t="shared" si="1"/>
        <v>1480.8893269709647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1343.8475760157908</v>
      </c>
      <c r="AC12">
        <f t="shared" si="2"/>
        <v>1331.5265747653539</v>
      </c>
      <c r="AE12">
        <f t="shared" si="3"/>
        <v>2957.9217682224571</v>
      </c>
      <c r="AF12">
        <f t="shared" si="4"/>
        <v>-147.89608841112286</v>
      </c>
      <c r="AG12">
        <f t="shared" si="4"/>
        <v>-22.47849570043293</v>
      </c>
      <c r="AH12">
        <f t="shared" si="5"/>
        <v>-3312.2667854808442</v>
      </c>
      <c r="AI12">
        <f t="shared" si="6"/>
        <v>-524.71960136994312</v>
      </c>
      <c r="AJ12">
        <f t="shared" si="7"/>
        <v>12.321001250436893</v>
      </c>
      <c r="AK12">
        <f t="shared" si="24"/>
        <v>9.5539084884023868</v>
      </c>
      <c r="AL12">
        <f t="shared" si="8"/>
        <v>-502.84469163110384</v>
      </c>
      <c r="AN12">
        <f t="shared" si="9"/>
        <v>1587.3820247368112</v>
      </c>
      <c r="AO12">
        <f t="shared" si="9"/>
        <v>-79.369101236840564</v>
      </c>
      <c r="AP12">
        <f t="shared" si="9"/>
        <v>-12.063185849378891</v>
      </c>
      <c r="AQ12">
        <f t="shared" si="9"/>
        <v>-1777.5428724623541</v>
      </c>
      <c r="AR12">
        <f t="shared" si="9"/>
        <v>-281.59313481176235</v>
      </c>
      <c r="AS12">
        <f t="shared" si="9"/>
        <v>6.6121207537739002</v>
      </c>
      <c r="AT12">
        <f t="shared" si="9"/>
        <v>5.1271479737559504</v>
      </c>
      <c r="AU12">
        <f t="shared" si="9"/>
        <v>-269.85386608423249</v>
      </c>
      <c r="AW12">
        <v>9</v>
      </c>
      <c r="AX12">
        <f>(R12*SUMPRODUCT(K13:$K$23, X13:$X$23)-$AZ$3*SUMPRODUCT(K12:$K$22, W13:$W$23))/Z12</f>
        <v>1480.8893269709647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3289.7238850434824</v>
      </c>
      <c r="P13">
        <f t="shared" si="22"/>
        <v>164.48619425217413</v>
      </c>
      <c r="Q13" s="4">
        <f t="shared" si="23"/>
        <v>25</v>
      </c>
      <c r="R13">
        <f t="shared" si="0"/>
        <v>2000000</v>
      </c>
      <c r="S13">
        <f t="shared" si="1"/>
        <v>1455.916843051552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1331.5265747653539</v>
      </c>
      <c r="AC13">
        <f t="shared" si="2"/>
        <v>1293.5622051090304</v>
      </c>
      <c r="AE13">
        <f t="shared" si="3"/>
        <v>2922.8746842555852</v>
      </c>
      <c r="AF13">
        <f t="shared" si="4"/>
        <v>-146.14373421277926</v>
      </c>
      <c r="AG13">
        <f t="shared" si="4"/>
        <v>-22.212158120201568</v>
      </c>
      <c r="AH13">
        <f t="shared" si="5"/>
        <v>-3324.2098581628234</v>
      </c>
      <c r="AI13">
        <f t="shared" si="6"/>
        <v>-569.69106624021879</v>
      </c>
      <c r="AJ13">
        <f t="shared" si="7"/>
        <v>37.96436965632347</v>
      </c>
      <c r="AK13">
        <f t="shared" si="24"/>
        <v>8.2165150496163193</v>
      </c>
      <c r="AL13">
        <f t="shared" si="8"/>
        <v>-523.51018153427901</v>
      </c>
      <c r="AN13">
        <f t="shared" si="9"/>
        <v>1491.4651035919139</v>
      </c>
      <c r="AO13">
        <f t="shared" si="9"/>
        <v>-74.573255179595705</v>
      </c>
      <c r="AP13">
        <f t="shared" si="9"/>
        <v>-11.334272690580233</v>
      </c>
      <c r="AQ13">
        <f t="shared" si="9"/>
        <v>-1696.2557536840807</v>
      </c>
      <c r="AR13">
        <f t="shared" si="9"/>
        <v>-290.69817796234253</v>
      </c>
      <c r="AS13">
        <f t="shared" si="9"/>
        <v>19.372206693387938</v>
      </c>
      <c r="AT13">
        <f t="shared" si="9"/>
        <v>4.1926687913278116</v>
      </c>
      <c r="AU13">
        <f t="shared" si="9"/>
        <v>-267.13330247762678</v>
      </c>
      <c r="AW13">
        <v>10</v>
      </c>
      <c r="AX13">
        <f>(R13*SUMPRODUCT(K14:$K$23, X14:$X$23)-$AZ$3*SUMPRODUCT(K13:$K$22, W14:$W$23))/Z13</f>
        <v>1455.916843051552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3289.7238850434824</v>
      </c>
      <c r="P14">
        <f t="shared" si="22"/>
        <v>164.48619425217413</v>
      </c>
      <c r="Q14" s="4">
        <f t="shared" si="23"/>
        <v>25</v>
      </c>
      <c r="R14">
        <f t="shared" si="0"/>
        <v>2000000</v>
      </c>
      <c r="S14">
        <f t="shared" si="1"/>
        <v>1458.1139142535587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1293.5622051090304</v>
      </c>
      <c r="AC14">
        <f t="shared" si="2"/>
        <v>1280.1216562684531</v>
      </c>
      <c r="AE14">
        <f t="shared" si="3"/>
        <v>2888.1466305350941</v>
      </c>
      <c r="AF14">
        <f t="shared" si="4"/>
        <v>-144.40733152675472</v>
      </c>
      <c r="AG14">
        <f t="shared" si="4"/>
        <v>-21.948244985436823</v>
      </c>
      <c r="AH14">
        <f t="shared" si="5"/>
        <v>-3343.3242850185502</v>
      </c>
      <c r="AI14">
        <f t="shared" si="6"/>
        <v>-621.5332309956475</v>
      </c>
      <c r="AJ14">
        <f t="shared" si="7"/>
        <v>13.440548840577321</v>
      </c>
      <c r="AK14">
        <f t="shared" si="24"/>
        <v>282.61110528821592</v>
      </c>
      <c r="AL14">
        <f t="shared" si="8"/>
        <v>-325.48157686685425</v>
      </c>
      <c r="AN14">
        <f t="shared" si="9"/>
        <v>1357.5739819418795</v>
      </c>
      <c r="AO14">
        <f t="shared" si="9"/>
        <v>-67.878699097093971</v>
      </c>
      <c r="AP14">
        <f t="shared" si="9"/>
        <v>-10.316777557791417</v>
      </c>
      <c r="AQ14">
        <f t="shared" si="9"/>
        <v>-1571.5303421747335</v>
      </c>
      <c r="AR14">
        <f t="shared" si="9"/>
        <v>-292.15183688773948</v>
      </c>
      <c r="AS14">
        <f t="shared" si="9"/>
        <v>6.3177330458482581</v>
      </c>
      <c r="AT14">
        <f t="shared" si="9"/>
        <v>132.841414452713</v>
      </c>
      <c r="AU14">
        <f t="shared" si="9"/>
        <v>-152.9926893891782</v>
      </c>
      <c r="AW14">
        <v>11</v>
      </c>
      <c r="AX14">
        <f>(R14*SUMPRODUCT(K15:$K$23, X15:$X$23)-$AZ$3*SUMPRODUCT(K14:$K$22, W15:$W$23))/Z14</f>
        <v>1458.1139142535587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3289.7238850434824</v>
      </c>
      <c r="P15">
        <f t="shared" si="22"/>
        <v>164.48619425217413</v>
      </c>
      <c r="Q15" s="4">
        <f t="shared" si="23"/>
        <v>25</v>
      </c>
      <c r="R15">
        <f t="shared" si="0"/>
        <v>2000000</v>
      </c>
      <c r="S15">
        <f t="shared" si="1"/>
        <v>1421.6893186347534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1280.1216562684531</v>
      </c>
      <c r="AC15">
        <f t="shared" si="2"/>
        <v>1233.2567843332408</v>
      </c>
      <c r="AE15">
        <f t="shared" si="3"/>
        <v>2853.6996421334757</v>
      </c>
      <c r="AF15">
        <f t="shared" si="4"/>
        <v>-142.6849821066738</v>
      </c>
      <c r="AG15">
        <f t="shared" si="4"/>
        <v>-21.686467784634125</v>
      </c>
      <c r="AH15">
        <f t="shared" si="5"/>
        <v>-3383.5800758661148</v>
      </c>
      <c r="AI15">
        <f t="shared" si="6"/>
        <v>-694.25188362394738</v>
      </c>
      <c r="AJ15">
        <f t="shared" si="7"/>
        <v>46.86487193521225</v>
      </c>
      <c r="AK15">
        <f t="shared" si="24"/>
        <v>279.37954214066781</v>
      </c>
      <c r="AL15">
        <f t="shared" si="8"/>
        <v>-368.00746954806732</v>
      </c>
      <c r="AN15">
        <f t="shared" si="9"/>
        <v>1235.6455096415816</v>
      </c>
      <c r="AO15">
        <f t="shared" si="9"/>
        <v>-61.782275482079086</v>
      </c>
      <c r="AP15">
        <f t="shared" si="9"/>
        <v>-9.390191645409546</v>
      </c>
      <c r="AQ15">
        <f t="shared" si="9"/>
        <v>-1465.0825425099638</v>
      </c>
      <c r="AR15">
        <f t="shared" si="9"/>
        <v>-300.60949999587109</v>
      </c>
      <c r="AS15">
        <f t="shared" si="9"/>
        <v>20.292383862577591</v>
      </c>
      <c r="AT15">
        <f t="shared" si="9"/>
        <v>120.97071171573933</v>
      </c>
      <c r="AU15">
        <f t="shared" si="9"/>
        <v>-159.34640441755417</v>
      </c>
      <c r="AW15">
        <v>12</v>
      </c>
      <c r="AX15">
        <f>(R15*SUMPRODUCT(K16:$K$23, X16:$X$23)-$AZ$3*SUMPRODUCT(K15:$K$22, W16:$W$23))/Z15</f>
        <v>1421.6893186347534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3289.7238850434824</v>
      </c>
      <c r="P16">
        <f t="shared" si="22"/>
        <v>164.48619425217413</v>
      </c>
      <c r="Q16" s="4">
        <f t="shared" si="23"/>
        <v>25</v>
      </c>
      <c r="R16">
        <f t="shared" si="0"/>
        <v>2000000</v>
      </c>
      <c r="S16">
        <f t="shared" si="1"/>
        <v>1346.5535622433915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1233.2567843332408</v>
      </c>
      <c r="AC16">
        <f t="shared" si="2"/>
        <v>1154.0862705572026</v>
      </c>
      <c r="AE16">
        <f t="shared" si="3"/>
        <v>2819.5129225513415</v>
      </c>
      <c r="AF16">
        <f t="shared" si="4"/>
        <v>-140.97564612756707</v>
      </c>
      <c r="AG16">
        <f t="shared" si="4"/>
        <v>-21.426668476418911</v>
      </c>
      <c r="AH16">
        <f t="shared" si="5"/>
        <v>-3434.7704295098411</v>
      </c>
      <c r="AI16">
        <f t="shared" si="6"/>
        <v>-777.65982156248538</v>
      </c>
      <c r="AJ16">
        <f t="shared" si="7"/>
        <v>79.170513776038206</v>
      </c>
      <c r="AK16">
        <f t="shared" si="24"/>
        <v>273.82558425299112</v>
      </c>
      <c r="AL16">
        <f t="shared" si="8"/>
        <v>-424.66372353345605</v>
      </c>
      <c r="AN16">
        <f t="shared" si="9"/>
        <v>1124.6077986142589</v>
      </c>
      <c r="AO16">
        <f t="shared" si="9"/>
        <v>-56.230389930712938</v>
      </c>
      <c r="AP16">
        <f t="shared" si="9"/>
        <v>-8.5463692236240227</v>
      </c>
      <c r="AQ16">
        <f t="shared" si="9"/>
        <v>-1370.0130900556553</v>
      </c>
      <c r="AR16">
        <f t="shared" si="9"/>
        <v>-310.1820505957333</v>
      </c>
      <c r="AS16">
        <f t="shared" si="9"/>
        <v>31.578424947335524</v>
      </c>
      <c r="AT16">
        <f t="shared" si="9"/>
        <v>109.21971133665272</v>
      </c>
      <c r="AU16">
        <f t="shared" si="9"/>
        <v>-169.38391431174503</v>
      </c>
      <c r="AW16">
        <v>13</v>
      </c>
      <c r="AX16">
        <f>(R16*SUMPRODUCT(K17:$K$23, X17:$X$23)-$AZ$3*SUMPRODUCT(K16:$K$22, W17:$W$23))/Z16</f>
        <v>1346.5535622433915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3289.7238850434824</v>
      </c>
      <c r="P17">
        <f t="shared" si="22"/>
        <v>164.48619425217413</v>
      </c>
      <c r="Q17" s="4">
        <f t="shared" si="23"/>
        <v>25</v>
      </c>
      <c r="R17">
        <f t="shared" si="0"/>
        <v>2000000</v>
      </c>
      <c r="S17">
        <f t="shared" si="1"/>
        <v>1237.9394561146364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1154.0862705572026</v>
      </c>
      <c r="AC17">
        <f t="shared" si="2"/>
        <v>1048.2292742405543</v>
      </c>
      <c r="AE17">
        <f t="shared" si="3"/>
        <v>2785.5844350368752</v>
      </c>
      <c r="AF17">
        <f t="shared" si="4"/>
        <v>-139.27922175184378</v>
      </c>
      <c r="AG17">
        <f t="shared" si="4"/>
        <v>-21.168831582654668</v>
      </c>
      <c r="AH17">
        <f t="shared" si="5"/>
        <v>-3485.6167200042692</v>
      </c>
      <c r="AI17">
        <f t="shared" si="6"/>
        <v>-860.48033830189206</v>
      </c>
      <c r="AJ17">
        <f t="shared" si="7"/>
        <v>105.85699631664829</v>
      </c>
      <c r="AK17">
        <f t="shared" si="24"/>
        <v>266.02740386895641</v>
      </c>
      <c r="AL17">
        <f t="shared" si="8"/>
        <v>-488.59593811628736</v>
      </c>
      <c r="AN17">
        <f t="shared" si="9"/>
        <v>1023.492572604829</v>
      </c>
      <c r="AO17">
        <f t="shared" si="9"/>
        <v>-51.174628630241457</v>
      </c>
      <c r="AP17">
        <f t="shared" si="9"/>
        <v>-7.7779519525793042</v>
      </c>
      <c r="AQ17">
        <f t="shared" si="9"/>
        <v>-1280.7017367701328</v>
      </c>
      <c r="AR17">
        <f t="shared" si="9"/>
        <v>-316.16174474812448</v>
      </c>
      <c r="AS17">
        <f t="shared" si="9"/>
        <v>38.894476909622746</v>
      </c>
      <c r="AT17">
        <f t="shared" si="9"/>
        <v>97.745043569507772</v>
      </c>
      <c r="AU17">
        <f t="shared" si="9"/>
        <v>-179.52222426899397</v>
      </c>
      <c r="AW17">
        <v>14</v>
      </c>
      <c r="AX17">
        <f>(R17*SUMPRODUCT(K18:$K$23, X18:$X$23)-$AZ$3*SUMPRODUCT(K17:$K$22, W18:$W$23))/Z17</f>
        <v>1237.9394561146364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3289.7238850434824</v>
      </c>
      <c r="P18">
        <f t="shared" si="22"/>
        <v>164.48619425217413</v>
      </c>
      <c r="Q18" s="4">
        <f t="shared" si="23"/>
        <v>25</v>
      </c>
      <c r="R18">
        <f t="shared" si="0"/>
        <v>2000000</v>
      </c>
      <c r="S18">
        <f t="shared" si="1"/>
        <v>1099.2946655968592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1048.2292742405543</v>
      </c>
      <c r="AC18">
        <f t="shared" si="2"/>
        <v>919.5777527043133</v>
      </c>
      <c r="AE18">
        <f t="shared" si="3"/>
        <v>2751.9071927666337</v>
      </c>
      <c r="AF18">
        <f t="shared" si="4"/>
        <v>-137.5953596383317</v>
      </c>
      <c r="AG18">
        <f t="shared" si="4"/>
        <v>-20.912904007521742</v>
      </c>
      <c r="AH18">
        <f t="shared" si="5"/>
        <v>-3539.1407445103364</v>
      </c>
      <c r="AI18">
        <f t="shared" si="6"/>
        <v>-945.741815389556</v>
      </c>
      <c r="AJ18">
        <f t="shared" si="7"/>
        <v>128.65152153624103</v>
      </c>
      <c r="AK18">
        <f t="shared" si="24"/>
        <v>256.37787751581999</v>
      </c>
      <c r="AL18">
        <f t="shared" si="8"/>
        <v>-560.71241633749491</v>
      </c>
      <c r="AN18">
        <f t="shared" si="9"/>
        <v>931.41562364889126</v>
      </c>
      <c r="AO18">
        <f t="shared" si="9"/>
        <v>-46.570781182444563</v>
      </c>
      <c r="AP18">
        <f t="shared" si="9"/>
        <v>-7.0782203628358618</v>
      </c>
      <c r="AQ18">
        <f t="shared" si="9"/>
        <v>-1197.8641548646285</v>
      </c>
      <c r="AR18">
        <f t="shared" si="9"/>
        <v>-320.0975327610177</v>
      </c>
      <c r="AS18">
        <f t="shared" si="9"/>
        <v>43.543633113799679</v>
      </c>
      <c r="AT18">
        <f t="shared" si="9"/>
        <v>86.774132973613945</v>
      </c>
      <c r="AU18">
        <f t="shared" si="9"/>
        <v>-189.77976667360409</v>
      </c>
      <c r="AW18">
        <v>15</v>
      </c>
      <c r="AX18">
        <f>(R18*SUMPRODUCT(K19:$K$23, X19:$X$23)-$AZ$3*SUMPRODUCT(K18:$K$22, W19:$W$23))/Z18</f>
        <v>1099.2946655968592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3289.7238850434824</v>
      </c>
      <c r="P19">
        <f t="shared" si="22"/>
        <v>164.48619425217413</v>
      </c>
      <c r="Q19" s="4">
        <f t="shared" si="23"/>
        <v>25</v>
      </c>
      <c r="R19">
        <f t="shared" si="0"/>
        <v>2000000</v>
      </c>
      <c r="S19">
        <f t="shared" si="1"/>
        <v>929.57718248515357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919.5777527043133</v>
      </c>
      <c r="AC19">
        <f t="shared" si="2"/>
        <v>768.15400550476943</v>
      </c>
      <c r="AE19">
        <f t="shared" si="3"/>
        <v>2718.4559033012001</v>
      </c>
      <c r="AF19">
        <f t="shared" si="4"/>
        <v>-135.92279516506002</v>
      </c>
      <c r="AG19">
        <f t="shared" si="4"/>
        <v>-20.658693543100114</v>
      </c>
      <c r="AH19">
        <f t="shared" si="5"/>
        <v>-3606.5139477131547</v>
      </c>
      <c r="AI19">
        <f t="shared" si="6"/>
        <v>-1044.6395331201147</v>
      </c>
      <c r="AJ19">
        <f t="shared" si="7"/>
        <v>151.42374719954387</v>
      </c>
      <c r="AK19">
        <f t="shared" si="24"/>
        <v>245.14776025883177</v>
      </c>
      <c r="AL19">
        <f t="shared" si="8"/>
        <v>-648.06802566173906</v>
      </c>
      <c r="AN19">
        <f t="shared" si="9"/>
        <v>847.56574233481797</v>
      </c>
      <c r="AO19">
        <f t="shared" si="9"/>
        <v>-42.378287116740907</v>
      </c>
      <c r="AP19">
        <f t="shared" si="9"/>
        <v>-6.4410097317606283</v>
      </c>
      <c r="AQ19">
        <f t="shared" si="9"/>
        <v>-1124.4462960103024</v>
      </c>
      <c r="AR19">
        <f t="shared" si="9"/>
        <v>-325.69985052398579</v>
      </c>
      <c r="AS19">
        <f t="shared" si="9"/>
        <v>47.211205650401602</v>
      </c>
      <c r="AT19">
        <f t="shared" si="9"/>
        <v>76.432670161460109</v>
      </c>
      <c r="AU19">
        <f t="shared" si="9"/>
        <v>-202.05597471212408</v>
      </c>
      <c r="AW19">
        <v>16</v>
      </c>
      <c r="AX19">
        <f>(R19*SUMPRODUCT(K20:$K$23, X20:$X$23)-$AZ$3*SUMPRODUCT(K19:$K$22, W20:$W$23))/Z19</f>
        <v>929.57718248515357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3289.7238850434824</v>
      </c>
      <c r="P20">
        <f t="shared" si="22"/>
        <v>164.48619425217413</v>
      </c>
      <c r="Q20" s="4">
        <f t="shared" si="23"/>
        <v>25</v>
      </c>
      <c r="R20">
        <f t="shared" si="0"/>
        <v>2000000</v>
      </c>
      <c r="S20">
        <f t="shared" si="1"/>
        <v>734.50114248704847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768.15400550476943</v>
      </c>
      <c r="AC20">
        <f t="shared" si="2"/>
        <v>599.53601522675717</v>
      </c>
      <c r="AE20">
        <f t="shared" si="3"/>
        <v>2685.2346921571111</v>
      </c>
      <c r="AF20">
        <f t="shared" si="4"/>
        <v>-134.26173460785557</v>
      </c>
      <c r="AG20">
        <f t="shared" si="4"/>
        <v>-20.406231540930818</v>
      </c>
      <c r="AH20">
        <f t="shared" si="5"/>
        <v>-3670.0053390633511</v>
      </c>
      <c r="AI20">
        <f t="shared" si="6"/>
        <v>-1139.4386130550265</v>
      </c>
      <c r="AJ20">
        <f t="shared" si="7"/>
        <v>168.61799027801226</v>
      </c>
      <c r="AK20">
        <f t="shared" si="24"/>
        <v>232.33888741378178</v>
      </c>
      <c r="AL20">
        <f t="shared" si="8"/>
        <v>-738.48173536323247</v>
      </c>
      <c r="AN20">
        <f t="shared" si="9"/>
        <v>771.21366907755339</v>
      </c>
      <c r="AO20">
        <f t="shared" si="9"/>
        <v>-38.560683453877679</v>
      </c>
      <c r="AP20">
        <f t="shared" si="9"/>
        <v>-5.8607781080338288</v>
      </c>
      <c r="AQ20">
        <f t="shared" si="9"/>
        <v>-1054.0450305293671</v>
      </c>
      <c r="AR20">
        <f t="shared" si="9"/>
        <v>-327.25282301372511</v>
      </c>
      <c r="AS20">
        <f t="shared" si="9"/>
        <v>48.427982602267264</v>
      </c>
      <c r="AT20">
        <f t="shared" si="9"/>
        <v>66.728962781215017</v>
      </c>
      <c r="AU20">
        <f t="shared" si="9"/>
        <v>-212.09587763024282</v>
      </c>
      <c r="AW20">
        <v>17</v>
      </c>
      <c r="AX20">
        <f>(R20*SUMPRODUCT(K21:$K$23, X21:$X$23)-$AZ$3*SUMPRODUCT(K20:$K$22, W21:$W$23))/Z20</f>
        <v>734.50114248704847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3289.7238850434824</v>
      </c>
      <c r="P21">
        <f t="shared" si="22"/>
        <v>164.48619425217413</v>
      </c>
      <c r="Q21" s="4">
        <f t="shared" si="23"/>
        <v>25</v>
      </c>
      <c r="R21">
        <f t="shared" si="0"/>
        <v>2000000</v>
      </c>
      <c r="S21">
        <f t="shared" si="1"/>
        <v>513.47213250093989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599.53601522675717</v>
      </c>
      <c r="AC21">
        <f t="shared" si="2"/>
        <v>413.9681398565429</v>
      </c>
      <c r="AE21">
        <f t="shared" si="3"/>
        <v>2652.2196456895294</v>
      </c>
      <c r="AF21">
        <f t="shared" si="4"/>
        <v>-132.61098228447648</v>
      </c>
      <c r="AG21">
        <f t="shared" si="4"/>
        <v>-20.155336271135667</v>
      </c>
      <c r="AH21">
        <f t="shared" si="5"/>
        <v>-3746.6363508676427</v>
      </c>
      <c r="AI21">
        <f t="shared" si="6"/>
        <v>-1247.1830237337253</v>
      </c>
      <c r="AJ21">
        <f t="shared" si="7"/>
        <v>185.56787537021427</v>
      </c>
      <c r="AK21">
        <f t="shared" si="24"/>
        <v>218.34012750422673</v>
      </c>
      <c r="AL21">
        <f t="shared" si="8"/>
        <v>-843.27502085928427</v>
      </c>
      <c r="AN21">
        <f t="shared" si="9"/>
        <v>701.68682716338265</v>
      </c>
      <c r="AO21">
        <f t="shared" si="9"/>
        <v>-35.084341358169134</v>
      </c>
      <c r="AP21">
        <f t="shared" si="9"/>
        <v>-5.3324142973940507</v>
      </c>
      <c r="AQ21">
        <f t="shared" si="9"/>
        <v>-991.23214694830688</v>
      </c>
      <c r="AR21">
        <f t="shared" si="9"/>
        <v>-329.96207544048747</v>
      </c>
      <c r="AS21">
        <f t="shared" si="9"/>
        <v>49.09492843234078</v>
      </c>
      <c r="AT21">
        <f t="shared" si="9"/>
        <v>57.765348190480793</v>
      </c>
      <c r="AU21">
        <f t="shared" si="9"/>
        <v>-223.10179881766587</v>
      </c>
      <c r="AW21">
        <v>18</v>
      </c>
      <c r="AX21">
        <f>(R21*SUMPRODUCT(K22:$K$23, X22:$X$23)-$AZ$3*SUMPRODUCT(K21:$K$22, W22:$W$23))/Z21</f>
        <v>513.47213250093989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3289.7238850434824</v>
      </c>
      <c r="P22">
        <f t="shared" si="22"/>
        <v>164.48619425217413</v>
      </c>
      <c r="Q22" s="4">
        <f t="shared" si="23"/>
        <v>25</v>
      </c>
      <c r="R22">
        <f t="shared" si="0"/>
        <v>2000000</v>
      </c>
      <c r="S22">
        <f t="shared" si="1"/>
        <v>268.24186758234526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413.9681398565429</v>
      </c>
      <c r="AC22">
        <f t="shared" si="2"/>
        <v>213.5839151202982</v>
      </c>
      <c r="AE22">
        <f t="shared" si="3"/>
        <v>2619.3976106904706</v>
      </c>
      <c r="AF22">
        <f t="shared" si="4"/>
        <v>-130.96988053452355</v>
      </c>
      <c r="AG22">
        <f t="shared" si="4"/>
        <v>-19.90590777693679</v>
      </c>
      <c r="AH22">
        <f t="shared" si="5"/>
        <v>-3830.010519001497</v>
      </c>
      <c r="AI22">
        <f t="shared" si="6"/>
        <v>-1361.4886966224867</v>
      </c>
      <c r="AJ22">
        <f t="shared" si="7"/>
        <v>200.3842247362447</v>
      </c>
      <c r="AK22">
        <f t="shared" si="24"/>
        <v>203.16771090087434</v>
      </c>
      <c r="AL22">
        <f t="shared" si="8"/>
        <v>-957.93676098536764</v>
      </c>
      <c r="AN22">
        <f t="shared" si="9"/>
        <v>638.37611559407674</v>
      </c>
      <c r="AO22">
        <f t="shared" si="9"/>
        <v>-31.918805779703842</v>
      </c>
      <c r="AP22">
        <f t="shared" si="9"/>
        <v>-4.8512894843273369</v>
      </c>
      <c r="AQ22">
        <f t="shared" si="9"/>
        <v>-933.4158463861977</v>
      </c>
      <c r="AR22">
        <f t="shared" si="9"/>
        <v>-331.80982605615208</v>
      </c>
      <c r="AS22">
        <f t="shared" si="9"/>
        <v>48.835847788581695</v>
      </c>
      <c r="AT22">
        <f t="shared" si="9"/>
        <v>49.514214096290793</v>
      </c>
      <c r="AU22">
        <f t="shared" si="9"/>
        <v>-233.4597641712796</v>
      </c>
      <c r="AW22">
        <v>19</v>
      </c>
      <c r="AX22">
        <f>(R22*SUMPRODUCT(K23:$K$23, X23:$X$23)-$AZ$3*SUMPRODUCT(K22:$K$22, W23:$W$23))/Z22</f>
        <v>268.24186758234526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3289.7238850434824</v>
      </c>
      <c r="P23">
        <f t="shared" si="22"/>
        <v>164.48619425217413</v>
      </c>
      <c r="Q23" s="4">
        <f t="shared" si="23"/>
        <v>25</v>
      </c>
      <c r="R23">
        <f t="shared" si="0"/>
        <v>2000000</v>
      </c>
      <c r="S23">
        <f t="shared" si="1"/>
        <v>271.62710210204978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213.5839151202982</v>
      </c>
      <c r="AC23">
        <f t="shared" si="2"/>
        <v>213.5839151202982</v>
      </c>
      <c r="AE23">
        <f t="shared" si="3"/>
        <v>2586.7525795285601</v>
      </c>
      <c r="AF23">
        <f t="shared" si="4"/>
        <v>-129.33762897642802</v>
      </c>
      <c r="AG23">
        <f t="shared" si="4"/>
        <v>-19.657824409588475</v>
      </c>
      <c r="AH23">
        <f t="shared" si="5"/>
        <v>-3921.9431663158166</v>
      </c>
      <c r="AI23">
        <f t="shared" si="6"/>
        <v>-1484.1860401732729</v>
      </c>
      <c r="AJ23">
        <f t="shared" si="7"/>
        <v>0</v>
      </c>
      <c r="AK23">
        <f t="shared" si="24"/>
        <v>186.96992059707014</v>
      </c>
      <c r="AL23">
        <f t="shared" si="8"/>
        <v>-1297.2161195762028</v>
      </c>
      <c r="AN23">
        <f t="shared" si="9"/>
        <v>580.72625408749934</v>
      </c>
      <c r="AO23">
        <f t="shared" si="9"/>
        <v>-29.036312704374971</v>
      </c>
      <c r="AP23">
        <f t="shared" si="9"/>
        <v>-4.4131838596525821</v>
      </c>
      <c r="AQ23">
        <f t="shared" si="9"/>
        <v>-880.4766956620731</v>
      </c>
      <c r="AR23">
        <f t="shared" si="9"/>
        <v>-333.19993813860134</v>
      </c>
      <c r="AS23">
        <f t="shared" si="9"/>
        <v>0</v>
      </c>
      <c r="AT23">
        <f t="shared" si="9"/>
        <v>41.97476885677343</v>
      </c>
      <c r="AU23">
        <f t="shared" si="9"/>
        <v>-291.2251692818279</v>
      </c>
      <c r="AW23">
        <v>20</v>
      </c>
      <c r="AX23">
        <f>(R23*SUMPRODUCT(K$23:$K24, X$23:$X24)-$AZ$3*SUMPRODUCT(K$22:$K23, W$23:$W24))/Z23</f>
        <v>271.62710210204978</v>
      </c>
    </row>
    <row r="25" spans="5:50" x14ac:dyDescent="0.25">
      <c r="AN25" s="8">
        <f t="shared" ref="AN25:AU25" si="25">SUM(AN3:AN23)</f>
        <v>30482.908363050497</v>
      </c>
      <c r="AO25" s="8">
        <f t="shared" si="25"/>
        <v>-3991.4383319351368</v>
      </c>
      <c r="AP25" s="8">
        <f t="shared" si="25"/>
        <v>-1729.0850708272835</v>
      </c>
      <c r="AQ25" s="8">
        <f t="shared" si="25"/>
        <v>-34424.42962638459</v>
      </c>
      <c r="AR25" s="8">
        <f t="shared" si="25"/>
        <v>-9662.0446660965044</v>
      </c>
      <c r="AS25" s="8">
        <f t="shared" si="25"/>
        <v>-695.18631554423985</v>
      </c>
      <c r="AT25" s="8">
        <f t="shared" si="25"/>
        <v>1348.087499827159</v>
      </c>
      <c r="AU25" s="9">
        <f t="shared" si="25"/>
        <v>-9009.143481813584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7321.2097377942146</v>
      </c>
      <c r="K3">
        <v>1</v>
      </c>
      <c r="L3" s="2">
        <v>0</v>
      </c>
      <c r="O3">
        <f>$C$3</f>
        <v>7321.2097377942146</v>
      </c>
      <c r="P3">
        <f>O3*B5</f>
        <v>5856.9677902353724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7321.2097377942146</v>
      </c>
      <c r="AF3">
        <f t="shared" ref="AF3:AG23" si="4">-$Z3*P3</f>
        <v>-5856.9677902353724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-58.190639441157828</v>
      </c>
      <c r="AJ3">
        <f t="shared" ref="AJ3:AJ23" si="7">AB3-AC3</f>
        <v>0</v>
      </c>
      <c r="AL3">
        <f t="shared" ref="AL3:AL23" si="8">SUM(AI3:AK3)</f>
        <v>-58.190639441157828</v>
      </c>
      <c r="AN3">
        <f t="shared" ref="AN3:AU23" si="9">AE3*$K3</f>
        <v>7321.2097377942146</v>
      </c>
      <c r="AO3">
        <f t="shared" si="9"/>
        <v>-5856.9677902353724</v>
      </c>
      <c r="AP3">
        <f t="shared" si="9"/>
        <v>-1522.432587</v>
      </c>
      <c r="AQ3">
        <f t="shared" si="9"/>
        <v>0</v>
      </c>
      <c r="AR3">
        <f t="shared" si="9"/>
        <v>-58.190639441157828</v>
      </c>
      <c r="AS3">
        <f t="shared" si="9"/>
        <v>0</v>
      </c>
      <c r="AT3">
        <f t="shared" si="9"/>
        <v>0</v>
      </c>
      <c r="AU3">
        <f t="shared" si="9"/>
        <v>-58.190639441157828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4979.621681556896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1529.2164270475894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1511.0974297508947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-1511.0974297508947</v>
      </c>
      <c r="AK4">
        <f>G4*MAX(0, SUM(AB4, AE4:AF4))</f>
        <v>0</v>
      </c>
      <c r="AL4">
        <f t="shared" si="8"/>
        <v>-5208.197429750895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-1417.6727927112247</v>
      </c>
      <c r="AT4">
        <f t="shared" si="9"/>
        <v>0</v>
      </c>
      <c r="AU4">
        <f t="shared" si="9"/>
        <v>-4886.1970445172101</v>
      </c>
      <c r="AW4">
        <v>1</v>
      </c>
      <c r="AX4">
        <f>(R4*SUMPRODUCT(K5:$K$23, X5:$X$23)-$AZ$3*SUMPRODUCT(K4:$K$22, W5:$W$23))/Z4</f>
        <v>1529.2164270475894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7321.2097377942146</v>
      </c>
      <c r="P5">
        <f t="shared" ref="P5:P23" si="22">O5*$C$5</f>
        <v>366.06048688971077</v>
      </c>
      <c r="Q5" s="4">
        <f t="shared" ref="Q5:Q23" si="23">$C$8</f>
        <v>25</v>
      </c>
      <c r="R5">
        <f t="shared" si="0"/>
        <v>2000000</v>
      </c>
      <c r="S5">
        <f t="shared" si="1"/>
        <v>2986.9212246892062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1511.0974297508947</v>
      </c>
      <c r="AC5">
        <f t="shared" si="2"/>
        <v>2916.4620117536178</v>
      </c>
      <c r="AE5">
        <f t="shared" si="3"/>
        <v>7148.5079364887515</v>
      </c>
      <c r="AF5">
        <f t="shared" si="4"/>
        <v>-357.42539682443766</v>
      </c>
      <c r="AG5">
        <f t="shared" si="4"/>
        <v>-24.410268905376643</v>
      </c>
      <c r="AH5">
        <f t="shared" si="5"/>
        <v>-3718.3585698687998</v>
      </c>
      <c r="AI5">
        <f t="shared" si="6"/>
        <v>3048.3137008901372</v>
      </c>
      <c r="AJ5">
        <f t="shared" si="7"/>
        <v>-1405.3645820027232</v>
      </c>
      <c r="AK5">
        <f>G5*SUM(AB5, AE5:AF5)</f>
        <v>340.38937874602357</v>
      </c>
      <c r="AL5">
        <f t="shared" si="8"/>
        <v>1983.3384976334376</v>
      </c>
      <c r="AN5">
        <f t="shared" si="9"/>
        <v>6173.1834690445576</v>
      </c>
      <c r="AO5">
        <f t="shared" si="9"/>
        <v>-308.65917345222795</v>
      </c>
      <c r="AP5">
        <f t="shared" si="9"/>
        <v>-21.079793128916894</v>
      </c>
      <c r="AQ5">
        <f t="shared" si="9"/>
        <v>-3211.035066258733</v>
      </c>
      <c r="AR5">
        <f t="shared" si="9"/>
        <v>2632.4094362046794</v>
      </c>
      <c r="AS5">
        <f t="shared" si="9"/>
        <v>-1213.6201683873694</v>
      </c>
      <c r="AT5">
        <f t="shared" si="9"/>
        <v>293.94750688986744</v>
      </c>
      <c r="AU5">
        <f t="shared" si="9"/>
        <v>1712.7367747071773</v>
      </c>
      <c r="AW5">
        <v>2</v>
      </c>
      <c r="AX5">
        <f>(R5*SUMPRODUCT(K6:$K$23, X6:$X$23)-$AZ$3*SUMPRODUCT(K5:$K$22, W6:$W$23))/Z5</f>
        <v>2986.9212246892062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7321.2097377942146</v>
      </c>
      <c r="P6">
        <f t="shared" si="22"/>
        <v>366.06048688971077</v>
      </c>
      <c r="Q6" s="4">
        <f t="shared" si="23"/>
        <v>25</v>
      </c>
      <c r="R6">
        <f t="shared" si="0"/>
        <v>2000000</v>
      </c>
      <c r="S6">
        <f t="shared" si="1"/>
        <v>4337.235619455807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2916.4620117536178</v>
      </c>
      <c r="AC6">
        <f t="shared" si="2"/>
        <v>4184.4134851908457</v>
      </c>
      <c r="AE6">
        <f t="shared" si="3"/>
        <v>7063.247525063076</v>
      </c>
      <c r="AF6">
        <f t="shared" si="4"/>
        <v>-353.16237625315387</v>
      </c>
      <c r="AG6">
        <f t="shared" si="4"/>
        <v>-24.119127091116297</v>
      </c>
      <c r="AH6">
        <f t="shared" si="5"/>
        <v>-3763.1300165261368</v>
      </c>
      <c r="AI6">
        <f t="shared" si="6"/>
        <v>2922.8360051926697</v>
      </c>
      <c r="AJ6">
        <f t="shared" si="7"/>
        <v>-1267.9514734372278</v>
      </c>
      <c r="AK6">
        <f>G6*SUM(AB6, AE6:AF6)</f>
        <v>563.15300889296714</v>
      </c>
      <c r="AL6">
        <f t="shared" si="8"/>
        <v>2218.037540648409</v>
      </c>
      <c r="AN6">
        <f t="shared" si="9"/>
        <v>5501.0423647179177</v>
      </c>
      <c r="AO6">
        <f t="shared" si="9"/>
        <v>-275.05211823589593</v>
      </c>
      <c r="AP6">
        <f t="shared" si="9"/>
        <v>-18.784608561068588</v>
      </c>
      <c r="AQ6">
        <f t="shared" si="9"/>
        <v>-2930.8243228623155</v>
      </c>
      <c r="AR6">
        <f t="shared" si="9"/>
        <v>2276.3813150586379</v>
      </c>
      <c r="AS6">
        <f t="shared" si="9"/>
        <v>-987.51385209629996</v>
      </c>
      <c r="AT6">
        <f t="shared" si="9"/>
        <v>438.5983287072915</v>
      </c>
      <c r="AU6">
        <f t="shared" si="9"/>
        <v>1727.4657916696294</v>
      </c>
      <c r="AW6">
        <v>3</v>
      </c>
      <c r="AX6">
        <f>(R6*SUMPRODUCT(K7:$K$23, X7:$X$23)-$AZ$3*SUMPRODUCT(K6:$K$22, W7:$W$23))/Z6</f>
        <v>4337.235619455807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7321.2097377942146</v>
      </c>
      <c r="P7">
        <f t="shared" si="22"/>
        <v>366.06048688971077</v>
      </c>
      <c r="Q7" s="4">
        <f t="shared" si="23"/>
        <v>25</v>
      </c>
      <c r="R7">
        <f t="shared" si="0"/>
        <v>2000000</v>
      </c>
      <c r="S7">
        <f t="shared" si="1"/>
        <v>5489.7130714677642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4184.4134851908457</v>
      </c>
      <c r="AC7">
        <f t="shared" si="2"/>
        <v>5232.835131878408</v>
      </c>
      <c r="AE7">
        <f t="shared" si="3"/>
        <v>6978.6313100580483</v>
      </c>
      <c r="AF7">
        <f t="shared" si="4"/>
        <v>-348.93156550290246</v>
      </c>
      <c r="AG7">
        <f t="shared" si="4"/>
        <v>-23.830185037700545</v>
      </c>
      <c r="AH7">
        <f t="shared" si="5"/>
        <v>-3820.0626003675238</v>
      </c>
      <c r="AI7">
        <f t="shared" si="6"/>
        <v>2785.806959149922</v>
      </c>
      <c r="AJ7">
        <f t="shared" si="7"/>
        <v>-1048.4216466875623</v>
      </c>
      <c r="AK7">
        <f>G7*SUM(AB7, AE7:AF7)</f>
        <v>530.97295958052814</v>
      </c>
      <c r="AL7">
        <f t="shared" si="8"/>
        <v>2268.3582720428876</v>
      </c>
      <c r="AN7">
        <f t="shared" si="9"/>
        <v>4920.015423109021</v>
      </c>
      <c r="AO7">
        <f t="shared" si="9"/>
        <v>-246.0007711554511</v>
      </c>
      <c r="AP7">
        <f t="shared" si="9"/>
        <v>-16.800554823987866</v>
      </c>
      <c r="AQ7">
        <f t="shared" si="9"/>
        <v>-2693.1881161227066</v>
      </c>
      <c r="AR7">
        <f t="shared" si="9"/>
        <v>1964.0259810068762</v>
      </c>
      <c r="AS7">
        <f t="shared" si="9"/>
        <v>-739.14933207458091</v>
      </c>
      <c r="AT7">
        <f t="shared" si="9"/>
        <v>374.3420499410667</v>
      </c>
      <c r="AU7">
        <f t="shared" si="9"/>
        <v>1599.2186988733617</v>
      </c>
      <c r="AW7">
        <v>4</v>
      </c>
      <c r="AX7">
        <f>(R7*SUMPRODUCT(K8:$K$23, X8:$X$23)-$AZ$3*SUMPRODUCT(K7:$K$22, W8:$W$23))/Z7</f>
        <v>5489.7130714677642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7321.2097377942146</v>
      </c>
      <c r="P8">
        <f t="shared" si="22"/>
        <v>366.06048688971077</v>
      </c>
      <c r="Q8" s="4">
        <f t="shared" si="23"/>
        <v>25</v>
      </c>
      <c r="R8">
        <f t="shared" si="0"/>
        <v>2000000</v>
      </c>
      <c r="S8">
        <f t="shared" si="1"/>
        <v>6404.0670403006307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5232.835131878408</v>
      </c>
      <c r="AC8">
        <f t="shared" si="2"/>
        <v>6030.9470182892546</v>
      </c>
      <c r="AE8">
        <f t="shared" si="3"/>
        <v>6894.6542502696111</v>
      </c>
      <c r="AF8">
        <f t="shared" si="4"/>
        <v>-344.73271251348058</v>
      </c>
      <c r="AG8">
        <f t="shared" si="4"/>
        <v>-23.543425530747331</v>
      </c>
      <c r="AH8">
        <f t="shared" si="5"/>
        <v>-3876.6125260965946</v>
      </c>
      <c r="AI8">
        <f t="shared" si="6"/>
        <v>2649.7655861287885</v>
      </c>
      <c r="AJ8">
        <f t="shared" si="7"/>
        <v>-798.11188641084664</v>
      </c>
      <c r="AK8">
        <f t="shared" ref="AK8:AK23" si="24">G8*SUM(AB8:AB8, AE8:AF8)</f>
        <v>250.97271706321567</v>
      </c>
      <c r="AL8">
        <f t="shared" si="8"/>
        <v>2102.6264167811578</v>
      </c>
      <c r="AN8">
        <f t="shared" si="9"/>
        <v>4532.2243627745465</v>
      </c>
      <c r="AO8">
        <f t="shared" si="9"/>
        <v>-226.61121813872737</v>
      </c>
      <c r="AP8">
        <f t="shared" si="9"/>
        <v>-15.476350647960153</v>
      </c>
      <c r="AQ8">
        <f t="shared" si="9"/>
        <v>-2548.3043961377634</v>
      </c>
      <c r="AR8">
        <f t="shared" si="9"/>
        <v>1741.832397850096</v>
      </c>
      <c r="AS8">
        <f t="shared" si="9"/>
        <v>-524.64155627089519</v>
      </c>
      <c r="AT8">
        <f t="shared" si="9"/>
        <v>164.97776703177675</v>
      </c>
      <c r="AU8">
        <f t="shared" si="9"/>
        <v>1382.1686086109776</v>
      </c>
      <c r="AW8">
        <v>5</v>
      </c>
      <c r="AX8">
        <f>(R8*SUMPRODUCT(K9:$K$23, X9:$X$23)-$AZ$3*SUMPRODUCT(K8:$K$22, W9:$W$23))/Z8</f>
        <v>6404.0670403006307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7321.2097377942146</v>
      </c>
      <c r="P9">
        <f t="shared" si="22"/>
        <v>366.06048688971077</v>
      </c>
      <c r="Q9" s="4">
        <f t="shared" si="23"/>
        <v>25</v>
      </c>
      <c r="R9">
        <f t="shared" si="0"/>
        <v>2000000</v>
      </c>
      <c r="S9">
        <f t="shared" si="1"/>
        <v>7152.7046373316598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6030.9470182892546</v>
      </c>
      <c r="AC9">
        <f t="shared" si="2"/>
        <v>6654.5300658972337</v>
      </c>
      <c r="AE9">
        <f t="shared" si="3"/>
        <v>6811.2990524750739</v>
      </c>
      <c r="AF9">
        <f t="shared" si="4"/>
        <v>-340.56495262375375</v>
      </c>
      <c r="AG9">
        <f t="shared" si="4"/>
        <v>-23.258789518462937</v>
      </c>
      <c r="AH9">
        <f t="shared" si="5"/>
        <v>-3936.1405581537351</v>
      </c>
      <c r="AI9">
        <f t="shared" si="6"/>
        <v>2511.3347521791216</v>
      </c>
      <c r="AJ9">
        <f t="shared" si="7"/>
        <v>-623.5830476079791</v>
      </c>
      <c r="AK9">
        <f t="shared" si="24"/>
        <v>73.759918597029397</v>
      </c>
      <c r="AL9">
        <f t="shared" si="8"/>
        <v>1961.5116231681718</v>
      </c>
      <c r="AN9">
        <f t="shared" si="9"/>
        <v>4255.3036881835624</v>
      </c>
      <c r="AO9">
        <f t="shared" si="9"/>
        <v>-212.76518440917818</v>
      </c>
      <c r="AP9">
        <f t="shared" si="9"/>
        <v>-14.530739592858703</v>
      </c>
      <c r="AQ9">
        <f t="shared" si="9"/>
        <v>-2459.0718019104024</v>
      </c>
      <c r="AR9">
        <f t="shared" si="9"/>
        <v>1568.9359622711231</v>
      </c>
      <c r="AS9">
        <f t="shared" si="9"/>
        <v>-389.57843752444614</v>
      </c>
      <c r="AT9">
        <f t="shared" si="9"/>
        <v>46.080909269723648</v>
      </c>
      <c r="AU9">
        <f t="shared" si="9"/>
        <v>1225.4384340164006</v>
      </c>
      <c r="AW9">
        <v>6</v>
      </c>
      <c r="AX9">
        <f>(R9*SUMPRODUCT(K10:$K$23, X10:$X$23)-$AZ$3*SUMPRODUCT(K9:$K$22, W10:$W$23))/Z9</f>
        <v>7152.7046373316598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7321.2097377942146</v>
      </c>
      <c r="P10">
        <f t="shared" si="22"/>
        <v>366.06048688971077</v>
      </c>
      <c r="Q10" s="4">
        <f t="shared" si="23"/>
        <v>25</v>
      </c>
      <c r="R10">
        <f t="shared" si="0"/>
        <v>2000000</v>
      </c>
      <c r="S10">
        <f t="shared" si="1"/>
        <v>7799.3626041183834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6654.5300658972337</v>
      </c>
      <c r="AC10">
        <f t="shared" si="2"/>
        <v>7167.9459345179275</v>
      </c>
      <c r="AE10">
        <f t="shared" si="3"/>
        <v>6728.5031148653798</v>
      </c>
      <c r="AF10">
        <f t="shared" si="4"/>
        <v>-336.42515574326899</v>
      </c>
      <c r="AG10">
        <f t="shared" si="4"/>
        <v>-22.976063232183094</v>
      </c>
      <c r="AH10">
        <f t="shared" si="5"/>
        <v>-4011.0712876170073</v>
      </c>
      <c r="AI10">
        <f t="shared" si="6"/>
        <v>2358.0306082729203</v>
      </c>
      <c r="AJ10">
        <f t="shared" si="7"/>
        <v>-513.4158686206938</v>
      </c>
      <c r="AK10">
        <f t="shared" si="24"/>
        <v>53.491092902579318</v>
      </c>
      <c r="AL10">
        <f t="shared" si="8"/>
        <v>1898.1058325548058</v>
      </c>
      <c r="AN10">
        <f t="shared" si="9"/>
        <v>3993.8979567921165</v>
      </c>
      <c r="AO10">
        <f t="shared" si="9"/>
        <v>-199.69489783960583</v>
      </c>
      <c r="AP10">
        <f t="shared" si="9"/>
        <v>-13.63810797611238</v>
      </c>
      <c r="AQ10">
        <f t="shared" si="9"/>
        <v>-2380.8875684055629</v>
      </c>
      <c r="AR10">
        <f t="shared" si="9"/>
        <v>1399.6773825708353</v>
      </c>
      <c r="AS10">
        <f t="shared" si="9"/>
        <v>-304.75286310540179</v>
      </c>
      <c r="AT10">
        <f t="shared" si="9"/>
        <v>31.751187894703556</v>
      </c>
      <c r="AU10">
        <f t="shared" si="9"/>
        <v>1126.675707360137</v>
      </c>
      <c r="AW10">
        <v>7</v>
      </c>
      <c r="AX10">
        <f>(R10*SUMPRODUCT(K11:$K$23, X11:$X$23)-$AZ$3*SUMPRODUCT(K10:$K$22, W11:$W$23))/Z10</f>
        <v>7799.3626041183834</v>
      </c>
    </row>
    <row r="11" spans="1:52" x14ac:dyDescent="0.25">
      <c r="A11" t="s">
        <v>33</v>
      </c>
      <c r="C11" s="7">
        <f>AU25</f>
        <v>7178.6178941238231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7321.2097377942146</v>
      </c>
      <c r="P11">
        <f t="shared" si="22"/>
        <v>366.06048688971077</v>
      </c>
      <c r="Q11" s="4">
        <f t="shared" si="23"/>
        <v>25</v>
      </c>
      <c r="R11">
        <f t="shared" si="0"/>
        <v>2000000</v>
      </c>
      <c r="S11">
        <f t="shared" si="1"/>
        <v>8350.0964353505206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7167.9459345179275</v>
      </c>
      <c r="AC11">
        <f t="shared" si="2"/>
        <v>7580.311579550319</v>
      </c>
      <c r="AE11">
        <f t="shared" si="3"/>
        <v>6646.2766485867996</v>
      </c>
      <c r="AF11">
        <f t="shared" si="4"/>
        <v>-332.31383242933998</v>
      </c>
      <c r="AG11">
        <f t="shared" si="4"/>
        <v>-22.695281540278739</v>
      </c>
      <c r="AH11">
        <f t="shared" si="5"/>
        <v>-4081.6847666019166</v>
      </c>
      <c r="AI11">
        <f t="shared" si="6"/>
        <v>2209.5827680152652</v>
      </c>
      <c r="AJ11">
        <f t="shared" si="7"/>
        <v>-412.36564503239151</v>
      </c>
      <c r="AK11">
        <f t="shared" si="24"/>
        <v>32.356581001620924</v>
      </c>
      <c r="AL11">
        <f t="shared" si="8"/>
        <v>1829.5737039844946</v>
      </c>
      <c r="AN11">
        <f t="shared" si="9"/>
        <v>3751.8688117272268</v>
      </c>
      <c r="AO11">
        <f t="shared" si="9"/>
        <v>-187.59344058636134</v>
      </c>
      <c r="AP11">
        <f t="shared" si="9"/>
        <v>-12.811642290340995</v>
      </c>
      <c r="AQ11">
        <f t="shared" si="9"/>
        <v>-2304.1390818981431</v>
      </c>
      <c r="AR11">
        <f t="shared" si="9"/>
        <v>1247.324646952382</v>
      </c>
      <c r="AS11">
        <f t="shared" si="9"/>
        <v>-232.78323856016127</v>
      </c>
      <c r="AT11">
        <f t="shared" si="9"/>
        <v>18.265512185671671</v>
      </c>
      <c r="AU11">
        <f t="shared" si="9"/>
        <v>1032.8069205778922</v>
      </c>
      <c r="AW11">
        <v>8</v>
      </c>
      <c r="AX11">
        <f>(R11*SUMPRODUCT(K12:$K$23, X12:$X$23)-$AZ$3*SUMPRODUCT(K11:$K$22, W12:$W$23))/Z11</f>
        <v>8350.0964353505206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7321.2097377942146</v>
      </c>
      <c r="P12">
        <f t="shared" si="22"/>
        <v>366.06048688971077</v>
      </c>
      <c r="Q12" s="4">
        <f t="shared" si="23"/>
        <v>25</v>
      </c>
      <c r="R12">
        <f t="shared" si="0"/>
        <v>2000000</v>
      </c>
      <c r="S12">
        <f t="shared" si="1"/>
        <v>8806.1201043411274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7580.311579550319</v>
      </c>
      <c r="AC12">
        <f t="shared" si="2"/>
        <v>7896.004888956395</v>
      </c>
      <c r="AE12">
        <f t="shared" si="3"/>
        <v>6564.5604645115718</v>
      </c>
      <c r="AF12">
        <f t="shared" si="4"/>
        <v>-328.22802322557862</v>
      </c>
      <c r="AG12">
        <f t="shared" si="4"/>
        <v>-22.416242327492004</v>
      </c>
      <c r="AH12">
        <f t="shared" si="5"/>
        <v>-4166.9117907159198</v>
      </c>
      <c r="AI12">
        <f t="shared" si="6"/>
        <v>2047.0044082425811</v>
      </c>
      <c r="AJ12">
        <f t="shared" si="7"/>
        <v>-315.69330940607597</v>
      </c>
      <c r="AK12">
        <f t="shared" si="24"/>
        <v>31.77828124792352</v>
      </c>
      <c r="AL12">
        <f t="shared" si="8"/>
        <v>1763.0893800844287</v>
      </c>
      <c r="AN12">
        <f t="shared" si="9"/>
        <v>3522.9009075266072</v>
      </c>
      <c r="AO12">
        <f t="shared" si="9"/>
        <v>-176.14504537633039</v>
      </c>
      <c r="AP12">
        <f t="shared" si="9"/>
        <v>-12.029777296709478</v>
      </c>
      <c r="AQ12">
        <f t="shared" si="9"/>
        <v>-2236.1919596072535</v>
      </c>
      <c r="AR12">
        <f t="shared" si="9"/>
        <v>1098.5341252463138</v>
      </c>
      <c r="AS12">
        <f t="shared" si="9"/>
        <v>-169.4182348108651</v>
      </c>
      <c r="AT12">
        <f t="shared" si="9"/>
        <v>17.05395760358423</v>
      </c>
      <c r="AU12">
        <f t="shared" si="9"/>
        <v>946.16984803903301</v>
      </c>
      <c r="AW12">
        <v>9</v>
      </c>
      <c r="AX12">
        <f>(R12*SUMPRODUCT(K13:$K$23, X13:$X$23)-$AZ$3*SUMPRODUCT(K12:$K$22, W13:$W$23))/Z12</f>
        <v>8806.1201043411274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7321.2097377942146</v>
      </c>
      <c r="P13">
        <f t="shared" si="22"/>
        <v>366.06048688971077</v>
      </c>
      <c r="Q13" s="4">
        <f t="shared" si="23"/>
        <v>25</v>
      </c>
      <c r="R13">
        <f t="shared" si="0"/>
        <v>2000000</v>
      </c>
      <c r="S13">
        <f t="shared" si="1"/>
        <v>9167.7979901030649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7896.004888956395</v>
      </c>
      <c r="AC13">
        <f t="shared" si="2"/>
        <v>8118.5744696013317</v>
      </c>
      <c r="AE13">
        <f t="shared" si="3"/>
        <v>6483.3220068786186</v>
      </c>
      <c r="AF13">
        <f t="shared" si="4"/>
        <v>-324.16610034393096</v>
      </c>
      <c r="AG13">
        <f t="shared" si="4"/>
        <v>-22.138834424486653</v>
      </c>
      <c r="AH13">
        <f t="shared" si="5"/>
        <v>-4259.6383784344298</v>
      </c>
      <c r="AI13">
        <f t="shared" si="6"/>
        <v>1877.3786936757706</v>
      </c>
      <c r="AJ13">
        <f t="shared" si="7"/>
        <v>-222.56958064493665</v>
      </c>
      <c r="AK13">
        <f t="shared" si="24"/>
        <v>28.110321590982164</v>
      </c>
      <c r="AL13">
        <f t="shared" si="8"/>
        <v>1682.9194346218162</v>
      </c>
      <c r="AN13">
        <f t="shared" si="9"/>
        <v>3308.2665434463115</v>
      </c>
      <c r="AO13">
        <f t="shared" si="9"/>
        <v>-165.4133271723156</v>
      </c>
      <c r="AP13">
        <f t="shared" si="9"/>
        <v>-11.296857561558703</v>
      </c>
      <c r="AQ13">
        <f t="shared" si="9"/>
        <v>-2173.580013394876</v>
      </c>
      <c r="AR13">
        <f t="shared" si="9"/>
        <v>957.97634531756091</v>
      </c>
      <c r="AS13">
        <f t="shared" si="9"/>
        <v>-113.57132908951704</v>
      </c>
      <c r="AT13">
        <f t="shared" si="9"/>
        <v>14.343948418156037</v>
      </c>
      <c r="AU13">
        <f t="shared" si="9"/>
        <v>858.74896464619997</v>
      </c>
      <c r="AW13">
        <v>10</v>
      </c>
      <c r="AX13">
        <f>(R13*SUMPRODUCT(K14:$K$23, X14:$X$23)-$AZ$3*SUMPRODUCT(K13:$K$22, W14:$W$23))/Z13</f>
        <v>9167.7979901030649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7321.2097377942146</v>
      </c>
      <c r="P14">
        <f t="shared" si="22"/>
        <v>366.06048688971077</v>
      </c>
      <c r="Q14" s="4">
        <f t="shared" si="23"/>
        <v>25</v>
      </c>
      <c r="R14">
        <f t="shared" si="0"/>
        <v>2000000</v>
      </c>
      <c r="S14">
        <f t="shared" si="1"/>
        <v>9512.032532893576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8118.5744696013317</v>
      </c>
      <c r="AC14">
        <f t="shared" si="2"/>
        <v>8318.4332173221774</v>
      </c>
      <c r="AE14">
        <f t="shared" si="3"/>
        <v>6402.5216548879698</v>
      </c>
      <c r="AF14">
        <f t="shared" si="4"/>
        <v>-320.12608274439856</v>
      </c>
      <c r="AG14">
        <f t="shared" si="4"/>
        <v>-21.862922536682326</v>
      </c>
      <c r="AH14">
        <f t="shared" si="5"/>
        <v>-4361.8834847568123</v>
      </c>
      <c r="AI14">
        <f t="shared" si="6"/>
        <v>1698.6491648500769</v>
      </c>
      <c r="AJ14">
        <f t="shared" si="7"/>
        <v>-199.85874772084571</v>
      </c>
      <c r="AK14">
        <f t="shared" si="24"/>
        <v>994.06790292214328</v>
      </c>
      <c r="AL14">
        <f t="shared" si="8"/>
        <v>2492.8583200513744</v>
      </c>
      <c r="AN14">
        <f t="shared" si="9"/>
        <v>3009.5067631261518</v>
      </c>
      <c r="AO14">
        <f t="shared" si="9"/>
        <v>-150.47533815630763</v>
      </c>
      <c r="AP14">
        <f t="shared" si="9"/>
        <v>-10.276671721307894</v>
      </c>
      <c r="AQ14">
        <f t="shared" si="9"/>
        <v>-2050.3043261590637</v>
      </c>
      <c r="AR14">
        <f t="shared" si="9"/>
        <v>798.45042708947256</v>
      </c>
      <c r="AS14">
        <f t="shared" si="9"/>
        <v>-93.943649917468818</v>
      </c>
      <c r="AT14">
        <f t="shared" si="9"/>
        <v>467.26184433392103</v>
      </c>
      <c r="AU14">
        <f t="shared" si="9"/>
        <v>1171.7686215059248</v>
      </c>
      <c r="AW14">
        <v>11</v>
      </c>
      <c r="AX14">
        <f>(R14*SUMPRODUCT(K15:$K$23, X15:$X$23)-$AZ$3*SUMPRODUCT(K14:$K$22, W15:$W$23))/Z14</f>
        <v>9512.032532893576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7321.2097377942146</v>
      </c>
      <c r="P15">
        <f t="shared" si="22"/>
        <v>366.06048688971077</v>
      </c>
      <c r="Q15" s="4">
        <f t="shared" si="23"/>
        <v>25</v>
      </c>
      <c r="R15">
        <f t="shared" si="0"/>
        <v>2000000</v>
      </c>
      <c r="S15">
        <f t="shared" si="1"/>
        <v>9762.0451957097503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8318.4332173221774</v>
      </c>
      <c r="AC15">
        <f t="shared" si="2"/>
        <v>8429.8845398988306</v>
      </c>
      <c r="AE15">
        <f t="shared" si="3"/>
        <v>6322.1334817330853</v>
      </c>
      <c r="AF15">
        <f t="shared" si="4"/>
        <v>-316.10667408665427</v>
      </c>
      <c r="AG15">
        <f t="shared" si="4"/>
        <v>-21.588418130873894</v>
      </c>
      <c r="AH15">
        <f t="shared" si="5"/>
        <v>-4470.014435328937</v>
      </c>
      <c r="AI15">
        <f t="shared" si="6"/>
        <v>1514.42395418662</v>
      </c>
      <c r="AJ15">
        <f t="shared" si="7"/>
        <v>-111.45132257665318</v>
      </c>
      <c r="AK15">
        <f t="shared" si="24"/>
        <v>1002.7122017478029</v>
      </c>
      <c r="AL15">
        <f t="shared" si="8"/>
        <v>2405.6848333577695</v>
      </c>
      <c r="AN15">
        <f t="shared" si="9"/>
        <v>2737.4695404937079</v>
      </c>
      <c r="AO15">
        <f t="shared" si="9"/>
        <v>-136.8734770246854</v>
      </c>
      <c r="AP15">
        <f t="shared" si="9"/>
        <v>-9.3477363664439697</v>
      </c>
      <c r="AQ15">
        <f t="shared" si="9"/>
        <v>-1935.5061701300474</v>
      </c>
      <c r="AR15">
        <f t="shared" si="9"/>
        <v>655.74215697253101</v>
      </c>
      <c r="AS15">
        <f t="shared" si="9"/>
        <v>-48.258171340870092</v>
      </c>
      <c r="AT15">
        <f t="shared" si="9"/>
        <v>434.17212213202669</v>
      </c>
      <c r="AU15">
        <f t="shared" si="9"/>
        <v>1041.6561077636875</v>
      </c>
      <c r="AW15">
        <v>12</v>
      </c>
      <c r="AX15">
        <f>(R15*SUMPRODUCT(K16:$K$23, X16:$X$23)-$AZ$3*SUMPRODUCT(K15:$K$22, W16:$W$23))/Z15</f>
        <v>9762.0451957097503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7321.2097377942146</v>
      </c>
      <c r="P16">
        <f t="shared" si="22"/>
        <v>366.06048688971077</v>
      </c>
      <c r="Q16" s="4">
        <f t="shared" si="23"/>
        <v>25</v>
      </c>
      <c r="R16">
        <f t="shared" si="0"/>
        <v>2000000</v>
      </c>
      <c r="S16">
        <f t="shared" si="1"/>
        <v>9917.9878827576631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8429.8845398988306</v>
      </c>
      <c r="AC16">
        <f t="shared" si="2"/>
        <v>8456.0781197680808</v>
      </c>
      <c r="AE16">
        <f t="shared" si="3"/>
        <v>6242.0646411176249</v>
      </c>
      <c r="AF16">
        <f t="shared" si="4"/>
        <v>-312.10323205588128</v>
      </c>
      <c r="AG16">
        <f t="shared" si="4"/>
        <v>-21.315004161451185</v>
      </c>
      <c r="AH16">
        <f t="shared" si="5"/>
        <v>-4602.3830491174913</v>
      </c>
      <c r="AI16">
        <f t="shared" si="6"/>
        <v>1306.2633557828012</v>
      </c>
      <c r="AJ16">
        <f t="shared" si="7"/>
        <v>-26.193579869250243</v>
      </c>
      <c r="AK16">
        <f t="shared" si="24"/>
        <v>1005.1892164272402</v>
      </c>
      <c r="AL16">
        <f t="shared" si="8"/>
        <v>2285.2589923407913</v>
      </c>
      <c r="AN16">
        <f t="shared" si="9"/>
        <v>2489.7472604959726</v>
      </c>
      <c r="AO16">
        <f t="shared" si="9"/>
        <v>-124.48736302479864</v>
      </c>
      <c r="AP16">
        <f t="shared" si="9"/>
        <v>-8.5018301266632648</v>
      </c>
      <c r="AQ16">
        <f t="shared" si="9"/>
        <v>-1835.7340474836406</v>
      </c>
      <c r="AR16">
        <f t="shared" si="9"/>
        <v>521.02401986087023</v>
      </c>
      <c r="AS16">
        <f t="shared" si="9"/>
        <v>-10.447728030956695</v>
      </c>
      <c r="AT16">
        <f t="shared" si="9"/>
        <v>400.93578675784408</v>
      </c>
      <c r="AU16">
        <f t="shared" si="9"/>
        <v>911.51207858775774</v>
      </c>
      <c r="AW16">
        <v>13</v>
      </c>
      <c r="AX16">
        <f>(R16*SUMPRODUCT(K17:$K$23, X17:$X$23)-$AZ$3*SUMPRODUCT(K16:$K$22, W17:$W$23))/Z16</f>
        <v>9917.9878827576631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7321.2097377942146</v>
      </c>
      <c r="P17">
        <f t="shared" si="22"/>
        <v>366.06048688971077</v>
      </c>
      <c r="Q17" s="4">
        <f t="shared" si="23"/>
        <v>25</v>
      </c>
      <c r="R17">
        <f t="shared" si="0"/>
        <v>2000000</v>
      </c>
      <c r="S17">
        <f t="shared" si="1"/>
        <v>9981.4623762349347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8456.0781197680808</v>
      </c>
      <c r="AC17">
        <f t="shared" si="2"/>
        <v>8401.3491896956039</v>
      </c>
      <c r="AE17">
        <f t="shared" si="3"/>
        <v>6162.2272548614446</v>
      </c>
      <c r="AF17">
        <f t="shared" si="4"/>
        <v>-308.11136274307228</v>
      </c>
      <c r="AG17">
        <f t="shared" si="4"/>
        <v>-21.042380547610303</v>
      </c>
      <c r="AH17">
        <f t="shared" si="5"/>
        <v>-4757.8857781094785</v>
      </c>
      <c r="AI17">
        <f t="shared" si="6"/>
        <v>1075.1877334612836</v>
      </c>
      <c r="AJ17">
        <f t="shared" si="7"/>
        <v>54.728930072476942</v>
      </c>
      <c r="AK17">
        <f t="shared" si="24"/>
        <v>1001.7135808320519</v>
      </c>
      <c r="AL17">
        <f t="shared" si="8"/>
        <v>2131.6302443658124</v>
      </c>
      <c r="AN17">
        <f t="shared" si="9"/>
        <v>2264.1546049456733</v>
      </c>
      <c r="AO17">
        <f t="shared" si="9"/>
        <v>-113.20773024728369</v>
      </c>
      <c r="AP17">
        <f t="shared" si="9"/>
        <v>-7.7314907168191365</v>
      </c>
      <c r="AQ17">
        <f t="shared" si="9"/>
        <v>-1748.1648353383102</v>
      </c>
      <c r="AR17">
        <f t="shared" si="9"/>
        <v>395.05054864326053</v>
      </c>
      <c r="AS17">
        <f t="shared" si="9"/>
        <v>20.108761641270338</v>
      </c>
      <c r="AT17">
        <f t="shared" si="9"/>
        <v>368.05432890976795</v>
      </c>
      <c r="AU17">
        <f t="shared" si="9"/>
        <v>783.21363919429871</v>
      </c>
      <c r="AW17">
        <v>14</v>
      </c>
      <c r="AX17">
        <f>(R17*SUMPRODUCT(K18:$K$23, X18:$X$23)-$AZ$3*SUMPRODUCT(K17:$K$22, W18:$W$23))/Z17</f>
        <v>9981.4623762349347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7321.2097377942146</v>
      </c>
      <c r="P18">
        <f t="shared" si="22"/>
        <v>366.06048688971077</v>
      </c>
      <c r="Q18" s="4">
        <f t="shared" si="23"/>
        <v>25</v>
      </c>
      <c r="R18">
        <f t="shared" si="0"/>
        <v>2000000</v>
      </c>
      <c r="S18">
        <f t="shared" si="1"/>
        <v>9515.851614013116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8401.3491896956039</v>
      </c>
      <c r="AC18">
        <f t="shared" si="2"/>
        <v>7900.6655244746089</v>
      </c>
      <c r="AE18">
        <f t="shared" si="3"/>
        <v>6078.534188958909</v>
      </c>
      <c r="AF18">
        <f t="shared" si="4"/>
        <v>-303.92670944794548</v>
      </c>
      <c r="AG18">
        <f t="shared" si="4"/>
        <v>-20.756590804862984</v>
      </c>
      <c r="AH18">
        <f t="shared" si="5"/>
        <v>-6029.2749816972246</v>
      </c>
      <c r="AI18">
        <f t="shared" si="6"/>
        <v>-275.42409299112387</v>
      </c>
      <c r="AJ18">
        <f t="shared" si="7"/>
        <v>500.68366522099495</v>
      </c>
      <c r="AK18">
        <f t="shared" si="24"/>
        <v>992.31696684445978</v>
      </c>
      <c r="AL18">
        <f t="shared" si="8"/>
        <v>1217.5765390743309</v>
      </c>
      <c r="AN18">
        <f t="shared" si="9"/>
        <v>2057.3519802418664</v>
      </c>
      <c r="AO18">
        <f t="shared" si="9"/>
        <v>-102.86759901209334</v>
      </c>
      <c r="AP18">
        <f t="shared" si="9"/>
        <v>-7.0253143057124054</v>
      </c>
      <c r="AQ18">
        <f t="shared" si="9"/>
        <v>-2040.6796173901362</v>
      </c>
      <c r="AR18">
        <f t="shared" si="9"/>
        <v>-93.220550466075395</v>
      </c>
      <c r="AS18">
        <f t="shared" si="9"/>
        <v>169.46232399057959</v>
      </c>
      <c r="AT18">
        <f t="shared" si="9"/>
        <v>335.86144509532062</v>
      </c>
      <c r="AU18">
        <f t="shared" si="9"/>
        <v>412.10321861982482</v>
      </c>
      <c r="AW18">
        <v>15</v>
      </c>
      <c r="AX18">
        <f>(R18*SUMPRODUCT(K19:$K$23, X19:$X$23)-$AZ$3*SUMPRODUCT(K18:$K$22, W19:$W$23))/Z18</f>
        <v>9515.851614013116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7321.2097377942146</v>
      </c>
      <c r="P19">
        <f t="shared" si="22"/>
        <v>366.06048688971077</v>
      </c>
      <c r="Q19" s="4">
        <f t="shared" si="23"/>
        <v>25</v>
      </c>
      <c r="R19">
        <f t="shared" si="0"/>
        <v>2000000</v>
      </c>
      <c r="S19">
        <f t="shared" si="1"/>
        <v>8549.5526908758475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7900.6655244746089</v>
      </c>
      <c r="AC19">
        <f t="shared" si="2"/>
        <v>6995.8065195026929</v>
      </c>
      <c r="AE19">
        <f t="shared" si="3"/>
        <v>5990.6954979021748</v>
      </c>
      <c r="AF19">
        <f t="shared" si="4"/>
        <v>-299.5347748951088</v>
      </c>
      <c r="AG19">
        <f t="shared" si="4"/>
        <v>-20.456644845784371</v>
      </c>
      <c r="AH19">
        <f t="shared" si="5"/>
        <v>-7390.4040823986388</v>
      </c>
      <c r="AI19">
        <f t="shared" si="6"/>
        <v>-1719.7000042373575</v>
      </c>
      <c r="AJ19">
        <f t="shared" si="7"/>
        <v>904.85900497191597</v>
      </c>
      <c r="AK19">
        <f t="shared" si="24"/>
        <v>951.42783732371731</v>
      </c>
      <c r="AL19">
        <f t="shared" si="8"/>
        <v>136.58683805827582</v>
      </c>
      <c r="AN19">
        <f t="shared" si="9"/>
        <v>1867.7912967487741</v>
      </c>
      <c r="AO19">
        <f t="shared" si="9"/>
        <v>-93.389564837438726</v>
      </c>
      <c r="AP19">
        <f t="shared" si="9"/>
        <v>-6.3780145756059001</v>
      </c>
      <c r="AQ19">
        <f t="shared" si="9"/>
        <v>-2304.1953024310096</v>
      </c>
      <c r="AR19">
        <f t="shared" si="9"/>
        <v>-536.17158509527997</v>
      </c>
      <c r="AS19">
        <f t="shared" si="9"/>
        <v>282.11879152648243</v>
      </c>
      <c r="AT19">
        <f t="shared" si="9"/>
        <v>296.63811733713436</v>
      </c>
      <c r="AU19">
        <f t="shared" si="9"/>
        <v>42.585323768336814</v>
      </c>
      <c r="AW19">
        <v>16</v>
      </c>
      <c r="AX19">
        <f>(R19*SUMPRODUCT(K20:$K$23, X20:$X$23)-$AZ$3*SUMPRODUCT(K19:$K$22, W20:$W$23))/Z19</f>
        <v>8549.5526908758475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7321.2097377942146</v>
      </c>
      <c r="P20">
        <f t="shared" si="22"/>
        <v>366.06048688971077</v>
      </c>
      <c r="Q20" s="4">
        <f t="shared" si="23"/>
        <v>25</v>
      </c>
      <c r="R20">
        <f t="shared" si="0"/>
        <v>2000000</v>
      </c>
      <c r="S20">
        <f t="shared" si="1"/>
        <v>7119.1637099186346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6995.8065195026929</v>
      </c>
      <c r="AC20">
        <f t="shared" si="2"/>
        <v>5735.7523237307296</v>
      </c>
      <c r="AE20">
        <f t="shared" si="3"/>
        <v>5898.5363277385777</v>
      </c>
      <c r="AF20">
        <f t="shared" si="4"/>
        <v>-294.92681638692892</v>
      </c>
      <c r="AG20">
        <f t="shared" si="4"/>
        <v>-20.141945590250671</v>
      </c>
      <c r="AH20">
        <f t="shared" si="5"/>
        <v>-8810.6245660685236</v>
      </c>
      <c r="AI20">
        <f t="shared" si="6"/>
        <v>-3227.1570003071256</v>
      </c>
      <c r="AJ20">
        <f t="shared" si="7"/>
        <v>1260.0541957719634</v>
      </c>
      <c r="AK20">
        <f t="shared" si="24"/>
        <v>881.959122159804</v>
      </c>
      <c r="AL20">
        <f t="shared" si="8"/>
        <v>-1085.1436823753584</v>
      </c>
      <c r="AN20">
        <f t="shared" si="9"/>
        <v>1694.0909696977601</v>
      </c>
      <c r="AO20">
        <f t="shared" si="9"/>
        <v>-84.704548484888022</v>
      </c>
      <c r="AP20">
        <f t="shared" si="9"/>
        <v>-5.7848737789615896</v>
      </c>
      <c r="AQ20">
        <f t="shared" si="9"/>
        <v>-2530.4581824108841</v>
      </c>
      <c r="AR20">
        <f t="shared" si="9"/>
        <v>-926.85663497697362</v>
      </c>
      <c r="AS20">
        <f t="shared" si="9"/>
        <v>361.89425914843054</v>
      </c>
      <c r="AT20">
        <f t="shared" si="9"/>
        <v>253.30334535149223</v>
      </c>
      <c r="AU20">
        <f t="shared" si="9"/>
        <v>-311.65903047705086</v>
      </c>
      <c r="AW20">
        <v>17</v>
      </c>
      <c r="AX20">
        <f>(R20*SUMPRODUCT(K21:$K$23, X21:$X$23)-$AZ$3*SUMPRODUCT(K20:$K$22, W21:$W$23))/Z20</f>
        <v>7119.1637099186346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7321.2097377942146</v>
      </c>
      <c r="P21">
        <f t="shared" si="22"/>
        <v>366.06048688971077</v>
      </c>
      <c r="Q21" s="4">
        <f t="shared" si="23"/>
        <v>25</v>
      </c>
      <c r="R21">
        <f t="shared" si="0"/>
        <v>2000000</v>
      </c>
      <c r="S21">
        <f t="shared" si="1"/>
        <v>5218.3107377119713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5735.7523237307296</v>
      </c>
      <c r="AC21">
        <f t="shared" si="2"/>
        <v>4135.0850343183874</v>
      </c>
      <c r="AE21">
        <f t="shared" si="3"/>
        <v>5801.4607296331324</v>
      </c>
      <c r="AF21">
        <f t="shared" si="4"/>
        <v>-290.07303648165663</v>
      </c>
      <c r="AG21">
        <f t="shared" si="4"/>
        <v>-19.810458030195147</v>
      </c>
      <c r="AH21">
        <f t="shared" si="5"/>
        <v>-10405.448332241391</v>
      </c>
      <c r="AI21">
        <f t="shared" si="6"/>
        <v>-4913.8710971201099</v>
      </c>
      <c r="AJ21">
        <f t="shared" si="7"/>
        <v>1600.6672894123421</v>
      </c>
      <c r="AK21">
        <f t="shared" si="24"/>
        <v>787.29980118175445</v>
      </c>
      <c r="AL21">
        <f t="shared" si="8"/>
        <v>-2525.9040065260133</v>
      </c>
      <c r="AN21">
        <f t="shared" si="9"/>
        <v>1534.8685690135962</v>
      </c>
      <c r="AO21">
        <f t="shared" si="9"/>
        <v>-76.743428450679815</v>
      </c>
      <c r="AP21">
        <f t="shared" si="9"/>
        <v>-5.2411712817424085</v>
      </c>
      <c r="AQ21">
        <f t="shared" si="9"/>
        <v>-2752.926605203827</v>
      </c>
      <c r="AR21">
        <f t="shared" si="9"/>
        <v>-1300.0426359226526</v>
      </c>
      <c r="AS21">
        <f t="shared" si="9"/>
        <v>423.48195160885894</v>
      </c>
      <c r="AT21">
        <f t="shared" si="9"/>
        <v>208.29266550959557</v>
      </c>
      <c r="AU21">
        <f t="shared" si="9"/>
        <v>-668.26801880419816</v>
      </c>
      <c r="AW21">
        <v>18</v>
      </c>
      <c r="AX21">
        <f>(R21*SUMPRODUCT(K22:$K$23, X22:$X$23)-$AZ$3*SUMPRODUCT(K21:$K$22, W22:$W$23))/Z21</f>
        <v>5218.3107377119713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7321.2097377942146</v>
      </c>
      <c r="P22">
        <f t="shared" si="22"/>
        <v>366.06048688971077</v>
      </c>
      <c r="Q22" s="4">
        <f t="shared" si="23"/>
        <v>25</v>
      </c>
      <c r="R22">
        <f t="shared" si="0"/>
        <v>2000000</v>
      </c>
      <c r="S22">
        <f t="shared" si="1"/>
        <v>2842.4435919227767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4135.0850343183874</v>
      </c>
      <c r="AC22">
        <f t="shared" si="2"/>
        <v>2212.5811355305532</v>
      </c>
      <c r="AE22">
        <f t="shared" si="3"/>
        <v>5698.8890126570204</v>
      </c>
      <c r="AF22">
        <f t="shared" si="4"/>
        <v>-284.94445063285104</v>
      </c>
      <c r="AG22">
        <f t="shared" si="4"/>
        <v>-19.460202674011978</v>
      </c>
      <c r="AH22">
        <f t="shared" si="5"/>
        <v>-12172.062070497326</v>
      </c>
      <c r="AI22">
        <f t="shared" si="6"/>
        <v>-6777.5777111471689</v>
      </c>
      <c r="AJ22">
        <f t="shared" si="7"/>
        <v>1922.5038987878343</v>
      </c>
      <c r="AK22">
        <f t="shared" si="24"/>
        <v>668.43207174397901</v>
      </c>
      <c r="AL22">
        <f t="shared" si="8"/>
        <v>-4186.641740615356</v>
      </c>
      <c r="AN22">
        <f t="shared" si="9"/>
        <v>1388.8821675082652</v>
      </c>
      <c r="AO22">
        <f t="shared" si="9"/>
        <v>-69.444108375413265</v>
      </c>
      <c r="AP22">
        <f t="shared" si="9"/>
        <v>-4.7426662302080054</v>
      </c>
      <c r="AQ22">
        <f t="shared" si="9"/>
        <v>-2966.4659048405488</v>
      </c>
      <c r="AR22">
        <f t="shared" si="9"/>
        <v>-1651.7705119379048</v>
      </c>
      <c r="AS22">
        <f t="shared" si="9"/>
        <v>468.53542437153544</v>
      </c>
      <c r="AT22">
        <f t="shared" si="9"/>
        <v>162.90427530242036</v>
      </c>
      <c r="AU22">
        <f t="shared" si="9"/>
        <v>-1020.330812263949</v>
      </c>
      <c r="AW22">
        <v>19</v>
      </c>
      <c r="AX22">
        <f>(R22*SUMPRODUCT(K23:$K$23, X23:$X$23)-$AZ$3*SUMPRODUCT(K22:$K$22, W23:$W$23))/Z22</f>
        <v>2842.4435919227767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7321.2097377942146</v>
      </c>
      <c r="P23">
        <f t="shared" si="22"/>
        <v>366.06048688971077</v>
      </c>
      <c r="Q23" s="4">
        <f t="shared" si="23"/>
        <v>25</v>
      </c>
      <c r="R23">
        <f t="shared" si="0"/>
        <v>2000000</v>
      </c>
      <c r="S23">
        <f t="shared" si="1"/>
        <v>2897.5948918570657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2212.5811355305532</v>
      </c>
      <c r="AC23">
        <f t="shared" si="2"/>
        <v>2212.5811355305532</v>
      </c>
      <c r="AE23">
        <f t="shared" si="3"/>
        <v>5590.4193511068379</v>
      </c>
      <c r="AF23">
        <f t="shared" si="4"/>
        <v>-279.52096755534194</v>
      </c>
      <c r="AG23">
        <f t="shared" si="4"/>
        <v>-19.089807392921237</v>
      </c>
      <c r="AH23">
        <f t="shared" si="5"/>
        <v>-14063.460348049628</v>
      </c>
      <c r="AI23">
        <f t="shared" si="6"/>
        <v>-8771.6517718910545</v>
      </c>
      <c r="AJ23">
        <f t="shared" si="7"/>
        <v>0</v>
      </c>
      <c r="AK23">
        <f t="shared" si="24"/>
        <v>526.64356633574357</v>
      </c>
      <c r="AL23">
        <f t="shared" si="8"/>
        <v>-8245.0082055553103</v>
      </c>
      <c r="AN23">
        <f t="shared" si="9"/>
        <v>1255.0497926393189</v>
      </c>
      <c r="AO23">
        <f t="shared" si="9"/>
        <v>-62.752489631965958</v>
      </c>
      <c r="AP23">
        <f t="shared" si="9"/>
        <v>-4.2856639735383721</v>
      </c>
      <c r="AQ23">
        <f t="shared" si="9"/>
        <v>-3157.2484790638127</v>
      </c>
      <c r="AR23">
        <f t="shared" si="9"/>
        <v>-1969.2368400299983</v>
      </c>
      <c r="AS23">
        <f t="shared" si="9"/>
        <v>0</v>
      </c>
      <c r="AT23">
        <f t="shared" si="9"/>
        <v>118.23154171674854</v>
      </c>
      <c r="AU23">
        <f t="shared" si="9"/>
        <v>-1851.0052983132496</v>
      </c>
      <c r="AW23">
        <v>20</v>
      </c>
      <c r="AX23">
        <f>(R23*SUMPRODUCT(K$23:$K24, X$23:$X24)-$AZ$3*SUMPRODUCT(K$22:$K23, W$23:$W24))/Z23</f>
        <v>2897.5948918570657</v>
      </c>
    </row>
    <row r="25" spans="5:50" x14ac:dyDescent="0.25">
      <c r="AN25" s="8">
        <f t="shared" ref="AN25:AU25" si="25">SUM(AN3:AN23)</f>
        <v>67578.826210027168</v>
      </c>
      <c r="AO25" s="8">
        <f t="shared" si="25"/>
        <v>-8869.8486138470216</v>
      </c>
      <c r="AP25" s="8">
        <f t="shared" si="25"/>
        <v>-1728.1964519565165</v>
      </c>
      <c r="AQ25" s="8">
        <f t="shared" si="25"/>
        <v>-49727.430048855036</v>
      </c>
      <c r="AR25" s="8">
        <f t="shared" si="25"/>
        <v>7253.3510953686073</v>
      </c>
      <c r="AS25" s="8">
        <f t="shared" si="25"/>
        <v>-4519.7498416329008</v>
      </c>
      <c r="AT25" s="8">
        <f t="shared" si="25"/>
        <v>4445.016640388113</v>
      </c>
      <c r="AU25" s="9">
        <f t="shared" si="25"/>
        <v>7178.6178941238231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31186.796497128071</v>
      </c>
      <c r="K3">
        <v>1</v>
      </c>
      <c r="L3" s="2">
        <v>0</v>
      </c>
      <c r="O3">
        <f>$C$3</f>
        <v>31186.796497128071</v>
      </c>
      <c r="P3">
        <f>O3*B5</f>
        <v>24949.437197702457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31186.796497128071</v>
      </c>
      <c r="AF3">
        <f t="shared" ref="AF3:AG23" si="4">-$Z3*P3</f>
        <v>-24949.437197702457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4714.9267124256139</v>
      </c>
      <c r="AJ3">
        <f t="shared" ref="AJ3:AJ23" si="7">AB3-AC3</f>
        <v>0</v>
      </c>
      <c r="AL3">
        <f t="shared" ref="AL3:AL23" si="8">SUM(AI3:AK3)</f>
        <v>4714.9267124256139</v>
      </c>
      <c r="AN3">
        <f t="shared" ref="AN3:AU23" si="9">AE3*$K3</f>
        <v>31186.796497128071</v>
      </c>
      <c r="AO3">
        <f t="shared" si="9"/>
        <v>-24949.437197702457</v>
      </c>
      <c r="AP3">
        <f t="shared" si="9"/>
        <v>-1522.432587</v>
      </c>
      <c r="AQ3">
        <f t="shared" si="9"/>
        <v>0</v>
      </c>
      <c r="AR3">
        <f t="shared" si="9"/>
        <v>4714.9267124256139</v>
      </c>
      <c r="AS3">
        <f t="shared" si="9"/>
        <v>0</v>
      </c>
      <c r="AT3">
        <f t="shared" si="9"/>
        <v>0</v>
      </c>
      <c r="AU3">
        <f t="shared" si="9"/>
        <v>4714.9267124256139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15379.227921410591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10893.923450064163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10758.154649996781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-10758.154649996781</v>
      </c>
      <c r="AK4">
        <f>H4*SUM(AB4, AE4:AF4)</f>
        <v>0</v>
      </c>
      <c r="AL4">
        <f t="shared" si="8"/>
        <v>-15683.75664999678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-10093.024345620395</v>
      </c>
      <c r="AT4">
        <f t="shared" si="9"/>
        <v>0</v>
      </c>
      <c r="AU4">
        <f t="shared" si="9"/>
        <v>-14714.097617034222</v>
      </c>
      <c r="AW4">
        <v>1</v>
      </c>
      <c r="AX4">
        <f>(R4*SUMPRODUCT(K5:$K$23, X5:$X$23)-$AZ$3*SUMPRODUCT(K4:$K$22, W5:$W$23))/Z4</f>
        <v>10893.923450064163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31186.796497128071</v>
      </c>
      <c r="P5">
        <f t="shared" ref="P5:P23" si="22">O5*$C$5</f>
        <v>1559.3398248564035</v>
      </c>
      <c r="Q5" s="4">
        <f t="shared" ref="Q5:Q23" si="23">$C$8</f>
        <v>25</v>
      </c>
      <c r="R5">
        <f t="shared" si="0"/>
        <v>2000000</v>
      </c>
      <c r="S5">
        <f t="shared" si="1"/>
        <v>21174.154414599059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10758.154649996781</v>
      </c>
      <c r="AC5">
        <f t="shared" si="2"/>
        <v>20647.722021194582</v>
      </c>
      <c r="AE5">
        <f t="shared" si="3"/>
        <v>30411.429528457917</v>
      </c>
      <c r="AF5">
        <f t="shared" si="4"/>
        <v>-1520.5714764228958</v>
      </c>
      <c r="AG5">
        <f t="shared" si="4"/>
        <v>-24.378449331320741</v>
      </c>
      <c r="AH5">
        <f t="shared" si="5"/>
        <v>-5047.70751434059</v>
      </c>
      <c r="AI5">
        <f t="shared" si="6"/>
        <v>23818.772088363112</v>
      </c>
      <c r="AJ5">
        <f t="shared" si="7"/>
        <v>-9889.5673711978015</v>
      </c>
      <c r="AK5">
        <f>H5*SUM(AB5, AE5:AF5)</f>
        <v>3425.6746974555472</v>
      </c>
      <c r="AL5">
        <f t="shared" si="8"/>
        <v>17354.879414620857</v>
      </c>
      <c r="AN5">
        <f t="shared" si="9"/>
        <v>26262.170470122321</v>
      </c>
      <c r="AO5">
        <f t="shared" si="9"/>
        <v>-1313.1085235061159</v>
      </c>
      <c r="AP5">
        <f t="shared" si="9"/>
        <v>-21.052314937621716</v>
      </c>
      <c r="AQ5">
        <f t="shared" si="9"/>
        <v>-4359.0109797660652</v>
      </c>
      <c r="AR5">
        <f t="shared" si="9"/>
        <v>20568.99865191252</v>
      </c>
      <c r="AS5">
        <f t="shared" si="9"/>
        <v>-8540.2596393937401</v>
      </c>
      <c r="AT5">
        <f t="shared" si="9"/>
        <v>2958.2842462428698</v>
      </c>
      <c r="AU5">
        <f t="shared" si="9"/>
        <v>14987.023258761648</v>
      </c>
      <c r="AW5">
        <v>2</v>
      </c>
      <c r="AX5">
        <f>(R5*SUMPRODUCT(K6:$K$23, X6:$X$23)-$AZ$3*SUMPRODUCT(K5:$K$22, W6:$W$23))/Z5</f>
        <v>21174.154414599059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31186.796497128071</v>
      </c>
      <c r="P6">
        <f t="shared" si="22"/>
        <v>1559.3398248564035</v>
      </c>
      <c r="Q6" s="4">
        <f t="shared" si="23"/>
        <v>25</v>
      </c>
      <c r="R6">
        <f t="shared" si="0"/>
        <v>2000000</v>
      </c>
      <c r="S6">
        <f t="shared" si="1"/>
        <v>30692.897586201078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20647.722021194582</v>
      </c>
      <c r="AC6">
        <f t="shared" si="2"/>
        <v>29550.753541626022</v>
      </c>
      <c r="AE6">
        <f t="shared" si="3"/>
        <v>30026.273487251576</v>
      </c>
      <c r="AF6">
        <f t="shared" si="4"/>
        <v>-1501.3136743625787</v>
      </c>
      <c r="AG6">
        <f t="shared" si="4"/>
        <v>-24.069700049199213</v>
      </c>
      <c r="AH6">
        <f t="shared" si="5"/>
        <v>-5197.1831046658735</v>
      </c>
      <c r="AI6">
        <f t="shared" si="6"/>
        <v>23303.707008173922</v>
      </c>
      <c r="AJ6">
        <f t="shared" si="7"/>
        <v>-8903.0315204314393</v>
      </c>
      <c r="AK6">
        <f>H6*SUM(AB6, AE6:AF6)</f>
        <v>5349.987783548293</v>
      </c>
      <c r="AL6">
        <f t="shared" si="8"/>
        <v>19750.663271290774</v>
      </c>
      <c r="AN6">
        <f t="shared" si="9"/>
        <v>23385.249054612774</v>
      </c>
      <c r="AO6">
        <f t="shared" si="9"/>
        <v>-1169.2624527306386</v>
      </c>
      <c r="AP6">
        <f t="shared" si="9"/>
        <v>-18.74611348488957</v>
      </c>
      <c r="AQ6">
        <f t="shared" si="9"/>
        <v>-4047.7024675286107</v>
      </c>
      <c r="AR6">
        <f t="shared" si="9"/>
        <v>18149.538020868633</v>
      </c>
      <c r="AS6">
        <f t="shared" si="9"/>
        <v>-6933.914377844907</v>
      </c>
      <c r="AT6">
        <f t="shared" si="9"/>
        <v>4166.7107578478435</v>
      </c>
      <c r="AU6">
        <f t="shared" si="9"/>
        <v>15382.334400871569</v>
      </c>
      <c r="AW6">
        <v>3</v>
      </c>
      <c r="AX6">
        <f>(R6*SUMPRODUCT(K7:$K$23, X7:$X$23)-$AZ$3*SUMPRODUCT(K6:$K$22, W7:$W$23))/Z6</f>
        <v>30692.897586201078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31186.796497128071</v>
      </c>
      <c r="P7">
        <f t="shared" si="22"/>
        <v>1559.3398248564035</v>
      </c>
      <c r="Q7" s="4">
        <f t="shared" si="23"/>
        <v>25</v>
      </c>
      <c r="R7">
        <f t="shared" si="0"/>
        <v>2000000</v>
      </c>
      <c r="S7">
        <f t="shared" si="1"/>
        <v>39238.233336120909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29550.753541626022</v>
      </c>
      <c r="AC7">
        <f t="shared" si="2"/>
        <v>37294.910022966578</v>
      </c>
      <c r="AE7">
        <f t="shared" si="3"/>
        <v>29642.230813543185</v>
      </c>
      <c r="AF7">
        <f t="shared" si="4"/>
        <v>-1482.1115406771594</v>
      </c>
      <c r="AG7">
        <f t="shared" si="4"/>
        <v>-23.761843266166245</v>
      </c>
      <c r="AH7">
        <f t="shared" si="5"/>
        <v>-5372.782603278134</v>
      </c>
      <c r="AI7">
        <f t="shared" si="6"/>
        <v>22763.574826321725</v>
      </c>
      <c r="AJ7">
        <f t="shared" si="7"/>
        <v>-7744.1564813405566</v>
      </c>
      <c r="AK7">
        <f>H7*SUM(AB7, AE7:AF7)</f>
        <v>6042.3283836773171</v>
      </c>
      <c r="AL7">
        <f t="shared" si="8"/>
        <v>21061.746728658487</v>
      </c>
      <c r="AN7">
        <f t="shared" si="9"/>
        <v>20898.11401381754</v>
      </c>
      <c r="AO7">
        <f t="shared" si="9"/>
        <v>-1044.905700690877</v>
      </c>
      <c r="AP7">
        <f t="shared" si="9"/>
        <v>-16.75237308819295</v>
      </c>
      <c r="AQ7">
        <f t="shared" si="9"/>
        <v>-3787.8735956492847</v>
      </c>
      <c r="AR7">
        <f t="shared" si="9"/>
        <v>16048.582344389182</v>
      </c>
      <c r="AS7">
        <f t="shared" si="9"/>
        <v>-5459.7194828520469</v>
      </c>
      <c r="AT7">
        <f t="shared" si="9"/>
        <v>4259.9110797464564</v>
      </c>
      <c r="AU7">
        <f t="shared" si="9"/>
        <v>14848.773941283594</v>
      </c>
      <c r="AW7">
        <v>4</v>
      </c>
      <c r="AX7">
        <f>(R7*SUMPRODUCT(K8:$K$23, X8:$X$23)-$AZ$3*SUMPRODUCT(K7:$K$22, W8:$W$23))/Z7</f>
        <v>39238.233336120909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31186.796497128071</v>
      </c>
      <c r="P8">
        <f t="shared" si="22"/>
        <v>1559.3398248564035</v>
      </c>
      <c r="Q8" s="4">
        <f t="shared" si="23"/>
        <v>25</v>
      </c>
      <c r="R8">
        <f t="shared" si="0"/>
        <v>2000000</v>
      </c>
      <c r="S8">
        <f t="shared" si="1"/>
        <v>45996.68789922203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37294.910022966578</v>
      </c>
      <c r="AC8">
        <f t="shared" si="2"/>
        <v>43124.873279108171</v>
      </c>
      <c r="AE8">
        <f t="shared" si="3"/>
        <v>29239.641120827968</v>
      </c>
      <c r="AF8">
        <f t="shared" si="4"/>
        <v>-1461.9820560413982</v>
      </c>
      <c r="AG8">
        <f t="shared" si="4"/>
        <v>-23.439118797854555</v>
      </c>
      <c r="AH8">
        <f t="shared" si="5"/>
        <v>-6808.4828520020747</v>
      </c>
      <c r="AI8">
        <f t="shared" si="6"/>
        <v>20945.737093986641</v>
      </c>
      <c r="AJ8">
        <f t="shared" si="7"/>
        <v>-5829.9632561415929</v>
      </c>
      <c r="AK8">
        <f t="shared" ref="AK8:AK23" si="24">H8*SUM(AB8:AB8, AE8:AF8)</f>
        <v>4717.7612588621041</v>
      </c>
      <c r="AL8">
        <f t="shared" si="8"/>
        <v>19833.535096707154</v>
      </c>
      <c r="AN8">
        <f t="shared" si="9"/>
        <v>19220.777291539867</v>
      </c>
      <c r="AO8">
        <f t="shared" si="9"/>
        <v>-961.03886457699332</v>
      </c>
      <c r="AP8">
        <f t="shared" si="9"/>
        <v>-15.407784263213657</v>
      </c>
      <c r="AQ8">
        <f t="shared" si="9"/>
        <v>-4475.5793017713495</v>
      </c>
      <c r="AR8">
        <f t="shared" si="9"/>
        <v>13768.751340928313</v>
      </c>
      <c r="AS8">
        <f t="shared" si="9"/>
        <v>-3832.3461256279979</v>
      </c>
      <c r="AT8">
        <f t="shared" si="9"/>
        <v>3101.2363693701705</v>
      </c>
      <c r="AU8">
        <f t="shared" si="9"/>
        <v>13037.641584670486</v>
      </c>
      <c r="AW8">
        <v>5</v>
      </c>
      <c r="AX8">
        <f>(R8*SUMPRODUCT(K9:$K$23, X9:$X$23)-$AZ$3*SUMPRODUCT(K8:$K$22, W9:$W$23))/Z8</f>
        <v>45996.68789922203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31186.796497128071</v>
      </c>
      <c r="P9">
        <f t="shared" si="22"/>
        <v>1559.3398248564035</v>
      </c>
      <c r="Q9" s="4">
        <f t="shared" si="23"/>
        <v>25</v>
      </c>
      <c r="R9">
        <f t="shared" si="0"/>
        <v>2000000</v>
      </c>
      <c r="S9">
        <f t="shared" si="1"/>
        <v>51286.398133304698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43124.873279108171</v>
      </c>
      <c r="AC9">
        <f t="shared" si="2"/>
        <v>47389.470101104482</v>
      </c>
      <c r="AE9">
        <f t="shared" si="3"/>
        <v>28817.109680980608</v>
      </c>
      <c r="AF9">
        <f t="shared" si="4"/>
        <v>-1440.8554840490303</v>
      </c>
      <c r="AG9">
        <f t="shared" si="4"/>
        <v>-23.100408600506881</v>
      </c>
      <c r="AH9">
        <f t="shared" si="5"/>
        <v>-8345.5207495301602</v>
      </c>
      <c r="AI9">
        <f t="shared" si="6"/>
        <v>19007.633038800908</v>
      </c>
      <c r="AJ9">
        <f t="shared" si="7"/>
        <v>-4264.5968219963106</v>
      </c>
      <c r="AK9">
        <f t="shared" si="24"/>
        <v>3680.158854249275</v>
      </c>
      <c r="AL9">
        <f t="shared" si="8"/>
        <v>18423.195071053873</v>
      </c>
      <c r="AN9">
        <f t="shared" si="9"/>
        <v>18003.254909752883</v>
      </c>
      <c r="AO9">
        <f t="shared" si="9"/>
        <v>-900.16274548764409</v>
      </c>
      <c r="AP9">
        <f t="shared" si="9"/>
        <v>-14.431792402444064</v>
      </c>
      <c r="AQ9">
        <f t="shared" si="9"/>
        <v>-5213.7962159191366</v>
      </c>
      <c r="AR9">
        <f t="shared" si="9"/>
        <v>11874.864155943656</v>
      </c>
      <c r="AS9">
        <f t="shared" si="9"/>
        <v>-2664.2721814809365</v>
      </c>
      <c r="AT9">
        <f t="shared" si="9"/>
        <v>2299.1493142409845</v>
      </c>
      <c r="AU9">
        <f t="shared" si="9"/>
        <v>11509.741288703704</v>
      </c>
      <c r="AW9">
        <v>6</v>
      </c>
      <c r="AX9">
        <f>(R9*SUMPRODUCT(K10:$K$23, X10:$X$23)-$AZ$3*SUMPRODUCT(K9:$K$22, W10:$W$23))/Z9</f>
        <v>51286.398133304698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31186.796497128071</v>
      </c>
      <c r="P10">
        <f t="shared" si="22"/>
        <v>1559.3398248564035</v>
      </c>
      <c r="Q10" s="4">
        <f t="shared" si="23"/>
        <v>25</v>
      </c>
      <c r="R10">
        <f t="shared" si="0"/>
        <v>2000000</v>
      </c>
      <c r="S10">
        <f t="shared" si="1"/>
        <v>55354.682950102841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47389.470101104482</v>
      </c>
      <c r="AC10">
        <f t="shared" si="2"/>
        <v>50361.775636812963</v>
      </c>
      <c r="AE10">
        <f t="shared" si="3"/>
        <v>28373.795392073334</v>
      </c>
      <c r="AF10">
        <f t="shared" si="4"/>
        <v>-1418.6897696036667</v>
      </c>
      <c r="AG10">
        <f t="shared" si="4"/>
        <v>-22.745038428911911</v>
      </c>
      <c r="AH10">
        <f t="shared" si="5"/>
        <v>-9949.2868471922975</v>
      </c>
      <c r="AI10">
        <f t="shared" si="6"/>
        <v>16983.073736848455</v>
      </c>
      <c r="AJ10">
        <f t="shared" si="7"/>
        <v>-2972.3055357084813</v>
      </c>
      <c r="AK10">
        <f t="shared" si="24"/>
        <v>3903.0902254876432</v>
      </c>
      <c r="AL10">
        <f t="shared" si="8"/>
        <v>17913.858426627616</v>
      </c>
      <c r="AN10">
        <f t="shared" si="9"/>
        <v>16842.088278516989</v>
      </c>
      <c r="AO10">
        <f t="shared" si="9"/>
        <v>-842.10441392584937</v>
      </c>
      <c r="AP10">
        <f t="shared" si="9"/>
        <v>-13.50097651105969</v>
      </c>
      <c r="AQ10">
        <f t="shared" si="9"/>
        <v>-5905.6874511582982</v>
      </c>
      <c r="AR10">
        <f t="shared" si="9"/>
        <v>10080.795436921779</v>
      </c>
      <c r="AS10">
        <f t="shared" si="9"/>
        <v>-1764.2980620460796</v>
      </c>
      <c r="AT10">
        <f t="shared" si="9"/>
        <v>2316.7922806352549</v>
      </c>
      <c r="AU10">
        <f t="shared" si="9"/>
        <v>10633.289655510953</v>
      </c>
      <c r="AW10">
        <v>7</v>
      </c>
      <c r="AX10">
        <f>(R10*SUMPRODUCT(K11:$K$23, X11:$X$23)-$AZ$3*SUMPRODUCT(K10:$K$22, W11:$W$23))/Z10</f>
        <v>55354.682950102841</v>
      </c>
    </row>
    <row r="11" spans="1:52" x14ac:dyDescent="0.25">
      <c r="A11" t="s">
        <v>33</v>
      </c>
      <c r="C11" s="7">
        <f>AU25</f>
        <v>107158.04576355022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31186.796497128071</v>
      </c>
      <c r="P11">
        <f t="shared" si="22"/>
        <v>1559.3398248564035</v>
      </c>
      <c r="Q11" s="4">
        <f t="shared" si="23"/>
        <v>25</v>
      </c>
      <c r="R11">
        <f t="shared" si="0"/>
        <v>2000000</v>
      </c>
      <c r="S11">
        <f t="shared" si="1"/>
        <v>58149.783867629994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50361.775636812963</v>
      </c>
      <c r="AC11">
        <f t="shared" si="2"/>
        <v>52034.078700207567</v>
      </c>
      <c r="AE11">
        <f t="shared" si="3"/>
        <v>27906.83155474743</v>
      </c>
      <c r="AF11">
        <f t="shared" si="4"/>
        <v>-1395.3415777373714</v>
      </c>
      <c r="AG11">
        <f t="shared" si="4"/>
        <v>-22.370710275835251</v>
      </c>
      <c r="AH11">
        <f t="shared" si="5"/>
        <v>-11750.221503003393</v>
      </c>
      <c r="AI11">
        <f t="shared" si="6"/>
        <v>14738.897763730833</v>
      </c>
      <c r="AJ11">
        <f t="shared" si="7"/>
        <v>-1672.3030633946037</v>
      </c>
      <c r="AK11">
        <f t="shared" si="24"/>
        <v>3958.9731791118861</v>
      </c>
      <c r="AL11">
        <f t="shared" si="8"/>
        <v>17025.567879448114</v>
      </c>
      <c r="AN11">
        <f t="shared" si="9"/>
        <v>15753.598064059688</v>
      </c>
      <c r="AO11">
        <f t="shared" si="9"/>
        <v>-787.67990320298429</v>
      </c>
      <c r="AP11">
        <f t="shared" si="9"/>
        <v>-12.628419582555077</v>
      </c>
      <c r="AQ11">
        <f t="shared" si="9"/>
        <v>-6633.0807336132966</v>
      </c>
      <c r="AR11">
        <f t="shared" si="9"/>
        <v>8320.2090076608529</v>
      </c>
      <c r="AS11">
        <f t="shared" si="9"/>
        <v>-944.02656390179175</v>
      </c>
      <c r="AT11">
        <f t="shared" si="9"/>
        <v>2234.8675480327456</v>
      </c>
      <c r="AU11">
        <f t="shared" si="9"/>
        <v>9611.049991791806</v>
      </c>
      <c r="AW11">
        <v>8</v>
      </c>
      <c r="AX11">
        <f>(R11*SUMPRODUCT(K12:$K$23, X12:$X$23)-$AZ$3*SUMPRODUCT(K11:$K$22, W12:$W$23))/Z11</f>
        <v>58149.783867629994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31186.796497128071</v>
      </c>
      <c r="P12">
        <f t="shared" si="22"/>
        <v>1559.3398248564035</v>
      </c>
      <c r="Q12" s="4">
        <f t="shared" si="23"/>
        <v>25</v>
      </c>
      <c r="R12">
        <f t="shared" si="0"/>
        <v>2000000</v>
      </c>
      <c r="S12">
        <f t="shared" si="1"/>
        <v>59642.601276809408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52034.078700207567</v>
      </c>
      <c r="AC12">
        <f t="shared" si="2"/>
        <v>52426.297003615167</v>
      </c>
      <c r="AE12">
        <f t="shared" si="3"/>
        <v>27413.429675232408</v>
      </c>
      <c r="AF12">
        <f t="shared" si="4"/>
        <v>-1370.6714837616205</v>
      </c>
      <c r="AG12">
        <f t="shared" si="4"/>
        <v>-21.975188825306937</v>
      </c>
      <c r="AH12">
        <f t="shared" si="5"/>
        <v>-13745.147821597173</v>
      </c>
      <c r="AI12">
        <f t="shared" si="6"/>
        <v>12275.635181048307</v>
      </c>
      <c r="AJ12">
        <f t="shared" si="7"/>
        <v>-392.21830340760062</v>
      </c>
      <c r="AK12">
        <f t="shared" si="24"/>
        <v>4052.1878346781064</v>
      </c>
      <c r="AL12">
        <f t="shared" si="8"/>
        <v>15935.604712318813</v>
      </c>
      <c r="AN12">
        <f t="shared" si="9"/>
        <v>14711.540369440198</v>
      </c>
      <c r="AO12">
        <f t="shared" si="9"/>
        <v>-735.57701847200985</v>
      </c>
      <c r="AP12">
        <f t="shared" si="9"/>
        <v>-11.793083950442742</v>
      </c>
      <c r="AQ12">
        <f t="shared" si="9"/>
        <v>-7376.3954184851718</v>
      </c>
      <c r="AR12">
        <f t="shared" si="9"/>
        <v>6587.7748485325719</v>
      </c>
      <c r="AS12">
        <f t="shared" si="9"/>
        <v>-210.48571713109959</v>
      </c>
      <c r="AT12">
        <f t="shared" si="9"/>
        <v>2174.6248324514331</v>
      </c>
      <c r="AU12">
        <f t="shared" si="9"/>
        <v>8551.913963852905</v>
      </c>
      <c r="AW12">
        <v>9</v>
      </c>
      <c r="AX12">
        <f>(R12*SUMPRODUCT(K13:$K$23, X13:$X$23)-$AZ$3*SUMPRODUCT(K12:$K$22, W13:$W$23))/Z12</f>
        <v>59642.601276809408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31186.796497128071</v>
      </c>
      <c r="P13">
        <f t="shared" si="22"/>
        <v>1559.3398248564035</v>
      </c>
      <c r="Q13" s="4">
        <f t="shared" si="23"/>
        <v>25</v>
      </c>
      <c r="R13">
        <f t="shared" si="0"/>
        <v>2000000</v>
      </c>
      <c r="S13">
        <f t="shared" si="1"/>
        <v>59815.343589251723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52426.297003615167</v>
      </c>
      <c r="AC13">
        <f t="shared" si="2"/>
        <v>51577.394110561851</v>
      </c>
      <c r="AE13">
        <f t="shared" si="3"/>
        <v>26891.656846844617</v>
      </c>
      <c r="AF13">
        <f t="shared" si="4"/>
        <v>-1344.5828423422308</v>
      </c>
      <c r="AG13">
        <f t="shared" si="4"/>
        <v>-21.556924618180176</v>
      </c>
      <c r="AH13">
        <f t="shared" si="5"/>
        <v>-15880.985509895165</v>
      </c>
      <c r="AI13">
        <f t="shared" si="6"/>
        <v>9644.5315699890398</v>
      </c>
      <c r="AJ13">
        <f t="shared" si="7"/>
        <v>848.9028930533168</v>
      </c>
      <c r="AK13">
        <f t="shared" si="24"/>
        <v>4031.2232811196777</v>
      </c>
      <c r="AL13">
        <f t="shared" si="8"/>
        <v>14524.657744162034</v>
      </c>
      <c r="AN13">
        <f t="shared" si="9"/>
        <v>13722.096257114163</v>
      </c>
      <c r="AO13">
        <f t="shared" si="9"/>
        <v>-686.10481285570813</v>
      </c>
      <c r="AP13">
        <f t="shared" si="9"/>
        <v>-10.999924485974219</v>
      </c>
      <c r="AQ13">
        <f t="shared" si="9"/>
        <v>-8103.6439318608518</v>
      </c>
      <c r="AR13">
        <f t="shared" si="9"/>
        <v>4921.3475879116286</v>
      </c>
      <c r="AS13">
        <f t="shared" si="9"/>
        <v>433.17253666306277</v>
      </c>
      <c r="AT13">
        <f t="shared" si="9"/>
        <v>2057.0258728381218</v>
      </c>
      <c r="AU13">
        <f t="shared" si="9"/>
        <v>7411.5459974128134</v>
      </c>
      <c r="AW13">
        <v>10</v>
      </c>
      <c r="AX13">
        <f>(R13*SUMPRODUCT(K14:$K$23, X14:$X$23)-$AZ$3*SUMPRODUCT(K13:$K$22, W14:$W$23))/Z13</f>
        <v>59815.343589251723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31186.796497128071</v>
      </c>
      <c r="P14">
        <f t="shared" si="22"/>
        <v>1559.3398248564035</v>
      </c>
      <c r="Q14" s="4">
        <f t="shared" si="23"/>
        <v>25</v>
      </c>
      <c r="R14">
        <f t="shared" si="0"/>
        <v>2000000</v>
      </c>
      <c r="S14">
        <f t="shared" si="1"/>
        <v>58937.813850106671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51577.394110561851</v>
      </c>
      <c r="AC14">
        <f t="shared" si="2"/>
        <v>49775.301908191905</v>
      </c>
      <c r="AE14">
        <f t="shared" si="3"/>
        <v>26338.476264862034</v>
      </c>
      <c r="AF14">
        <f t="shared" si="4"/>
        <v>-1316.9238132431017</v>
      </c>
      <c r="AG14">
        <f t="shared" si="4"/>
        <v>-21.113483287140035</v>
      </c>
      <c r="AH14">
        <f t="shared" si="5"/>
        <v>-18229.766788667348</v>
      </c>
      <c r="AI14">
        <f t="shared" si="6"/>
        <v>6770.6721796644451</v>
      </c>
      <c r="AJ14">
        <f t="shared" si="7"/>
        <v>1802.0922023699459</v>
      </c>
      <c r="AK14">
        <f t="shared" si="24"/>
        <v>6554.7250552189344</v>
      </c>
      <c r="AL14">
        <f t="shared" si="8"/>
        <v>15127.489437253325</v>
      </c>
      <c r="AN14">
        <f t="shared" si="9"/>
        <v>12380.406771295317</v>
      </c>
      <c r="AO14">
        <f t="shared" si="9"/>
        <v>-619.02033856476578</v>
      </c>
      <c r="AP14">
        <f t="shared" si="9"/>
        <v>-9.9243976312502991</v>
      </c>
      <c r="AQ14">
        <f t="shared" si="9"/>
        <v>-8568.9060338940581</v>
      </c>
      <c r="AR14">
        <f t="shared" si="9"/>
        <v>3182.5560012052429</v>
      </c>
      <c r="AS14">
        <f t="shared" si="9"/>
        <v>847.0738504521546</v>
      </c>
      <c r="AT14">
        <f t="shared" si="9"/>
        <v>3081.0500061415241</v>
      </c>
      <c r="AU14">
        <f t="shared" si="9"/>
        <v>7110.6798577989221</v>
      </c>
      <c r="AW14">
        <v>11</v>
      </c>
      <c r="AX14">
        <f>(R14*SUMPRODUCT(K15:$K$23, X15:$X$23)-$AZ$3*SUMPRODUCT(K14:$K$22, W15:$W$23))/Z14</f>
        <v>58937.813850106671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31186.796497128071</v>
      </c>
      <c r="P15">
        <f t="shared" si="22"/>
        <v>1559.3398248564035</v>
      </c>
      <c r="Q15" s="4">
        <f t="shared" si="23"/>
        <v>25</v>
      </c>
      <c r="R15">
        <f t="shared" si="0"/>
        <v>2000000</v>
      </c>
      <c r="S15">
        <f t="shared" si="1"/>
        <v>56771.083390514621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49775.301908191905</v>
      </c>
      <c r="AC15">
        <f t="shared" si="2"/>
        <v>46875.638174512191</v>
      </c>
      <c r="AE15">
        <f t="shared" si="3"/>
        <v>25750.803069327645</v>
      </c>
      <c r="AF15">
        <f t="shared" si="4"/>
        <v>-1287.5401534663822</v>
      </c>
      <c r="AG15">
        <f t="shared" si="4"/>
        <v>-20.642391942772147</v>
      </c>
      <c r="AH15">
        <f t="shared" si="5"/>
        <v>-20796.520919718834</v>
      </c>
      <c r="AI15">
        <f t="shared" si="6"/>
        <v>3646.099604199655</v>
      </c>
      <c r="AJ15">
        <f t="shared" si="7"/>
        <v>2899.6637336797139</v>
      </c>
      <c r="AK15">
        <f t="shared" si="24"/>
        <v>6352.7424691238775</v>
      </c>
      <c r="AL15">
        <f t="shared" si="8"/>
        <v>12898.505807003246</v>
      </c>
      <c r="AN15">
        <f t="shared" si="9"/>
        <v>11150.039658164944</v>
      </c>
      <c r="AO15">
        <f t="shared" si="9"/>
        <v>-557.5019829082471</v>
      </c>
      <c r="AP15">
        <f t="shared" si="9"/>
        <v>-8.938109160387576</v>
      </c>
      <c r="AQ15">
        <f t="shared" si="9"/>
        <v>-9004.8466598279319</v>
      </c>
      <c r="AR15">
        <f t="shared" si="9"/>
        <v>1578.7529062683768</v>
      </c>
      <c r="AS15">
        <f t="shared" si="9"/>
        <v>1255.5478576270909</v>
      </c>
      <c r="AT15">
        <f t="shared" si="9"/>
        <v>2750.7231630073343</v>
      </c>
      <c r="AU15">
        <f t="shared" si="9"/>
        <v>5585.0239269028025</v>
      </c>
      <c r="AW15">
        <v>12</v>
      </c>
      <c r="AX15">
        <f>(R15*SUMPRODUCT(K16:$K$23, X16:$X$23)-$AZ$3*SUMPRODUCT(K15:$K$22, W16:$W$23))/Z15</f>
        <v>56771.083390514621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31186.796497128071</v>
      </c>
      <c r="P16">
        <f t="shared" si="22"/>
        <v>1559.3398248564035</v>
      </c>
      <c r="Q16" s="4">
        <f t="shared" si="23"/>
        <v>25</v>
      </c>
      <c r="R16">
        <f t="shared" si="0"/>
        <v>2000000</v>
      </c>
      <c r="S16">
        <f t="shared" si="1"/>
        <v>53449.202422698436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46875.638174512191</v>
      </c>
      <c r="AC16">
        <f t="shared" si="2"/>
        <v>43067.921011680148</v>
      </c>
      <c r="AE16">
        <f t="shared" si="3"/>
        <v>25129.476723028802</v>
      </c>
      <c r="AF16">
        <f t="shared" si="4"/>
        <v>-1256.4738361514401</v>
      </c>
      <c r="AG16">
        <f t="shared" si="4"/>
        <v>-20.144323516317975</v>
      </c>
      <c r="AH16">
        <f t="shared" si="5"/>
        <v>-23331.560562116203</v>
      </c>
      <c r="AI16">
        <f t="shared" si="6"/>
        <v>521.29800124484245</v>
      </c>
      <c r="AJ16">
        <f t="shared" si="7"/>
        <v>3807.717162832043</v>
      </c>
      <c r="AK16">
        <f t="shared" si="24"/>
        <v>6054.1027129052263</v>
      </c>
      <c r="AL16">
        <f t="shared" si="8"/>
        <v>10383.117876982113</v>
      </c>
      <c r="AN16">
        <f t="shared" si="9"/>
        <v>10023.293481570865</v>
      </c>
      <c r="AO16">
        <f t="shared" si="9"/>
        <v>-501.16467407854321</v>
      </c>
      <c r="AP16">
        <f t="shared" si="9"/>
        <v>-8.0348854382125214</v>
      </c>
      <c r="AQ16">
        <f t="shared" si="9"/>
        <v>-9306.1658813939939</v>
      </c>
      <c r="AR16">
        <f t="shared" si="9"/>
        <v>207.92804066011516</v>
      </c>
      <c r="AS16">
        <f t="shared" si="9"/>
        <v>1518.7688561339799</v>
      </c>
      <c r="AT16">
        <f t="shared" si="9"/>
        <v>2414.7756408876612</v>
      </c>
      <c r="AU16">
        <f t="shared" si="9"/>
        <v>4141.4725376817569</v>
      </c>
      <c r="AW16">
        <v>13</v>
      </c>
      <c r="AX16">
        <f>(R16*SUMPRODUCT(K17:$K$23, X17:$X$23)-$AZ$3*SUMPRODUCT(K16:$K$22, W17:$W$23))/Z16</f>
        <v>53449.202422698436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31186.796497128071</v>
      </c>
      <c r="P17">
        <f t="shared" si="22"/>
        <v>1559.3398248564035</v>
      </c>
      <c r="Q17" s="4">
        <f t="shared" si="23"/>
        <v>25</v>
      </c>
      <c r="R17">
        <f t="shared" si="0"/>
        <v>2000000</v>
      </c>
      <c r="S17">
        <f t="shared" si="1"/>
        <v>49051.695280515989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43067.921011680148</v>
      </c>
      <c r="AC17">
        <f t="shared" si="2"/>
        <v>38494.037529324603</v>
      </c>
      <c r="AE17">
        <f t="shared" si="3"/>
        <v>24474.296105658032</v>
      </c>
      <c r="AF17">
        <f t="shared" si="4"/>
        <v>-1223.7148052829016</v>
      </c>
      <c r="AG17">
        <f t="shared" si="4"/>
        <v>-19.619116785457447</v>
      </c>
      <c r="AH17">
        <f t="shared" si="5"/>
        <v>-25901.079655787857</v>
      </c>
      <c r="AI17">
        <f t="shared" si="6"/>
        <v>-2670.1174721981806</v>
      </c>
      <c r="AJ17">
        <f t="shared" si="7"/>
        <v>4573.8834823555444</v>
      </c>
      <c r="AK17">
        <f t="shared" si="24"/>
        <v>5675.0068798471948</v>
      </c>
      <c r="AL17">
        <f t="shared" si="8"/>
        <v>7578.7728900045586</v>
      </c>
      <c r="AN17">
        <f t="shared" si="9"/>
        <v>8992.4613193570949</v>
      </c>
      <c r="AO17">
        <f t="shared" si="9"/>
        <v>-449.62306596785476</v>
      </c>
      <c r="AP17">
        <f t="shared" si="9"/>
        <v>-7.2085484318541608</v>
      </c>
      <c r="AQ17">
        <f t="shared" si="9"/>
        <v>-9516.6968614232592</v>
      </c>
      <c r="AR17">
        <f t="shared" si="9"/>
        <v>-981.06715646587168</v>
      </c>
      <c r="AS17">
        <f t="shared" si="9"/>
        <v>1680.5578439013784</v>
      </c>
      <c r="AT17">
        <f t="shared" si="9"/>
        <v>2085.1377965601027</v>
      </c>
      <c r="AU17">
        <f t="shared" si="9"/>
        <v>2784.6284839956097</v>
      </c>
      <c r="AW17">
        <v>14</v>
      </c>
      <c r="AX17">
        <f>(R17*SUMPRODUCT(K18:$K$23, X18:$X$23)-$AZ$3*SUMPRODUCT(K17:$K$22, W18:$W$23))/Z17</f>
        <v>49051.695280515989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31186.796497128071</v>
      </c>
      <c r="P18">
        <f t="shared" si="22"/>
        <v>1559.3398248564035</v>
      </c>
      <c r="Q18" s="4">
        <f t="shared" si="23"/>
        <v>25</v>
      </c>
      <c r="R18">
        <f t="shared" si="0"/>
        <v>2000000</v>
      </c>
      <c r="S18">
        <f t="shared" si="1"/>
        <v>43603.695097000069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38494.037529324603</v>
      </c>
      <c r="AC18">
        <f t="shared" si="2"/>
        <v>33253.224224074227</v>
      </c>
      <c r="AE18">
        <f t="shared" si="3"/>
        <v>23783.79938770194</v>
      </c>
      <c r="AF18">
        <f t="shared" si="4"/>
        <v>-1189.1899693850971</v>
      </c>
      <c r="AG18">
        <f t="shared" si="4"/>
        <v>-19.065599916532101</v>
      </c>
      <c r="AH18">
        <f t="shared" si="5"/>
        <v>-28586.05608566157</v>
      </c>
      <c r="AI18">
        <f t="shared" si="6"/>
        <v>-6010.5122672612597</v>
      </c>
      <c r="AJ18">
        <f t="shared" si="7"/>
        <v>5240.8133052503763</v>
      </c>
      <c r="AK18">
        <f t="shared" si="24"/>
        <v>5227.4776966035743</v>
      </c>
      <c r="AL18">
        <f t="shared" si="8"/>
        <v>4457.7787345926909</v>
      </c>
      <c r="AN18">
        <f t="shared" si="9"/>
        <v>8049.908949569397</v>
      </c>
      <c r="AO18">
        <f t="shared" si="9"/>
        <v>-402.49544747846988</v>
      </c>
      <c r="AP18">
        <f t="shared" si="9"/>
        <v>-6.452978386470936</v>
      </c>
      <c r="AQ18">
        <f t="shared" si="9"/>
        <v>-9675.2896778908707</v>
      </c>
      <c r="AR18">
        <f t="shared" si="9"/>
        <v>-2034.3291541864148</v>
      </c>
      <c r="AS18">
        <f t="shared" si="9"/>
        <v>1773.8154128045608</v>
      </c>
      <c r="AT18">
        <f t="shared" si="9"/>
        <v>1769.3018179140254</v>
      </c>
      <c r="AU18">
        <f t="shared" si="9"/>
        <v>1508.7880765321713</v>
      </c>
      <c r="AW18">
        <v>15</v>
      </c>
      <c r="AX18">
        <f>(R18*SUMPRODUCT(K19:$K$23, X19:$X$23)-$AZ$3*SUMPRODUCT(K18:$K$22, W19:$W$23))/Z18</f>
        <v>43603.695097000069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31186.796497128071</v>
      </c>
      <c r="P19">
        <f t="shared" si="22"/>
        <v>1559.3398248564035</v>
      </c>
      <c r="Q19" s="4">
        <f t="shared" si="23"/>
        <v>25</v>
      </c>
      <c r="R19">
        <f t="shared" si="0"/>
        <v>2000000</v>
      </c>
      <c r="S19">
        <f t="shared" si="1"/>
        <v>36993.1302096871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33253.224224074227</v>
      </c>
      <c r="AC19">
        <f t="shared" si="2"/>
        <v>27343.640390725621</v>
      </c>
      <c r="AE19">
        <f t="shared" si="3"/>
        <v>23051.86242749757</v>
      </c>
      <c r="AF19">
        <f t="shared" si="4"/>
        <v>-1152.5931213748786</v>
      </c>
      <c r="AG19">
        <f t="shared" si="4"/>
        <v>-18.478863667209591</v>
      </c>
      <c r="AH19">
        <f t="shared" si="5"/>
        <v>-31686.42001257501</v>
      </c>
      <c r="AI19">
        <f t="shared" si="6"/>
        <v>-9805.6295701195268</v>
      </c>
      <c r="AJ19">
        <f t="shared" si="7"/>
        <v>5909.5838333486063</v>
      </c>
      <c r="AK19">
        <f t="shared" si="24"/>
        <v>4719.5091763660112</v>
      </c>
      <c r="AL19">
        <f t="shared" si="8"/>
        <v>823.46343959509068</v>
      </c>
      <c r="AN19">
        <f t="shared" si="9"/>
        <v>7187.1568219428664</v>
      </c>
      <c r="AO19">
        <f t="shared" si="9"/>
        <v>-359.35784109714336</v>
      </c>
      <c r="AP19">
        <f t="shared" si="9"/>
        <v>-5.7613779140514776</v>
      </c>
      <c r="AQ19">
        <f t="shared" si="9"/>
        <v>-9879.2568484475196</v>
      </c>
      <c r="AR19">
        <f t="shared" si="9"/>
        <v>-3057.2192455158483</v>
      </c>
      <c r="AS19">
        <f t="shared" si="9"/>
        <v>1842.5021360543251</v>
      </c>
      <c r="AT19">
        <f t="shared" si="9"/>
        <v>1471.4582251141412</v>
      </c>
      <c r="AU19">
        <f t="shared" si="9"/>
        <v>256.74111565261802</v>
      </c>
      <c r="AW19">
        <v>16</v>
      </c>
      <c r="AX19">
        <f>(R19*SUMPRODUCT(K20:$K$23, X20:$X$23)-$AZ$3*SUMPRODUCT(K19:$K$22, W20:$W$23))/Z19</f>
        <v>36993.1302096871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31186.796497128071</v>
      </c>
      <c r="P20">
        <f t="shared" si="22"/>
        <v>1559.3398248564035</v>
      </c>
      <c r="Q20" s="4">
        <f t="shared" si="23"/>
        <v>25</v>
      </c>
      <c r="R20">
        <f t="shared" si="0"/>
        <v>2000000</v>
      </c>
      <c r="S20">
        <f t="shared" si="1"/>
        <v>29266.514538157106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27343.640390725621</v>
      </c>
      <c r="AC20">
        <f t="shared" si="2"/>
        <v>20907.65591164444</v>
      </c>
      <c r="AE20">
        <f t="shared" si="3"/>
        <v>22279.482898392675</v>
      </c>
      <c r="AF20">
        <f t="shared" si="4"/>
        <v>-1113.9741449196338</v>
      </c>
      <c r="AG20">
        <f t="shared" si="4"/>
        <v>-17.859707793684699</v>
      </c>
      <c r="AH20">
        <f t="shared" si="5"/>
        <v>-34749.378948223792</v>
      </c>
      <c r="AI20">
        <f t="shared" si="6"/>
        <v>-13601.729902544434</v>
      </c>
      <c r="AJ20">
        <f t="shared" si="7"/>
        <v>6435.9844790811803</v>
      </c>
      <c r="AK20">
        <f t="shared" si="24"/>
        <v>4151.0249105673684</v>
      </c>
      <c r="AL20">
        <f t="shared" si="8"/>
        <v>-3014.7205128958849</v>
      </c>
      <c r="AN20">
        <f t="shared" si="9"/>
        <v>6398.7858496707886</v>
      </c>
      <c r="AO20">
        <f t="shared" si="9"/>
        <v>-319.93929248353948</v>
      </c>
      <c r="AP20">
        <f t="shared" si="9"/>
        <v>-5.1294029592459429</v>
      </c>
      <c r="AQ20">
        <f t="shared" si="9"/>
        <v>-9980.2062423443331</v>
      </c>
      <c r="AR20">
        <f t="shared" si="9"/>
        <v>-3906.4890881163296</v>
      </c>
      <c r="AS20">
        <f t="shared" si="9"/>
        <v>1848.4489339928325</v>
      </c>
      <c r="AT20">
        <f t="shared" si="9"/>
        <v>1192.1964069141693</v>
      </c>
      <c r="AU20">
        <f t="shared" si="9"/>
        <v>-865.84374720932794</v>
      </c>
      <c r="AW20">
        <v>17</v>
      </c>
      <c r="AX20">
        <f>(R20*SUMPRODUCT(K21:$K$23, X21:$X$23)-$AZ$3*SUMPRODUCT(K20:$K$22, W21:$W$23))/Z20</f>
        <v>29266.514538157106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31186.796497128071</v>
      </c>
      <c r="P21">
        <f t="shared" si="22"/>
        <v>1559.3398248564035</v>
      </c>
      <c r="Q21" s="4">
        <f t="shared" si="23"/>
        <v>25</v>
      </c>
      <c r="R21">
        <f t="shared" si="0"/>
        <v>2000000</v>
      </c>
      <c r="S21">
        <f t="shared" si="1"/>
        <v>20550.742746947519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20907.65591164444</v>
      </c>
      <c r="AC21">
        <f t="shared" si="2"/>
        <v>14149.362266385488</v>
      </c>
      <c r="AE21">
        <f t="shared" si="3"/>
        <v>21472.376302868717</v>
      </c>
      <c r="AF21">
        <f t="shared" si="4"/>
        <v>-1073.6188151434358</v>
      </c>
      <c r="AG21">
        <f t="shared" si="4"/>
        <v>-17.212713964422463</v>
      </c>
      <c r="AH21">
        <f t="shared" si="5"/>
        <v>-37471.740106031189</v>
      </c>
      <c r="AI21">
        <f t="shared" si="6"/>
        <v>-17090.19533227033</v>
      </c>
      <c r="AJ21">
        <f t="shared" si="7"/>
        <v>6758.2936452589529</v>
      </c>
      <c r="AK21">
        <f t="shared" si="24"/>
        <v>3534.6724074108665</v>
      </c>
      <c r="AL21">
        <f t="shared" si="8"/>
        <v>-6797.2292796005113</v>
      </c>
      <c r="AN21">
        <f t="shared" si="9"/>
        <v>5680.858153699799</v>
      </c>
      <c r="AO21">
        <f t="shared" si="9"/>
        <v>-284.04290768498993</v>
      </c>
      <c r="AP21">
        <f t="shared" si="9"/>
        <v>-4.5538968343726305</v>
      </c>
      <c r="AQ21">
        <f t="shared" si="9"/>
        <v>-9913.7439336990064</v>
      </c>
      <c r="AR21">
        <f t="shared" si="9"/>
        <v>-4521.4825845185696</v>
      </c>
      <c r="AS21">
        <f t="shared" si="9"/>
        <v>1788.013912304506</v>
      </c>
      <c r="AT21">
        <f t="shared" si="9"/>
        <v>935.15371950774852</v>
      </c>
      <c r="AU21">
        <f t="shared" si="9"/>
        <v>-1798.3149527063158</v>
      </c>
      <c r="AW21">
        <v>18</v>
      </c>
      <c r="AX21">
        <f>(R21*SUMPRODUCT(K22:$K$23, X22:$X$23)-$AZ$3*SUMPRODUCT(K21:$K$22, W22:$W$23))/Z21</f>
        <v>20550.742746947519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31186.796497128071</v>
      </c>
      <c r="P22">
        <f t="shared" si="22"/>
        <v>1559.3398248564035</v>
      </c>
      <c r="Q22" s="4">
        <f t="shared" si="23"/>
        <v>25</v>
      </c>
      <c r="R22">
        <f t="shared" si="0"/>
        <v>2000000</v>
      </c>
      <c r="S22">
        <f t="shared" si="1"/>
        <v>10800.834558000737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14149.362266385488</v>
      </c>
      <c r="AC22">
        <f t="shared" si="2"/>
        <v>7144.8109376265875</v>
      </c>
      <c r="AE22">
        <f t="shared" si="3"/>
        <v>20630.235888314583</v>
      </c>
      <c r="AF22">
        <f t="shared" si="4"/>
        <v>-1031.5117944157291</v>
      </c>
      <c r="AG22">
        <f t="shared" si="4"/>
        <v>-16.537636279999436</v>
      </c>
      <c r="AH22">
        <f t="shared" si="5"/>
        <v>-40236.043582304206</v>
      </c>
      <c r="AI22">
        <f t="shared" si="6"/>
        <v>-20653.85712468535</v>
      </c>
      <c r="AJ22">
        <f t="shared" si="7"/>
        <v>7004.5513287589001</v>
      </c>
      <c r="AK22">
        <f t="shared" si="24"/>
        <v>2887.8912460222518</v>
      </c>
      <c r="AL22">
        <f t="shared" si="8"/>
        <v>-10761.414549904199</v>
      </c>
      <c r="AN22">
        <f t="shared" si="9"/>
        <v>5027.8162415748029</v>
      </c>
      <c r="AO22">
        <f t="shared" si="9"/>
        <v>-251.39081207874014</v>
      </c>
      <c r="AP22">
        <f t="shared" si="9"/>
        <v>-4.0304045351674738</v>
      </c>
      <c r="AQ22">
        <f t="shared" si="9"/>
        <v>-9805.9680226151722</v>
      </c>
      <c r="AR22">
        <f t="shared" si="9"/>
        <v>-5033.5729976542762</v>
      </c>
      <c r="AS22">
        <f t="shared" si="9"/>
        <v>1707.0864883142892</v>
      </c>
      <c r="AT22">
        <f t="shared" si="9"/>
        <v>703.81097866538198</v>
      </c>
      <c r="AU22">
        <f t="shared" si="9"/>
        <v>-2622.6755306746049</v>
      </c>
      <c r="AW22">
        <v>19</v>
      </c>
      <c r="AX22">
        <f>(R22*SUMPRODUCT(K23:$K$23, X23:$X$23)-$AZ$3*SUMPRODUCT(K22:$K$22, W23:$W$23))/Z22</f>
        <v>10800.834558000737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31186.796497128071</v>
      </c>
      <c r="P23">
        <f t="shared" si="22"/>
        <v>1559.3398248564035</v>
      </c>
      <c r="Q23" s="4">
        <f t="shared" si="23"/>
        <v>25</v>
      </c>
      <c r="R23">
        <f t="shared" si="0"/>
        <v>2000000</v>
      </c>
      <c r="S23">
        <f t="shared" si="1"/>
        <v>11279.101486225863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7144.8109376265875</v>
      </c>
      <c r="AC23">
        <f t="shared" si="2"/>
        <v>7144.8109376265866</v>
      </c>
      <c r="AE23">
        <f t="shared" si="3"/>
        <v>19755.453481319364</v>
      </c>
      <c r="AF23">
        <f t="shared" si="4"/>
        <v>-987.77267406596832</v>
      </c>
      <c r="AG23">
        <f t="shared" si="4"/>
        <v>-15.836392079528435</v>
      </c>
      <c r="AH23">
        <f t="shared" si="5"/>
        <v>-42869.427013680768</v>
      </c>
      <c r="AI23">
        <f t="shared" si="6"/>
        <v>-24117.582598506899</v>
      </c>
      <c r="AJ23">
        <f t="shared" si="7"/>
        <v>0</v>
      </c>
      <c r="AK23">
        <f t="shared" si="24"/>
        <v>2217.3837435928704</v>
      </c>
      <c r="AL23">
        <f t="shared" si="8"/>
        <v>-21900.19885491403</v>
      </c>
      <c r="AN23">
        <f t="shared" si="9"/>
        <v>4435.1015975781211</v>
      </c>
      <c r="AO23">
        <f t="shared" si="9"/>
        <v>-221.75507987890609</v>
      </c>
      <c r="AP23">
        <f t="shared" si="9"/>
        <v>-3.5552718583860807</v>
      </c>
      <c r="AQ23">
        <f t="shared" si="9"/>
        <v>-9624.1913360996878</v>
      </c>
      <c r="AR23">
        <f t="shared" si="9"/>
        <v>-5414.4000902588587</v>
      </c>
      <c r="AS23">
        <f t="shared" si="9"/>
        <v>0</v>
      </c>
      <c r="AT23">
        <f t="shared" si="9"/>
        <v>497.80290758456994</v>
      </c>
      <c r="AU23">
        <f t="shared" si="9"/>
        <v>-4916.5971826742889</v>
      </c>
      <c r="AW23">
        <v>20</v>
      </c>
      <c r="AX23">
        <f>(R23*SUMPRODUCT(K$23:$K24, X$23:$X24)-$AZ$3*SUMPRODUCT(K$22:$K23, W$23:$W24))/Z23</f>
        <v>11279.101486225863</v>
      </c>
    </row>
    <row r="25" spans="5:50" x14ac:dyDescent="0.25">
      <c r="AN25" s="8">
        <f t="shared" ref="AN25:AU25" si="25">SUM(AN3:AN23)</f>
        <v>279311.51405052852</v>
      </c>
      <c r="AO25" s="8">
        <f t="shared" si="25"/>
        <v>-37355.673075372477</v>
      </c>
      <c r="AP25" s="8">
        <f t="shared" si="25"/>
        <v>-1721.3346428557925</v>
      </c>
      <c r="AQ25" s="8">
        <f t="shared" si="25"/>
        <v>-149799.11486480176</v>
      </c>
      <c r="AR25" s="8">
        <f t="shared" si="25"/>
        <v>90435.391467498484</v>
      </c>
      <c r="AS25" s="8">
        <f t="shared" si="25"/>
        <v>-25747.358667650806</v>
      </c>
      <c r="AT25" s="8">
        <f t="shared" si="25"/>
        <v>42470.012963702546</v>
      </c>
      <c r="AU25" s="9">
        <f t="shared" si="25"/>
        <v>107158.04576355022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113603.651004525</v>
      </c>
      <c r="K3">
        <v>1</v>
      </c>
      <c r="L3" s="2">
        <v>0</v>
      </c>
      <c r="O3">
        <f>$C$3</f>
        <v>113603.651004525</v>
      </c>
      <c r="P3">
        <f>O3*B5</f>
        <v>90882.920803620014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113603.651004525</v>
      </c>
      <c r="AF3">
        <f t="shared" ref="AF3:AG23" si="4">-$Z3*P3</f>
        <v>-90882.920803620014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21198.29761390499</v>
      </c>
      <c r="AJ3">
        <f t="shared" ref="AJ3:AJ23" si="7">AB3-AC3</f>
        <v>0</v>
      </c>
      <c r="AL3">
        <f t="shared" ref="AL3:AL23" si="8">SUM(AI3:AK3)</f>
        <v>21198.29761390499</v>
      </c>
      <c r="AN3">
        <f t="shared" ref="AN3:AU23" si="9">AE3*$K3</f>
        <v>113603.651004525</v>
      </c>
      <c r="AO3">
        <f t="shared" si="9"/>
        <v>-90882.920803620014</v>
      </c>
      <c r="AP3">
        <f t="shared" si="9"/>
        <v>-1522.432587</v>
      </c>
      <c r="AQ3">
        <f t="shared" si="9"/>
        <v>0</v>
      </c>
      <c r="AR3">
        <f t="shared" si="9"/>
        <v>21198.29761390499</v>
      </c>
      <c r="AS3">
        <f t="shared" si="9"/>
        <v>0</v>
      </c>
      <c r="AT3">
        <f t="shared" si="9"/>
        <v>0</v>
      </c>
      <c r="AU3">
        <f t="shared" si="9"/>
        <v>21198.29761390499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50045.92581120113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30846.107583063011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30211.58112595859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-30211.58112595859</v>
      </c>
      <c r="AK4">
        <f>H4*SUM(AB4, AE4:AF4)</f>
        <v>0</v>
      </c>
      <c r="AL4">
        <f t="shared" si="8"/>
        <v>-51353.00912595859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-28343.729361064441</v>
      </c>
      <c r="AT4">
        <f t="shared" si="9"/>
        <v>0</v>
      </c>
      <c r="AU4">
        <f t="shared" si="9"/>
        <v>-48178.074046306952</v>
      </c>
      <c r="AW4">
        <v>1</v>
      </c>
      <c r="AX4">
        <f>(R4*SUMPRODUCT(K5:$K$23, X5:$X$23)-$AZ$3*SUMPRODUCT(K4:$K$22, W5:$W$23))/Z4</f>
        <v>30846.107583063011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113603.651004525</v>
      </c>
      <c r="P5">
        <f t="shared" ref="P5:P23" si="22">O5*$C$5</f>
        <v>5680.1825502262509</v>
      </c>
      <c r="Q5" s="4">
        <f t="shared" ref="Q5:Q23" si="23">$C$8</f>
        <v>25</v>
      </c>
      <c r="R5">
        <f t="shared" si="0"/>
        <v>2000000</v>
      </c>
      <c r="S5">
        <f t="shared" si="1"/>
        <v>57823.118183407249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30211.58112595859</v>
      </c>
      <c r="AC5">
        <f t="shared" si="2"/>
        <v>55370.025643105444</v>
      </c>
      <c r="AE5">
        <f t="shared" si="3"/>
        <v>108784.12072692371</v>
      </c>
      <c r="AF5">
        <f t="shared" si="4"/>
        <v>-5439.206036346186</v>
      </c>
      <c r="AG5">
        <f t="shared" si="4"/>
        <v>-23.939398022205875</v>
      </c>
      <c r="AH5">
        <f t="shared" si="5"/>
        <v>-24118.144503529915</v>
      </c>
      <c r="AI5">
        <f t="shared" si="6"/>
        <v>79202.830789025393</v>
      </c>
      <c r="AJ5">
        <f t="shared" si="7"/>
        <v>-25158.444517146854</v>
      </c>
      <c r="AK5">
        <f>H5*SUM(AB5, AE5:AF5)</f>
        <v>11539.28123854872</v>
      </c>
      <c r="AL5">
        <f t="shared" si="8"/>
        <v>65583.667510427258</v>
      </c>
      <c r="AN5">
        <f t="shared" si="9"/>
        <v>93941.888535671984</v>
      </c>
      <c r="AO5">
        <f t="shared" si="9"/>
        <v>-4697.0944267835994</v>
      </c>
      <c r="AP5">
        <f t="shared" si="9"/>
        <v>-20.673166686326422</v>
      </c>
      <c r="AQ5">
        <f t="shared" si="9"/>
        <v>-20827.525446708722</v>
      </c>
      <c r="AR5">
        <f t="shared" si="9"/>
        <v>68396.595495493326</v>
      </c>
      <c r="AS5">
        <f t="shared" si="9"/>
        <v>-21725.889539462503</v>
      </c>
      <c r="AT5">
        <f t="shared" si="9"/>
        <v>9964.8906903856878</v>
      </c>
      <c r="AU5">
        <f t="shared" si="9"/>
        <v>56635.59664641651</v>
      </c>
      <c r="AW5">
        <v>2</v>
      </c>
      <c r="AX5">
        <f>(R5*SUMPRODUCT(K6:$K$23, X6:$X$23)-$AZ$3*SUMPRODUCT(K5:$K$22, W6:$W$23))/Z5</f>
        <v>57823.118183407249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113603.651004525</v>
      </c>
      <c r="P6">
        <f t="shared" si="22"/>
        <v>5680.1825502262509</v>
      </c>
      <c r="Q6" s="4">
        <f t="shared" si="23"/>
        <v>25</v>
      </c>
      <c r="R6">
        <f t="shared" si="0"/>
        <v>2000000</v>
      </c>
      <c r="S6">
        <f t="shared" si="1"/>
        <v>80987.835365671024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55370.025643105444</v>
      </c>
      <c r="AC6">
        <f t="shared" si="2"/>
        <v>75680.793312998139</v>
      </c>
      <c r="AE6">
        <f t="shared" si="3"/>
        <v>106159.33111998906</v>
      </c>
      <c r="AF6">
        <f t="shared" si="4"/>
        <v>-5307.9665559994537</v>
      </c>
      <c r="AG6">
        <f t="shared" si="4"/>
        <v>-23.361778028542538</v>
      </c>
      <c r="AH6">
        <f t="shared" si="5"/>
        <v>-27058.081075302569</v>
      </c>
      <c r="AI6">
        <f t="shared" si="6"/>
        <v>73769.921710658484</v>
      </c>
      <c r="AJ6">
        <f t="shared" si="7"/>
        <v>-20310.767669892695</v>
      </c>
      <c r="AK6">
        <f>H6*SUM(AB6, AE6:AF6)</f>
        <v>16996.887254531943</v>
      </c>
      <c r="AL6">
        <f t="shared" si="8"/>
        <v>70456.041295297735</v>
      </c>
      <c r="AN6">
        <f t="shared" si="9"/>
        <v>82679.670481456327</v>
      </c>
      <c r="AO6">
        <f t="shared" si="9"/>
        <v>-4133.9835240728162</v>
      </c>
      <c r="AP6">
        <f t="shared" si="9"/>
        <v>-18.194765254103292</v>
      </c>
      <c r="AQ6">
        <f t="shared" si="9"/>
        <v>-21073.542980766815</v>
      </c>
      <c r="AR6">
        <f t="shared" si="9"/>
        <v>57453.949211362575</v>
      </c>
      <c r="AS6">
        <f t="shared" si="9"/>
        <v>-15818.558391952287</v>
      </c>
      <c r="AT6">
        <f t="shared" si="9"/>
        <v>13237.621437410868</v>
      </c>
      <c r="AU6">
        <f t="shared" si="9"/>
        <v>54873.012256821159</v>
      </c>
      <c r="AW6">
        <v>3</v>
      </c>
      <c r="AX6">
        <f>(R6*SUMPRODUCT(K7:$K$23, X7:$X$23)-$AZ$3*SUMPRODUCT(K6:$K$22, W7:$W$23))/Z6</f>
        <v>80987.835365671024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113603.651004525</v>
      </c>
      <c r="P7">
        <f t="shared" si="22"/>
        <v>5680.1825502262509</v>
      </c>
      <c r="Q7" s="4">
        <f t="shared" si="23"/>
        <v>25</v>
      </c>
      <c r="R7">
        <f t="shared" si="0"/>
        <v>2000000</v>
      </c>
      <c r="S7">
        <f t="shared" si="1"/>
        <v>99907.55885521727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75680.793312998139</v>
      </c>
      <c r="AC7">
        <f t="shared" si="2"/>
        <v>90926.609414285806</v>
      </c>
      <c r="AE7">
        <f t="shared" si="3"/>
        <v>103391.52433795914</v>
      </c>
      <c r="AF7">
        <f t="shared" si="4"/>
        <v>-5169.5762168979581</v>
      </c>
      <c r="AG7">
        <f t="shared" si="4"/>
        <v>-22.75268519623566</v>
      </c>
      <c r="AH7">
        <f t="shared" si="5"/>
        <v>-30038.0041617161</v>
      </c>
      <c r="AI7">
        <f t="shared" si="6"/>
        <v>68161.191274148849</v>
      </c>
      <c r="AJ7">
        <f t="shared" si="7"/>
        <v>-15245.816101287666</v>
      </c>
      <c r="AK7">
        <f>H7*SUM(AB7, AE7:AF7)</f>
        <v>18207.617028146011</v>
      </c>
      <c r="AL7">
        <f t="shared" si="8"/>
        <v>71122.99220100719</v>
      </c>
      <c r="AN7">
        <f t="shared" si="9"/>
        <v>72892.215072081162</v>
      </c>
      <c r="AO7">
        <f t="shared" si="9"/>
        <v>-3644.6107536040586</v>
      </c>
      <c r="AP7">
        <f t="shared" si="9"/>
        <v>-16.04090502979912</v>
      </c>
      <c r="AQ7">
        <f t="shared" si="9"/>
        <v>-21177.138781075239</v>
      </c>
      <c r="AR7">
        <f t="shared" si="9"/>
        <v>48054.424632372058</v>
      </c>
      <c r="AS7">
        <f t="shared" si="9"/>
        <v>-10748.475886397735</v>
      </c>
      <c r="AT7">
        <f t="shared" si="9"/>
        <v>12836.579640971988</v>
      </c>
      <c r="AU7">
        <f t="shared" si="9"/>
        <v>50142.528386946309</v>
      </c>
      <c r="AW7">
        <v>4</v>
      </c>
      <c r="AX7">
        <f>(R7*SUMPRODUCT(K8:$K$23, X8:$X$23)-$AZ$3*SUMPRODUCT(K7:$K$22, W8:$W$23))/Z7</f>
        <v>99907.55885521727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113603.651004525</v>
      </c>
      <c r="P8">
        <f t="shared" si="22"/>
        <v>5680.1825502262509</v>
      </c>
      <c r="Q8" s="4">
        <f t="shared" si="23"/>
        <v>25</v>
      </c>
      <c r="R8">
        <f t="shared" si="0"/>
        <v>2000000</v>
      </c>
      <c r="S8">
        <f t="shared" si="1"/>
        <v>114475.28239153507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90926.609414285806</v>
      </c>
      <c r="AC8">
        <f t="shared" si="2"/>
        <v>101245.42220500138</v>
      </c>
      <c r="AE8">
        <f t="shared" si="3"/>
        <v>100474.52489039041</v>
      </c>
      <c r="AF8">
        <f t="shared" si="4"/>
        <v>-5023.7262445195211</v>
      </c>
      <c r="AG8">
        <f t="shared" si="4"/>
        <v>-22.110760526171021</v>
      </c>
      <c r="AH8">
        <f t="shared" si="5"/>
        <v>-33151.825448182593</v>
      </c>
      <c r="AI8">
        <f t="shared" si="6"/>
        <v>62276.862437162134</v>
      </c>
      <c r="AJ8">
        <f t="shared" si="7"/>
        <v>-10318.812790715572</v>
      </c>
      <c r="AK8">
        <f t="shared" ref="AK8:AK23" si="24">H8*SUM(AB8:AB8, AE8:AF8)</f>
        <v>13512.362084361361</v>
      </c>
      <c r="AL8">
        <f t="shared" si="8"/>
        <v>65470.411730807922</v>
      </c>
      <c r="AN8">
        <f t="shared" si="9"/>
        <v>66047.269814670974</v>
      </c>
      <c r="AO8">
        <f t="shared" si="9"/>
        <v>-3302.363490733549</v>
      </c>
      <c r="AP8">
        <f t="shared" si="9"/>
        <v>-14.534583446627128</v>
      </c>
      <c r="AQ8">
        <f t="shared" si="9"/>
        <v>-21792.464931918359</v>
      </c>
      <c r="AR8">
        <f t="shared" si="9"/>
        <v>40937.90680857245</v>
      </c>
      <c r="AS8">
        <f t="shared" si="9"/>
        <v>-6783.1065964130003</v>
      </c>
      <c r="AT8">
        <f t="shared" si="9"/>
        <v>8882.3970592838396</v>
      </c>
      <c r="AU8">
        <f t="shared" si="9"/>
        <v>43037.197271443285</v>
      </c>
      <c r="AW8">
        <v>5</v>
      </c>
      <c r="AX8">
        <f>(R8*SUMPRODUCT(K9:$K$23, X9:$X$23)-$AZ$3*SUMPRODUCT(K8:$K$22, W9:$W$23))/Z8</f>
        <v>114475.28239153507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113603.651004525</v>
      </c>
      <c r="P9">
        <f t="shared" si="22"/>
        <v>5680.1825502262509</v>
      </c>
      <c r="Q9" s="4">
        <f t="shared" si="23"/>
        <v>25</v>
      </c>
      <c r="R9">
        <f t="shared" si="0"/>
        <v>2000000</v>
      </c>
      <c r="S9">
        <f t="shared" si="1"/>
        <v>125270.77238769626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101245.42220500138</v>
      </c>
      <c r="AC9">
        <f t="shared" si="2"/>
        <v>107383.66281088302</v>
      </c>
      <c r="AE9">
        <f t="shared" si="3"/>
        <v>97382.461375749554</v>
      </c>
      <c r="AF9">
        <f t="shared" si="4"/>
        <v>-4869.1230687874786</v>
      </c>
      <c r="AG9">
        <f t="shared" si="4"/>
        <v>-21.430310671060798</v>
      </c>
      <c r="AH9">
        <f t="shared" si="5"/>
        <v>-36747.37998788109</v>
      </c>
      <c r="AI9">
        <f t="shared" si="6"/>
        <v>55744.528008409929</v>
      </c>
      <c r="AJ9">
        <f t="shared" si="7"/>
        <v>-6138.2406058816414</v>
      </c>
      <c r="AK9">
        <f t="shared" si="24"/>
        <v>10114.207298724494</v>
      </c>
      <c r="AL9">
        <f t="shared" si="8"/>
        <v>59720.494701252785</v>
      </c>
      <c r="AN9">
        <f t="shared" si="9"/>
        <v>60838.900753599955</v>
      </c>
      <c r="AO9">
        <f t="shared" si="9"/>
        <v>-3041.9450376799982</v>
      </c>
      <c r="AP9">
        <f t="shared" si="9"/>
        <v>-13.388412303574789</v>
      </c>
      <c r="AQ9">
        <f t="shared" si="9"/>
        <v>-22957.626788782887</v>
      </c>
      <c r="AR9">
        <f t="shared" si="9"/>
        <v>34825.940514833499</v>
      </c>
      <c r="AS9">
        <f t="shared" si="9"/>
        <v>-3834.815897515879</v>
      </c>
      <c r="AT9">
        <f t="shared" si="9"/>
        <v>6318.7687531758029</v>
      </c>
      <c r="AU9">
        <f t="shared" si="9"/>
        <v>37309.893370493424</v>
      </c>
      <c r="AW9">
        <v>6</v>
      </c>
      <c r="AX9">
        <f>(R9*SUMPRODUCT(K10:$K$23, X10:$X$23)-$AZ$3*SUMPRODUCT(K9:$K$22, W10:$W$23))/Z9</f>
        <v>125270.77238769626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113603.651004525</v>
      </c>
      <c r="P10">
        <f t="shared" si="22"/>
        <v>5680.1825502262509</v>
      </c>
      <c r="Q10" s="4">
        <f t="shared" si="23"/>
        <v>25</v>
      </c>
      <c r="R10">
        <f t="shared" si="0"/>
        <v>2000000</v>
      </c>
      <c r="S10">
        <f t="shared" si="1"/>
        <v>133090.37402715103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107383.66281088302</v>
      </c>
      <c r="AC10">
        <f t="shared" si="2"/>
        <v>110264.11384639255</v>
      </c>
      <c r="AE10">
        <f t="shared" si="3"/>
        <v>94119.548459405109</v>
      </c>
      <c r="AF10">
        <f t="shared" si="4"/>
        <v>-4705.9774229702562</v>
      </c>
      <c r="AG10">
        <f t="shared" si="4"/>
        <v>-20.712263124284664</v>
      </c>
      <c r="AH10">
        <f t="shared" si="5"/>
        <v>-40299.555205242119</v>
      </c>
      <c r="AI10">
        <f t="shared" si="6"/>
        <v>49093.303568068448</v>
      </c>
      <c r="AJ10">
        <f t="shared" si="7"/>
        <v>-2880.4510355095263</v>
      </c>
      <c r="AK10">
        <f t="shared" si="24"/>
        <v>10331.85477698419</v>
      </c>
      <c r="AL10">
        <f t="shared" si="8"/>
        <v>56544.707309543111</v>
      </c>
      <c r="AN10">
        <f t="shared" si="9"/>
        <v>55867.384746501011</v>
      </c>
      <c r="AO10">
        <f t="shared" si="9"/>
        <v>-2793.369237325051</v>
      </c>
      <c r="AP10">
        <f t="shared" si="9"/>
        <v>-12.294363837011657</v>
      </c>
      <c r="AQ10">
        <f t="shared" si="9"/>
        <v>-23920.968519469556</v>
      </c>
      <c r="AR10">
        <f t="shared" si="9"/>
        <v>29140.752625869391</v>
      </c>
      <c r="AS10">
        <f t="shared" si="9"/>
        <v>-1709.7751623157869</v>
      </c>
      <c r="AT10">
        <f t="shared" si="9"/>
        <v>6132.7717293470578</v>
      </c>
      <c r="AU10">
        <f t="shared" si="9"/>
        <v>33563.749192900665</v>
      </c>
      <c r="AW10">
        <v>7</v>
      </c>
      <c r="AX10">
        <f>(R10*SUMPRODUCT(K11:$K$23, X11:$X$23)-$AZ$3*SUMPRODUCT(K10:$K$22, W11:$W$23))/Z10</f>
        <v>133090.37402715103</v>
      </c>
    </row>
    <row r="11" spans="1:52" x14ac:dyDescent="0.25">
      <c r="A11" t="s">
        <v>33</v>
      </c>
      <c r="C11" s="7">
        <f>AU25</f>
        <v>383873.10621606949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113603.651004525</v>
      </c>
      <c r="P11">
        <f t="shared" si="22"/>
        <v>5680.1825502262509</v>
      </c>
      <c r="Q11" s="4">
        <f t="shared" si="23"/>
        <v>25</v>
      </c>
      <c r="R11">
        <f t="shared" si="0"/>
        <v>2000000</v>
      </c>
      <c r="S11">
        <f t="shared" si="1"/>
        <v>138192.794272703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110264.11384639255</v>
      </c>
      <c r="AC11">
        <f t="shared" si="2"/>
        <v>110343.80283327827</v>
      </c>
      <c r="AE11">
        <f t="shared" si="3"/>
        <v>90709.931248998342</v>
      </c>
      <c r="AF11">
        <f t="shared" si="4"/>
        <v>-4535.4965624499173</v>
      </c>
      <c r="AG11">
        <f t="shared" si="4"/>
        <v>-19.961931339113658</v>
      </c>
      <c r="AH11">
        <f t="shared" si="5"/>
        <v>-43456.732314252695</v>
      </c>
      <c r="AI11">
        <f t="shared" si="6"/>
        <v>42697.740440956615</v>
      </c>
      <c r="AJ11">
        <f t="shared" si="7"/>
        <v>-79.688986885725171</v>
      </c>
      <c r="AK11">
        <f t="shared" si="24"/>
        <v>10116.58524944646</v>
      </c>
      <c r="AL11">
        <f t="shared" si="8"/>
        <v>52734.636703517346</v>
      </c>
      <c r="AN11">
        <f t="shared" si="9"/>
        <v>51206.379144539933</v>
      </c>
      <c r="AO11">
        <f t="shared" si="9"/>
        <v>-2560.3189572269966</v>
      </c>
      <c r="AP11">
        <f t="shared" si="9"/>
        <v>-11.268647330379439</v>
      </c>
      <c r="AQ11">
        <f t="shared" si="9"/>
        <v>-24531.623832434292</v>
      </c>
      <c r="AR11">
        <f t="shared" si="9"/>
        <v>24103.167707548266</v>
      </c>
      <c r="AS11">
        <f t="shared" si="9"/>
        <v>-44.984980364647484</v>
      </c>
      <c r="AT11">
        <f t="shared" si="9"/>
        <v>5710.8818494109028</v>
      </c>
      <c r="AU11">
        <f t="shared" si="9"/>
        <v>29769.064576594519</v>
      </c>
      <c r="AW11">
        <v>8</v>
      </c>
      <c r="AX11">
        <f>(R11*SUMPRODUCT(K12:$K$23, X12:$X$23)-$AZ$3*SUMPRODUCT(K11:$K$22, W12:$W$23))/Z11</f>
        <v>138192.794272703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113603.651004525</v>
      </c>
      <c r="P12">
        <f t="shared" si="22"/>
        <v>5680.1825502262509</v>
      </c>
      <c r="Q12" s="4">
        <f t="shared" si="23"/>
        <v>25</v>
      </c>
      <c r="R12">
        <f t="shared" si="0"/>
        <v>2000000</v>
      </c>
      <c r="S12">
        <f t="shared" si="1"/>
        <v>140596.43496204069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110343.80283327827</v>
      </c>
      <c r="AC12">
        <f t="shared" si="2"/>
        <v>107860.13055433283</v>
      </c>
      <c r="AE12">
        <f t="shared" si="3"/>
        <v>87152.313869872829</v>
      </c>
      <c r="AF12">
        <f t="shared" si="4"/>
        <v>-4357.6156934936416</v>
      </c>
      <c r="AG12">
        <f t="shared" si="4"/>
        <v>-19.179030141029845</v>
      </c>
      <c r="AH12">
        <f t="shared" si="5"/>
        <v>-46662.550775414034</v>
      </c>
      <c r="AI12">
        <f t="shared" si="6"/>
        <v>36112.968370824114</v>
      </c>
      <c r="AJ12">
        <f t="shared" si="7"/>
        <v>2483.6722789454361</v>
      </c>
      <c r="AK12">
        <f t="shared" si="24"/>
        <v>10023.888202401222</v>
      </c>
      <c r="AL12">
        <f t="shared" si="8"/>
        <v>48620.52885217077</v>
      </c>
      <c r="AN12">
        <f t="shared" si="9"/>
        <v>46770.681340363408</v>
      </c>
      <c r="AO12">
        <f t="shared" si="9"/>
        <v>-2338.5340670181704</v>
      </c>
      <c r="AP12">
        <f t="shared" si="9"/>
        <v>-10.292512812484446</v>
      </c>
      <c r="AQ12">
        <f t="shared" si="9"/>
        <v>-25041.667810495757</v>
      </c>
      <c r="AR12">
        <f t="shared" si="9"/>
        <v>19380.18695003699</v>
      </c>
      <c r="AS12">
        <f t="shared" si="9"/>
        <v>1332.8739026469714</v>
      </c>
      <c r="AT12">
        <f t="shared" si="9"/>
        <v>5379.3647017328449</v>
      </c>
      <c r="AU12">
        <f t="shared" si="9"/>
        <v>26092.425554416808</v>
      </c>
      <c r="AW12">
        <v>9</v>
      </c>
      <c r="AX12">
        <f>(R12*SUMPRODUCT(K13:$K$23, X13:$X$23)-$AZ$3*SUMPRODUCT(K12:$K$22, W13:$W$23))/Z12</f>
        <v>140596.43496204069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113603.651004525</v>
      </c>
      <c r="P13">
        <f t="shared" si="22"/>
        <v>5680.1825502262509</v>
      </c>
      <c r="Q13" s="4">
        <f t="shared" si="23"/>
        <v>25</v>
      </c>
      <c r="R13">
        <f t="shared" si="0"/>
        <v>2000000</v>
      </c>
      <c r="S13">
        <f t="shared" si="1"/>
        <v>140335.75065951049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107860.13055433283</v>
      </c>
      <c r="AC13">
        <f t="shared" si="2"/>
        <v>103095.03834998164</v>
      </c>
      <c r="AE13">
        <f t="shared" si="3"/>
        <v>83456.800579815201</v>
      </c>
      <c r="AF13">
        <f t="shared" si="4"/>
        <v>-4172.8400289907604</v>
      </c>
      <c r="AG13">
        <f t="shared" si="4"/>
        <v>-18.365783106849925</v>
      </c>
      <c r="AH13">
        <f t="shared" si="5"/>
        <v>-49716.538621569591</v>
      </c>
      <c r="AI13">
        <f t="shared" si="6"/>
        <v>29549.056146147996</v>
      </c>
      <c r="AJ13">
        <f t="shared" si="7"/>
        <v>4765.0922043511964</v>
      </c>
      <c r="AK13">
        <f t="shared" si="24"/>
        <v>9675.3495101366316</v>
      </c>
      <c r="AL13">
        <f t="shared" si="8"/>
        <v>43989.49786063582</v>
      </c>
      <c r="AN13">
        <f t="shared" si="9"/>
        <v>42585.782549184201</v>
      </c>
      <c r="AO13">
        <f t="shared" si="9"/>
        <v>-2129.2891274592102</v>
      </c>
      <c r="AP13">
        <f t="shared" si="9"/>
        <v>-9.3715699655392104</v>
      </c>
      <c r="AQ13">
        <f t="shared" si="9"/>
        <v>-25369.025509328585</v>
      </c>
      <c r="AR13">
        <f t="shared" si="9"/>
        <v>15078.096342430863</v>
      </c>
      <c r="AS13">
        <f t="shared" si="9"/>
        <v>2431.4996385134873</v>
      </c>
      <c r="AT13">
        <f t="shared" si="9"/>
        <v>4937.0731619645658</v>
      </c>
      <c r="AU13">
        <f t="shared" si="9"/>
        <v>22446.669142908915</v>
      </c>
      <c r="AW13">
        <v>10</v>
      </c>
      <c r="AX13">
        <f>(R13*SUMPRODUCT(K14:$K$23, X14:$X$23)-$AZ$3*SUMPRODUCT(K13:$K$22, W14:$W$23))/Z13</f>
        <v>140335.75065951049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113603.651004525</v>
      </c>
      <c r="P14">
        <f t="shared" si="22"/>
        <v>5680.1825502262509</v>
      </c>
      <c r="Q14" s="4">
        <f t="shared" si="23"/>
        <v>25</v>
      </c>
      <c r="R14">
        <f t="shared" si="0"/>
        <v>2000000</v>
      </c>
      <c r="S14">
        <f t="shared" si="1"/>
        <v>138439.87621256142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103095.03834998164</v>
      </c>
      <c r="AC14">
        <f t="shared" si="2"/>
        <v>97029.344836274016</v>
      </c>
      <c r="AE14">
        <f t="shared" si="3"/>
        <v>79622.202284067171</v>
      </c>
      <c r="AF14">
        <f t="shared" si="4"/>
        <v>-3981.1101142033594</v>
      </c>
      <c r="AG14">
        <f t="shared" si="4"/>
        <v>-17.521928560398052</v>
      </c>
      <c r="AH14">
        <f t="shared" si="5"/>
        <v>-52815.737230670195</v>
      </c>
      <c r="AI14">
        <f t="shared" si="6"/>
        <v>22807.833010633221</v>
      </c>
      <c r="AJ14">
        <f t="shared" si="7"/>
        <v>6065.6935137076216</v>
      </c>
      <c r="AK14">
        <f t="shared" si="24"/>
        <v>15294.808160844217</v>
      </c>
      <c r="AL14">
        <f t="shared" si="8"/>
        <v>44168.334685185058</v>
      </c>
      <c r="AN14">
        <f t="shared" si="9"/>
        <v>37426.434330910757</v>
      </c>
      <c r="AO14">
        <f t="shared" si="9"/>
        <v>-1871.3217165455383</v>
      </c>
      <c r="AP14">
        <f t="shared" si="9"/>
        <v>-8.2361865133674304</v>
      </c>
      <c r="AQ14">
        <f t="shared" si="9"/>
        <v>-24826.049322901807</v>
      </c>
      <c r="AR14">
        <f t="shared" si="9"/>
        <v>10720.827104950047</v>
      </c>
      <c r="AS14">
        <f t="shared" si="9"/>
        <v>2851.1806185953365</v>
      </c>
      <c r="AT14">
        <f t="shared" si="9"/>
        <v>7189.3280619576681</v>
      </c>
      <c r="AU14">
        <f t="shared" si="9"/>
        <v>20761.335785503052</v>
      </c>
      <c r="AW14">
        <v>11</v>
      </c>
      <c r="AX14">
        <f>(R14*SUMPRODUCT(K15:$K$23, X15:$X$23)-$AZ$3*SUMPRODUCT(K14:$K$22, W15:$W$23))/Z14</f>
        <v>138439.87621256142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113603.651004525</v>
      </c>
      <c r="P15">
        <f t="shared" si="22"/>
        <v>5680.1825502262509</v>
      </c>
      <c r="Q15" s="4">
        <f t="shared" si="23"/>
        <v>25</v>
      </c>
      <c r="R15">
        <f t="shared" si="0"/>
        <v>2000000</v>
      </c>
      <c r="S15">
        <f t="shared" si="1"/>
        <v>133998.82449501214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97029.344836274016</v>
      </c>
      <c r="AC15">
        <f t="shared" si="2"/>
        <v>89217.635064675735</v>
      </c>
      <c r="AE15">
        <f t="shared" si="3"/>
        <v>75638.343213329965</v>
      </c>
      <c r="AF15">
        <f t="shared" si="4"/>
        <v>-3781.9171606664986</v>
      </c>
      <c r="AG15">
        <f t="shared" si="4"/>
        <v>-16.6452271877946</v>
      </c>
      <c r="AH15">
        <f t="shared" si="5"/>
        <v>-56118.566959957578</v>
      </c>
      <c r="AI15">
        <f t="shared" si="6"/>
        <v>15721.21386551809</v>
      </c>
      <c r="AJ15">
        <f t="shared" si="7"/>
        <v>7811.7097715982818</v>
      </c>
      <c r="AK15">
        <f t="shared" si="24"/>
        <v>14451.893186508161</v>
      </c>
      <c r="AL15">
        <f t="shared" si="8"/>
        <v>37984.816823624533</v>
      </c>
      <c r="AN15">
        <f t="shared" si="9"/>
        <v>32751.232038703976</v>
      </c>
      <c r="AO15">
        <f t="shared" si="9"/>
        <v>-1637.561601935199</v>
      </c>
      <c r="AP15">
        <f t="shared" si="9"/>
        <v>-7.2073458355223643</v>
      </c>
      <c r="AQ15">
        <f t="shared" si="9"/>
        <v>-24299.212940206355</v>
      </c>
      <c r="AR15">
        <f t="shared" si="9"/>
        <v>6807.250150726898</v>
      </c>
      <c r="AS15">
        <f t="shared" si="9"/>
        <v>3382.4527148492407</v>
      </c>
      <c r="AT15">
        <f t="shared" si="9"/>
        <v>6257.6371591714042</v>
      </c>
      <c r="AU15">
        <f t="shared" si="9"/>
        <v>16447.340024747544</v>
      </c>
      <c r="AW15">
        <v>12</v>
      </c>
      <c r="AX15">
        <f>(R15*SUMPRODUCT(K16:$K$23, X16:$X$23)-$AZ$3*SUMPRODUCT(K15:$K$22, W16:$W$23))/Z15</f>
        <v>133998.82449501214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113603.651004525</v>
      </c>
      <c r="P16">
        <f t="shared" si="22"/>
        <v>5680.1825502262509</v>
      </c>
      <c r="Q16" s="4">
        <f t="shared" si="23"/>
        <v>25</v>
      </c>
      <c r="R16">
        <f t="shared" si="0"/>
        <v>2000000</v>
      </c>
      <c r="S16">
        <f t="shared" si="1"/>
        <v>127163.11578662288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89217.635064675735</v>
      </c>
      <c r="AC16">
        <f t="shared" si="2"/>
        <v>80060.021375552373</v>
      </c>
      <c r="AE16">
        <f t="shared" si="3"/>
        <v>71523.182422051337</v>
      </c>
      <c r="AF16">
        <f t="shared" si="4"/>
        <v>-3576.159121102567</v>
      </c>
      <c r="AG16">
        <f t="shared" si="4"/>
        <v>-15.739631118722244</v>
      </c>
      <c r="AH16">
        <f t="shared" si="5"/>
        <v>-59131.50377555281</v>
      </c>
      <c r="AI16">
        <f t="shared" si="6"/>
        <v>8799.7798942772424</v>
      </c>
      <c r="AJ16">
        <f t="shared" si="7"/>
        <v>9157.6136891233618</v>
      </c>
      <c r="AK16">
        <f t="shared" si="24"/>
        <v>13448.894145663224</v>
      </c>
      <c r="AL16">
        <f t="shared" si="8"/>
        <v>31406.287729063828</v>
      </c>
      <c r="AN16">
        <f t="shared" si="9"/>
        <v>28528.164595452225</v>
      </c>
      <c r="AO16">
        <f t="shared" si="9"/>
        <v>-1426.4082297726113</v>
      </c>
      <c r="AP16">
        <f t="shared" si="9"/>
        <v>-6.278003467141188</v>
      </c>
      <c r="AQ16">
        <f t="shared" si="9"/>
        <v>-23585.54548833222</v>
      </c>
      <c r="AR16">
        <f t="shared" si="9"/>
        <v>3509.9328738802542</v>
      </c>
      <c r="AS16">
        <f t="shared" si="9"/>
        <v>3652.6606028695342</v>
      </c>
      <c r="AT16">
        <f t="shared" si="9"/>
        <v>5364.3064083793361</v>
      </c>
      <c r="AU16">
        <f t="shared" si="9"/>
        <v>12526.899885129125</v>
      </c>
      <c r="AW16">
        <v>13</v>
      </c>
      <c r="AX16">
        <f>(R16*SUMPRODUCT(K17:$K$23, X17:$X$23)-$AZ$3*SUMPRODUCT(K16:$K$22, W17:$W$23))/Z16</f>
        <v>127163.11578662288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113603.651004525</v>
      </c>
      <c r="P17">
        <f t="shared" si="22"/>
        <v>5680.1825502262509</v>
      </c>
      <c r="Q17" s="4">
        <f t="shared" si="23"/>
        <v>25</v>
      </c>
      <c r="R17">
        <f t="shared" si="0"/>
        <v>2000000</v>
      </c>
      <c r="S17">
        <f t="shared" si="1"/>
        <v>118052.21668372527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80060.021375552373</v>
      </c>
      <c r="AC17">
        <f t="shared" si="2"/>
        <v>69935.209649136188</v>
      </c>
      <c r="AE17">
        <f t="shared" si="3"/>
        <v>67299.838775530967</v>
      </c>
      <c r="AF17">
        <f t="shared" si="4"/>
        <v>-3364.9919387765485</v>
      </c>
      <c r="AG17">
        <f t="shared" si="4"/>
        <v>-14.810227968124526</v>
      </c>
      <c r="AH17">
        <f t="shared" si="5"/>
        <v>-61760.547152839812</v>
      </c>
      <c r="AI17">
        <f t="shared" si="6"/>
        <v>2159.489455946481</v>
      </c>
      <c r="AJ17">
        <f t="shared" si="7"/>
        <v>10124.811726416185</v>
      </c>
      <c r="AK17">
        <f t="shared" si="24"/>
        <v>12321.928862663517</v>
      </c>
      <c r="AL17">
        <f t="shared" si="8"/>
        <v>24606.230045026183</v>
      </c>
      <c r="AN17">
        <f t="shared" si="9"/>
        <v>24727.624213389379</v>
      </c>
      <c r="AO17">
        <f t="shared" si="9"/>
        <v>-1236.3812106694691</v>
      </c>
      <c r="AP17">
        <f t="shared" si="9"/>
        <v>-5.4416438192652015</v>
      </c>
      <c r="AQ17">
        <f t="shared" si="9"/>
        <v>-22692.351556776659</v>
      </c>
      <c r="AR17">
        <f t="shared" si="9"/>
        <v>793.44980212398684</v>
      </c>
      <c r="AS17">
        <f t="shared" si="9"/>
        <v>3720.1060828271256</v>
      </c>
      <c r="AT17">
        <f t="shared" si="9"/>
        <v>4527.3812247354226</v>
      </c>
      <c r="AU17">
        <f t="shared" si="9"/>
        <v>9040.9371096865343</v>
      </c>
      <c r="AW17">
        <v>14</v>
      </c>
      <c r="AX17">
        <f>(R17*SUMPRODUCT(K18:$K$23, X18:$X$23)-$AZ$3*SUMPRODUCT(K17:$K$22, W18:$W$23))/Z17</f>
        <v>118052.21668372527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113603.651004525</v>
      </c>
      <c r="P18">
        <f t="shared" si="22"/>
        <v>5680.1825502262509</v>
      </c>
      <c r="Q18" s="4">
        <f t="shared" si="23"/>
        <v>25</v>
      </c>
      <c r="R18">
        <f t="shared" si="0"/>
        <v>2000000</v>
      </c>
      <c r="S18">
        <f t="shared" si="1"/>
        <v>106546.87807489619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69935.209649136188</v>
      </c>
      <c r="AC18">
        <f t="shared" si="2"/>
        <v>59062.156690247553</v>
      </c>
      <c r="AE18">
        <f t="shared" si="3"/>
        <v>62973.939334918352</v>
      </c>
      <c r="AF18">
        <f t="shared" si="4"/>
        <v>-3148.696966745918</v>
      </c>
      <c r="AG18">
        <f t="shared" si="4"/>
        <v>-13.85825604592805</v>
      </c>
      <c r="AH18">
        <f t="shared" si="5"/>
        <v>-64309.571401218454</v>
      </c>
      <c r="AI18">
        <f t="shared" si="6"/>
        <v>-4498.1872890919476</v>
      </c>
      <c r="AJ18">
        <f t="shared" si="7"/>
        <v>10873.052958888635</v>
      </c>
      <c r="AK18">
        <f t="shared" si="24"/>
        <v>11103.861400025135</v>
      </c>
      <c r="AL18">
        <f t="shared" si="8"/>
        <v>17478.72706982182</v>
      </c>
      <c r="AN18">
        <f t="shared" si="9"/>
        <v>21314.276561882023</v>
      </c>
      <c r="AO18">
        <f t="shared" si="9"/>
        <v>-1065.7138280941012</v>
      </c>
      <c r="AP18">
        <f t="shared" si="9"/>
        <v>-4.6904911007290258</v>
      </c>
      <c r="AQ18">
        <f t="shared" si="9"/>
        <v>-21766.337073685725</v>
      </c>
      <c r="AR18">
        <f t="shared" si="9"/>
        <v>-1522.4648309985298</v>
      </c>
      <c r="AS18">
        <f t="shared" si="9"/>
        <v>3680.1137150592472</v>
      </c>
      <c r="AT18">
        <f t="shared" si="9"/>
        <v>3758.2335690680052</v>
      </c>
      <c r="AU18">
        <f t="shared" si="9"/>
        <v>5915.8824531287219</v>
      </c>
      <c r="AW18">
        <v>15</v>
      </c>
      <c r="AX18">
        <f>(R18*SUMPRODUCT(K19:$K$23, X19:$X$23)-$AZ$3*SUMPRODUCT(K18:$K$22, W19:$W$23))/Z18</f>
        <v>106546.87807489619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113603.651004525</v>
      </c>
      <c r="P19">
        <f t="shared" si="22"/>
        <v>5680.1825502262509</v>
      </c>
      <c r="Q19" s="4">
        <f t="shared" si="23"/>
        <v>25</v>
      </c>
      <c r="R19">
        <f t="shared" si="0"/>
        <v>2000000</v>
      </c>
      <c r="S19">
        <f t="shared" si="1"/>
        <v>92450.39075636628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59062.156690247553</v>
      </c>
      <c r="AC19">
        <f t="shared" si="2"/>
        <v>47651.729110732893</v>
      </c>
      <c r="AE19">
        <f t="shared" si="3"/>
        <v>58554.75957828862</v>
      </c>
      <c r="AF19">
        <f t="shared" si="4"/>
        <v>-2927.7379789144316</v>
      </c>
      <c r="AG19">
        <f t="shared" si="4"/>
        <v>-12.885756544909876</v>
      </c>
      <c r="AH19">
        <f t="shared" si="5"/>
        <v>-66713.355244711391</v>
      </c>
      <c r="AI19">
        <f t="shared" si="6"/>
        <v>-11099.21940188211</v>
      </c>
      <c r="AJ19">
        <f t="shared" si="7"/>
        <v>11410.42757951466</v>
      </c>
      <c r="AK19">
        <f t="shared" si="24"/>
        <v>9814.1823645995137</v>
      </c>
      <c r="AL19">
        <f t="shared" si="8"/>
        <v>10125.390542232064</v>
      </c>
      <c r="AN19">
        <f t="shared" si="9"/>
        <v>18256.322719430987</v>
      </c>
      <c r="AO19">
        <f t="shared" si="9"/>
        <v>-912.81613597154956</v>
      </c>
      <c r="AP19">
        <f t="shared" si="9"/>
        <v>-4.0175475343446072</v>
      </c>
      <c r="AQ19">
        <f t="shared" si="9"/>
        <v>-20800.026365322014</v>
      </c>
      <c r="AR19">
        <f t="shared" si="9"/>
        <v>-3460.5373293969192</v>
      </c>
      <c r="AS19">
        <f t="shared" si="9"/>
        <v>3557.5664516186503</v>
      </c>
      <c r="AT19">
        <f t="shared" si="9"/>
        <v>3059.8858532741951</v>
      </c>
      <c r="AU19">
        <f t="shared" si="9"/>
        <v>3156.9149754959262</v>
      </c>
      <c r="AW19">
        <v>16</v>
      </c>
      <c r="AX19">
        <f>(R19*SUMPRODUCT(K20:$K$23, X20:$X$23)-$AZ$3*SUMPRODUCT(K19:$K$22, W20:$W$23))/Z19</f>
        <v>92450.39075636628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113603.651004525</v>
      </c>
      <c r="P20">
        <f t="shared" si="22"/>
        <v>5680.1825502262509</v>
      </c>
      <c r="Q20" s="4">
        <f t="shared" si="23"/>
        <v>25</v>
      </c>
      <c r="R20">
        <f t="shared" si="0"/>
        <v>2000000</v>
      </c>
      <c r="S20">
        <f t="shared" si="1"/>
        <v>75413.140944411381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47651.729110732893</v>
      </c>
      <c r="AC20">
        <f t="shared" si="2"/>
        <v>35880.170764370516</v>
      </c>
      <c r="AE20">
        <f t="shared" si="3"/>
        <v>54050.505607542618</v>
      </c>
      <c r="AF20">
        <f t="shared" si="4"/>
        <v>-2702.5252803771309</v>
      </c>
      <c r="AG20">
        <f t="shared" si="4"/>
        <v>-11.89453532734386</v>
      </c>
      <c r="AH20">
        <f t="shared" si="5"/>
        <v>-68989.092169353404</v>
      </c>
      <c r="AI20">
        <f t="shared" si="6"/>
        <v>-17653.006377515259</v>
      </c>
      <c r="AJ20">
        <f t="shared" si="7"/>
        <v>11771.558346362377</v>
      </c>
      <c r="AK20">
        <f t="shared" si="24"/>
        <v>8471.6031360198413</v>
      </c>
      <c r="AL20">
        <f t="shared" si="8"/>
        <v>2590.1551048669589</v>
      </c>
      <c r="AN20">
        <f t="shared" si="9"/>
        <v>15523.592357435136</v>
      </c>
      <c r="AO20">
        <f t="shared" si="9"/>
        <v>-776.17961787175682</v>
      </c>
      <c r="AP20">
        <f t="shared" si="9"/>
        <v>-3.4161737365326417</v>
      </c>
      <c r="AQ20">
        <f t="shared" si="9"/>
        <v>-19814.033780233742</v>
      </c>
      <c r="AR20">
        <f t="shared" si="9"/>
        <v>-5070.0372144068942</v>
      </c>
      <c r="AS20">
        <f t="shared" si="9"/>
        <v>3380.8540942712716</v>
      </c>
      <c r="AT20">
        <f t="shared" si="9"/>
        <v>2433.0894266267378</v>
      </c>
      <c r="AU20">
        <f t="shared" si="9"/>
        <v>743.90630649111495</v>
      </c>
      <c r="AW20">
        <v>17</v>
      </c>
      <c r="AX20">
        <f>(R20*SUMPRODUCT(K21:$K$23, X21:$X$23)-$AZ$3*SUMPRODUCT(K20:$K$22, W21:$W$23))/Z20</f>
        <v>75413.140944411381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113603.651004525</v>
      </c>
      <c r="P21">
        <f t="shared" si="22"/>
        <v>5680.1825502262509</v>
      </c>
      <c r="Q21" s="4">
        <f t="shared" si="23"/>
        <v>25</v>
      </c>
      <c r="R21">
        <f t="shared" si="0"/>
        <v>2000000</v>
      </c>
      <c r="S21">
        <f t="shared" si="1"/>
        <v>54905.729149894629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35880.170764370516</v>
      </c>
      <c r="AC21">
        <f t="shared" si="2"/>
        <v>23910.208019804897</v>
      </c>
      <c r="AE21">
        <f t="shared" si="3"/>
        <v>49471.830524496792</v>
      </c>
      <c r="AF21">
        <f t="shared" si="4"/>
        <v>-2473.59152622484</v>
      </c>
      <c r="AG21">
        <f t="shared" si="4"/>
        <v>-10.886936750502468</v>
      </c>
      <c r="AH21">
        <f t="shared" si="5"/>
        <v>-71092.257885436265</v>
      </c>
      <c r="AI21">
        <f t="shared" si="6"/>
        <v>-24104.905823914814</v>
      </c>
      <c r="AJ21">
        <f t="shared" si="7"/>
        <v>11969.962744565619</v>
      </c>
      <c r="AK21">
        <f t="shared" si="24"/>
        <v>7092.0712802088419</v>
      </c>
      <c r="AL21">
        <f t="shared" si="8"/>
        <v>-5042.8717991403537</v>
      </c>
      <c r="AN21">
        <f t="shared" si="9"/>
        <v>13088.55842732203</v>
      </c>
      <c r="AO21">
        <f t="shared" si="9"/>
        <v>-654.4279213661016</v>
      </c>
      <c r="AP21">
        <f t="shared" si="9"/>
        <v>-2.8803120127716433</v>
      </c>
      <c r="AQ21">
        <f t="shared" si="9"/>
        <v>-18808.585839633077</v>
      </c>
      <c r="AR21">
        <f t="shared" si="9"/>
        <v>-6377.335645689921</v>
      </c>
      <c r="AS21">
        <f t="shared" si="9"/>
        <v>3166.8437390352383</v>
      </c>
      <c r="AT21">
        <f t="shared" si="9"/>
        <v>1876.3200863526195</v>
      </c>
      <c r="AU21">
        <f t="shared" si="9"/>
        <v>-1334.1718203020637</v>
      </c>
      <c r="AW21">
        <v>18</v>
      </c>
      <c r="AX21">
        <f>(R21*SUMPRODUCT(K22:$K$23, X22:$X$23)-$AZ$3*SUMPRODUCT(K21:$K$22, W22:$W$23))/Z21</f>
        <v>54905.729149894629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113603.651004525</v>
      </c>
      <c r="P22">
        <f t="shared" si="22"/>
        <v>5680.1825502262509</v>
      </c>
      <c r="Q22" s="4">
        <f t="shared" si="23"/>
        <v>25</v>
      </c>
      <c r="R22">
        <f t="shared" si="0"/>
        <v>2000000</v>
      </c>
      <c r="S22">
        <f t="shared" si="1"/>
        <v>30182.01789657502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23910.208019804897</v>
      </c>
      <c r="AC22">
        <f t="shared" si="2"/>
        <v>11912.1787483318</v>
      </c>
      <c r="AE22">
        <f t="shared" si="3"/>
        <v>44836.86285874778</v>
      </c>
      <c r="AF22">
        <f t="shared" si="4"/>
        <v>-2241.8431429373895</v>
      </c>
      <c r="AG22">
        <f t="shared" si="4"/>
        <v>-9.8669502393373474</v>
      </c>
      <c r="AH22">
        <f t="shared" si="5"/>
        <v>-72889.371492807462</v>
      </c>
      <c r="AI22">
        <f t="shared" si="6"/>
        <v>-30304.21872723641</v>
      </c>
      <c r="AJ22">
        <f t="shared" si="7"/>
        <v>11998.029271473097</v>
      </c>
      <c r="AK22">
        <f t="shared" si="24"/>
        <v>5690.9853477920724</v>
      </c>
      <c r="AL22">
        <f t="shared" si="8"/>
        <v>-12615.20410797124</v>
      </c>
      <c r="AN22">
        <f t="shared" si="9"/>
        <v>10927.23847283605</v>
      </c>
      <c r="AO22">
        <f t="shared" si="9"/>
        <v>-546.36192364180272</v>
      </c>
      <c r="AP22">
        <f t="shared" si="9"/>
        <v>-2.4046847033993659</v>
      </c>
      <c r="AQ22">
        <f t="shared" si="9"/>
        <v>-17763.944523644343</v>
      </c>
      <c r="AR22">
        <f t="shared" si="9"/>
        <v>-7385.4726591534927</v>
      </c>
      <c r="AS22">
        <f t="shared" si="9"/>
        <v>2924.0521904149</v>
      </c>
      <c r="AT22">
        <f t="shared" si="9"/>
        <v>1386.9559571250645</v>
      </c>
      <c r="AU22">
        <f t="shared" si="9"/>
        <v>-3074.464511613528</v>
      </c>
      <c r="AW22">
        <v>19</v>
      </c>
      <c r="AX22">
        <f>(R22*SUMPRODUCT(K23:$K$23, X23:$X$23)-$AZ$3*SUMPRODUCT(K22:$K$22, W23:$W$23))/Z22</f>
        <v>30182.01789657502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113603.651004525</v>
      </c>
      <c r="P23">
        <f t="shared" si="22"/>
        <v>5680.1825502262509</v>
      </c>
      <c r="Q23" s="4">
        <f t="shared" si="23"/>
        <v>25</v>
      </c>
      <c r="R23">
        <f t="shared" si="0"/>
        <v>2000000</v>
      </c>
      <c r="S23">
        <f t="shared" si="1"/>
        <v>33699.757777328559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11912.1787483318</v>
      </c>
      <c r="AC23">
        <f t="shared" si="2"/>
        <v>11912.1787483318</v>
      </c>
      <c r="AE23">
        <f t="shared" si="3"/>
        <v>40156.579349048407</v>
      </c>
      <c r="AF23">
        <f t="shared" si="4"/>
        <v>-2007.8289674524206</v>
      </c>
      <c r="AG23">
        <f t="shared" si="4"/>
        <v>-8.8369913717493347</v>
      </c>
      <c r="AH23">
        <f t="shared" si="5"/>
        <v>-74503.149215571146</v>
      </c>
      <c r="AI23">
        <f t="shared" si="6"/>
        <v>-36363.235825346906</v>
      </c>
      <c r="AJ23">
        <f t="shared" si="7"/>
        <v>0</v>
      </c>
      <c r="AK23">
        <f t="shared" si="24"/>
        <v>4283.813827506181</v>
      </c>
      <c r="AL23">
        <f t="shared" si="8"/>
        <v>-32079.421997840727</v>
      </c>
      <c r="AN23">
        <f t="shared" si="9"/>
        <v>9015.1567207832522</v>
      </c>
      <c r="AO23">
        <f t="shared" si="9"/>
        <v>-450.75783603916267</v>
      </c>
      <c r="AP23">
        <f t="shared" si="9"/>
        <v>-1.983905587775556</v>
      </c>
      <c r="AQ23">
        <f t="shared" si="9"/>
        <v>-16725.965638957994</v>
      </c>
      <c r="AR23">
        <f t="shared" si="9"/>
        <v>-8163.5506598016773</v>
      </c>
      <c r="AS23">
        <f t="shared" si="9"/>
        <v>0</v>
      </c>
      <c r="AT23">
        <f t="shared" si="9"/>
        <v>961.71670106512056</v>
      </c>
      <c r="AU23">
        <f t="shared" si="9"/>
        <v>-7201.8339587365572</v>
      </c>
      <c r="AW23">
        <v>20</v>
      </c>
      <c r="AX23">
        <f>(R23*SUMPRODUCT(K$23:$K24, X$23:$X24)-$AZ$3*SUMPRODUCT(K$22:$K23, W$23:$W24))/Z23</f>
        <v>33699.757777328559</v>
      </c>
    </row>
    <row r="25" spans="5:50" x14ac:dyDescent="0.25">
      <c r="AN25" s="8">
        <f t="shared" ref="AN25:AU25" si="25">SUM(AN3:AN23)</f>
        <v>897992.42388073995</v>
      </c>
      <c r="AO25" s="8">
        <f t="shared" si="25"/>
        <v>-130102.35944743078</v>
      </c>
      <c r="AP25" s="8">
        <f t="shared" si="25"/>
        <v>-1695.0478079766945</v>
      </c>
      <c r="AQ25" s="8">
        <f t="shared" si="25"/>
        <v>-437607.98181591666</v>
      </c>
      <c r="AR25" s="8">
        <f t="shared" si="25"/>
        <v>328587.03480941552</v>
      </c>
      <c r="AS25" s="8">
        <f t="shared" si="25"/>
        <v>-54929.13206478527</v>
      </c>
      <c r="AT25" s="8">
        <f t="shared" si="25"/>
        <v>110215.20347143912</v>
      </c>
      <c r="AU25" s="9">
        <f t="shared" si="25"/>
        <v>383873.10621606949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2107.1588555408694</v>
      </c>
      <c r="K3">
        <v>1</v>
      </c>
      <c r="L3" s="2">
        <v>0</v>
      </c>
      <c r="O3">
        <f>$C$3</f>
        <v>2107.1588555408694</v>
      </c>
      <c r="P3">
        <f>O3*C5</f>
        <v>210.71588555408695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2107.1588555408694</v>
      </c>
      <c r="AF3">
        <f t="shared" ref="AF3:AG34" si="3">-$Z3*P3</f>
        <v>-210.71588555408695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374.01038298678236</v>
      </c>
      <c r="AJ3">
        <f t="shared" ref="AJ3:AJ66" si="6">AB3-AC3</f>
        <v>0</v>
      </c>
      <c r="AL3">
        <f t="shared" ref="AL3:AL23" si="7">SUM(AI3:AK3)</f>
        <v>374.01038298678236</v>
      </c>
      <c r="AN3">
        <f t="shared" ref="AN3:AU34" si="8">AE3*$K3</f>
        <v>2107.1588555408694</v>
      </c>
      <c r="AO3">
        <f t="shared" si="8"/>
        <v>-210.71588555408695</v>
      </c>
      <c r="AP3">
        <f t="shared" si="8"/>
        <v>-1522.432587</v>
      </c>
      <c r="AQ3">
        <f t="shared" si="8"/>
        <v>0</v>
      </c>
      <c r="AR3">
        <f t="shared" si="8"/>
        <v>374.01038298678236</v>
      </c>
      <c r="AS3">
        <f t="shared" si="8"/>
        <v>0</v>
      </c>
      <c r="AT3">
        <f t="shared" si="8"/>
        <v>0</v>
      </c>
      <c r="AU3">
        <f t="shared" si="8"/>
        <v>374.01038298678236</v>
      </c>
      <c r="AW3">
        <v>0</v>
      </c>
      <c r="AX3">
        <f>IF(Z3&gt;0, (R3*SUMPRODUCT(K3:$K$98, X3:$X$98)-K3*$AZ$3)/Z3, 0)</f>
        <v>0</v>
      </c>
      <c r="AZ3">
        <f>C6*SUMPRODUCT(X4:X98, K4:K98)/1</f>
        <v>1290.2312821002636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87.569101054600097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86.545040752877185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-86.545040752877185</v>
      </c>
      <c r="AK4">
        <f t="shared" ref="AK4:AK67" si="20">G4*SUM(AB4:AB4, AE4:AF4)</f>
        <v>0</v>
      </c>
      <c r="AL4">
        <f t="shared" si="7"/>
        <v>-171.26059075287719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-80.73984583718368</v>
      </c>
      <c r="AT4">
        <f t="shared" si="8"/>
        <v>0</v>
      </c>
      <c r="AU4">
        <f t="shared" si="8"/>
        <v>-159.77291795211977</v>
      </c>
      <c r="AW4">
        <v>1</v>
      </c>
      <c r="AX4">
        <f>IF(Z4&gt;0, (R4*SUMPRODUCT(K4:$K$98, X4:$X$98)-K4*$AZ$3)/Z4, 0)</f>
        <v>87.569101054600097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25</v>
      </c>
      <c r="R5">
        <f t="shared" si="0"/>
        <v>50000</v>
      </c>
      <c r="S5">
        <f t="shared" si="1"/>
        <v>110.48076782441423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86.545040752877185</v>
      </c>
      <c r="AC5">
        <f t="shared" si="19"/>
        <v>107.91109600972118</v>
      </c>
      <c r="AE5">
        <f t="shared" si="2"/>
        <v>0</v>
      </c>
      <c r="AF5">
        <f t="shared" si="3"/>
        <v>0</v>
      </c>
      <c r="AG5">
        <f t="shared" si="3"/>
        <v>-24.418525082397824</v>
      </c>
      <c r="AH5">
        <f t="shared" si="4"/>
        <v>-84.081440704355145</v>
      </c>
      <c r="AI5">
        <f t="shared" si="5"/>
        <v>-108.49996578675297</v>
      </c>
      <c r="AJ5">
        <f t="shared" si="6"/>
        <v>-21.366055256843993</v>
      </c>
      <c r="AK5">
        <f t="shared" si="20"/>
        <v>3.5483466708679647</v>
      </c>
      <c r="AL5">
        <f t="shared" si="7"/>
        <v>-126.31767437272899</v>
      </c>
      <c r="AN5">
        <f t="shared" si="8"/>
        <v>0</v>
      </c>
      <c r="AO5">
        <f t="shared" si="8"/>
        <v>0</v>
      </c>
      <c r="AP5">
        <f t="shared" si="8"/>
        <v>-20.880476577691674</v>
      </c>
      <c r="AQ5">
        <f t="shared" si="8"/>
        <v>-71.898714083736067</v>
      </c>
      <c r="AR5">
        <f t="shared" si="8"/>
        <v>-92.779190661427748</v>
      </c>
      <c r="AS5">
        <f t="shared" si="8"/>
        <v>-18.270285156157684</v>
      </c>
      <c r="AT5">
        <f t="shared" si="8"/>
        <v>3.0342196877401753</v>
      </c>
      <c r="AU5">
        <f t="shared" si="8"/>
        <v>-108.01525612984524</v>
      </c>
      <c r="AW5">
        <v>2</v>
      </c>
      <c r="AX5">
        <f>IF(Z5&gt;0, (R5*SUMPRODUCT(K5:$K$98, X5:$X$98)-K5*$AZ$3)/Z5, 0)</f>
        <v>110.48076782441423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25</v>
      </c>
      <c r="R6">
        <f t="shared" si="0"/>
        <v>50000</v>
      </c>
      <c r="S6">
        <f t="shared" si="1"/>
        <v>149.17813760962935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107.91109600972118</v>
      </c>
      <c r="AC6">
        <f t="shared" si="19"/>
        <v>144.00214454786465</v>
      </c>
      <c r="AE6">
        <f t="shared" si="2"/>
        <v>0</v>
      </c>
      <c r="AF6">
        <f t="shared" si="3"/>
        <v>0</v>
      </c>
      <c r="AG6">
        <f t="shared" si="3"/>
        <v>-24.132581833923066</v>
      </c>
      <c r="AH6">
        <f t="shared" si="4"/>
        <v>-83.515995301566221</v>
      </c>
      <c r="AI6">
        <f t="shared" si="5"/>
        <v>-107.64857713548929</v>
      </c>
      <c r="AJ6">
        <f t="shared" si="6"/>
        <v>-36.091048538143468</v>
      </c>
      <c r="AK6">
        <f t="shared" si="20"/>
        <v>6.312799116568689</v>
      </c>
      <c r="AL6">
        <f t="shared" si="7"/>
        <v>-137.42682655706406</v>
      </c>
      <c r="AN6">
        <f t="shared" si="8"/>
        <v>0</v>
      </c>
      <c r="AO6">
        <f t="shared" si="8"/>
        <v>0</v>
      </c>
      <c r="AP6">
        <f t="shared" si="8"/>
        <v>-18.616115663799395</v>
      </c>
      <c r="AQ6">
        <f t="shared" si="8"/>
        <v>-64.425076397163096</v>
      </c>
      <c r="AR6">
        <f t="shared" si="8"/>
        <v>-83.041192060962487</v>
      </c>
      <c r="AS6">
        <f t="shared" si="8"/>
        <v>-27.840996816570406</v>
      </c>
      <c r="AT6">
        <f t="shared" si="8"/>
        <v>4.8697565525780702</v>
      </c>
      <c r="AU6">
        <f t="shared" si="8"/>
        <v>-106.01243232495482</v>
      </c>
      <c r="AW6">
        <v>3</v>
      </c>
      <c r="AX6">
        <f>IF(Z6&gt;0, (R6*SUMPRODUCT(K6:$K$98, X6:$X$98)-K6*$AZ$3)/Z6, 0)</f>
        <v>149.17813760962935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25</v>
      </c>
      <c r="R7">
        <f t="shared" si="0"/>
        <v>50000</v>
      </c>
      <c r="S7">
        <f t="shared" si="1"/>
        <v>177.48370061994044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144.00214454786465</v>
      </c>
      <c r="AC7">
        <f t="shared" si="19"/>
        <v>169.31773553233586</v>
      </c>
      <c r="AE7">
        <f t="shared" si="2"/>
        <v>0</v>
      </c>
      <c r="AF7">
        <f t="shared" si="3"/>
        <v>0</v>
      </c>
      <c r="AG7">
        <f t="shared" si="3"/>
        <v>-23.84975844837</v>
      </c>
      <c r="AH7">
        <f t="shared" si="4"/>
        <v>-82.995134427663501</v>
      </c>
      <c r="AI7">
        <f t="shared" si="5"/>
        <v>-106.8448928760335</v>
      </c>
      <c r="AJ7">
        <f t="shared" si="6"/>
        <v>-25.315590984471214</v>
      </c>
      <c r="AK7">
        <f t="shared" si="20"/>
        <v>7.0705052973001541</v>
      </c>
      <c r="AL7">
        <f t="shared" si="7"/>
        <v>-125.08997856320455</v>
      </c>
      <c r="AN7">
        <f t="shared" si="8"/>
        <v>0</v>
      </c>
      <c r="AO7">
        <f t="shared" si="8"/>
        <v>0</v>
      </c>
      <c r="AP7">
        <f t="shared" si="8"/>
        <v>-16.739098232748489</v>
      </c>
      <c r="AQ7">
        <f t="shared" si="8"/>
        <v>-58.250640610566599</v>
      </c>
      <c r="AR7">
        <f t="shared" si="8"/>
        <v>-74.989738843315095</v>
      </c>
      <c r="AS7">
        <f t="shared" si="8"/>
        <v>-17.767901726405423</v>
      </c>
      <c r="AT7">
        <f t="shared" si="8"/>
        <v>4.9624772084333069</v>
      </c>
      <c r="AU7">
        <f t="shared" si="8"/>
        <v>-87.795163361287209</v>
      </c>
      <c r="AW7">
        <v>4</v>
      </c>
      <c r="AX7">
        <f>IF(Z7&gt;0, (R7*SUMPRODUCT(K7:$K$98, X7:$X$98)-K7*$AZ$3)/Z7, 0)</f>
        <v>177.48370061994044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25</v>
      </c>
      <c r="R8">
        <f t="shared" si="0"/>
        <v>50000</v>
      </c>
      <c r="S8">
        <f t="shared" si="1"/>
        <v>181.73135798712275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169.31773553233586</v>
      </c>
      <c r="AC8">
        <f t="shared" si="19"/>
        <v>171.33610599916096</v>
      </c>
      <c r="AE8">
        <f t="shared" si="2"/>
        <v>0</v>
      </c>
      <c r="AF8">
        <f t="shared" si="3"/>
        <v>0</v>
      </c>
      <c r="AG8">
        <f t="shared" si="3"/>
        <v>-23.569969967882706</v>
      </c>
      <c r="AH8">
        <f t="shared" si="4"/>
        <v>-82.581792007190785</v>
      </c>
      <c r="AI8">
        <f t="shared" si="5"/>
        <v>-106.1517619750735</v>
      </c>
      <c r="AJ8">
        <f t="shared" si="6"/>
        <v>-2.0183704668251039</v>
      </c>
      <c r="AK8">
        <f t="shared" si="20"/>
        <v>3.6064677668387537</v>
      </c>
      <c r="AL8">
        <f t="shared" si="7"/>
        <v>-104.56366467505985</v>
      </c>
      <c r="AN8">
        <f t="shared" si="8"/>
        <v>0</v>
      </c>
      <c r="AO8">
        <f t="shared" si="8"/>
        <v>0</v>
      </c>
      <c r="AP8">
        <f t="shared" si="8"/>
        <v>-15.441731525775632</v>
      </c>
      <c r="AQ8">
        <f t="shared" si="8"/>
        <v>-54.102990492992809</v>
      </c>
      <c r="AR8">
        <f t="shared" si="8"/>
        <v>-69.544722018768439</v>
      </c>
      <c r="AS8">
        <f t="shared" si="8"/>
        <v>-1.3223239109229732</v>
      </c>
      <c r="AT8">
        <f t="shared" si="8"/>
        <v>2.3627568082510493</v>
      </c>
      <c r="AU8">
        <f t="shared" si="8"/>
        <v>-68.50428912144038</v>
      </c>
      <c r="AW8">
        <v>5</v>
      </c>
      <c r="AX8">
        <f>IF(Z8&gt;0, (R8*SUMPRODUCT(K8:$K$98, X8:$X$98)-K8*$AZ$3)/Z8, 0)</f>
        <v>181.73135798712275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25</v>
      </c>
      <c r="R9">
        <f t="shared" si="0"/>
        <v>50000</v>
      </c>
      <c r="S9">
        <f t="shared" si="1"/>
        <v>173.85370518353383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171.33610599916096</v>
      </c>
      <c r="AC9">
        <f t="shared" si="19"/>
        <v>161.98316846081696</v>
      </c>
      <c r="AE9">
        <f t="shared" si="2"/>
        <v>0</v>
      </c>
      <c r="AF9">
        <f t="shared" si="3"/>
        <v>0</v>
      </c>
      <c r="AG9">
        <f t="shared" si="3"/>
        <v>-23.293027935443568</v>
      </c>
      <c r="AH9">
        <f t="shared" si="4"/>
        <v>-82.484665520623409</v>
      </c>
      <c r="AI9">
        <f t="shared" si="5"/>
        <v>-105.77769345606697</v>
      </c>
      <c r="AJ9">
        <f t="shared" si="6"/>
        <v>9.3529375383440083</v>
      </c>
      <c r="AK9">
        <f t="shared" si="20"/>
        <v>1.0108830253950496</v>
      </c>
      <c r="AL9">
        <f t="shared" si="7"/>
        <v>-95.413872892327916</v>
      </c>
      <c r="AN9">
        <f t="shared" si="8"/>
        <v>0</v>
      </c>
      <c r="AO9">
        <f t="shared" si="8"/>
        <v>0</v>
      </c>
      <c r="AP9">
        <f t="shared" si="8"/>
        <v>-14.452405086848668</v>
      </c>
      <c r="AQ9">
        <f t="shared" si="8"/>
        <v>-51.178481512200513</v>
      </c>
      <c r="AR9">
        <f t="shared" si="8"/>
        <v>-65.630886599049177</v>
      </c>
      <c r="AS9">
        <f t="shared" si="8"/>
        <v>5.8031288345495531</v>
      </c>
      <c r="AT9">
        <f t="shared" si="8"/>
        <v>0.62721304499007269</v>
      </c>
      <c r="AU9">
        <f t="shared" si="8"/>
        <v>-59.200544719509551</v>
      </c>
      <c r="AW9">
        <v>6</v>
      </c>
      <c r="AX9">
        <f>IF(Z9&gt;0, (R9*SUMPRODUCT(K9:$K$98, X9:$X$98)-K9*$AZ$3)/Z9, 0)</f>
        <v>173.85370518353383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25</v>
      </c>
      <c r="R10">
        <f t="shared" si="0"/>
        <v>50000</v>
      </c>
      <c r="S10">
        <f t="shared" si="1"/>
        <v>164.96381982186168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161.98316846081696</v>
      </c>
      <c r="AC10">
        <f t="shared" si="19"/>
        <v>151.89100251522018</v>
      </c>
      <c r="AE10">
        <f t="shared" si="2"/>
        <v>0</v>
      </c>
      <c r="AF10">
        <f t="shared" si="3"/>
        <v>0</v>
      </c>
      <c r="AG10">
        <f t="shared" si="3"/>
        <v>-23.01883568761345</v>
      </c>
      <c r="AH10">
        <f t="shared" si="4"/>
        <v>-82.523936951365613</v>
      </c>
      <c r="AI10">
        <f t="shared" si="5"/>
        <v>-105.54277263897906</v>
      </c>
      <c r="AJ10">
        <f t="shared" si="6"/>
        <v>10.092165945596776</v>
      </c>
      <c r="AK10">
        <f t="shared" si="20"/>
        <v>0.66413099068934955</v>
      </c>
      <c r="AL10">
        <f t="shared" si="7"/>
        <v>-94.78647570269294</v>
      </c>
      <c r="AN10">
        <f t="shared" si="8"/>
        <v>0</v>
      </c>
      <c r="AO10">
        <f t="shared" si="8"/>
        <v>0</v>
      </c>
      <c r="AP10">
        <f t="shared" si="8"/>
        <v>-13.549264407586742</v>
      </c>
      <c r="AQ10">
        <f t="shared" si="8"/>
        <v>-48.574943445586456</v>
      </c>
      <c r="AR10">
        <f t="shared" si="8"/>
        <v>-62.124207853173196</v>
      </c>
      <c r="AS10">
        <f t="shared" si="8"/>
        <v>5.9404144804645629</v>
      </c>
      <c r="AT10">
        <f t="shared" si="8"/>
        <v>0.3909183990120168</v>
      </c>
      <c r="AU10">
        <f t="shared" si="8"/>
        <v>-55.79287497369662</v>
      </c>
      <c r="AW10">
        <v>7</v>
      </c>
      <c r="AX10">
        <f>IF(Z10&gt;0, (R10*SUMPRODUCT(K10:$K$98, X10:$X$98)-K10*$AZ$3)/Z10, 0)</f>
        <v>164.96381982186168</v>
      </c>
    </row>
    <row r="11" spans="1:52" x14ac:dyDescent="0.25">
      <c r="A11" t="s">
        <v>33</v>
      </c>
      <c r="C11" s="12">
        <f>AU100</f>
        <v>-1219.3215996162326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25</v>
      </c>
      <c r="R11">
        <f t="shared" si="0"/>
        <v>50000</v>
      </c>
      <c r="S11">
        <f t="shared" si="1"/>
        <v>155.10567474053155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151.89100251522018</v>
      </c>
      <c r="AC11">
        <f t="shared" si="19"/>
        <v>141.12986403843718</v>
      </c>
      <c r="AE11">
        <f t="shared" si="2"/>
        <v>0</v>
      </c>
      <c r="AF11">
        <f t="shared" si="3"/>
        <v>0</v>
      </c>
      <c r="AG11">
        <f t="shared" si="3"/>
        <v>-22.747372762880243</v>
      </c>
      <c r="AH11">
        <f t="shared" si="4"/>
        <v>-82.549135714149102</v>
      </c>
      <c r="AI11">
        <f t="shared" si="5"/>
        <v>-105.29650847702935</v>
      </c>
      <c r="AJ11">
        <f t="shared" si="6"/>
        <v>10.761138476783003</v>
      </c>
      <c r="AK11">
        <f t="shared" si="20"/>
        <v>0.36453840603652837</v>
      </c>
      <c r="AL11">
        <f t="shared" si="7"/>
        <v>-94.170831594209815</v>
      </c>
      <c r="AN11">
        <f t="shared" si="8"/>
        <v>0</v>
      </c>
      <c r="AO11">
        <f t="shared" si="8"/>
        <v>0</v>
      </c>
      <c r="AP11">
        <f t="shared" si="8"/>
        <v>-12.722802048256794</v>
      </c>
      <c r="AQ11">
        <f t="shared" si="8"/>
        <v>-46.17044455611331</v>
      </c>
      <c r="AR11">
        <f t="shared" si="8"/>
        <v>-58.893246604370106</v>
      </c>
      <c r="AS11">
        <f t="shared" si="8"/>
        <v>6.0187976906680891</v>
      </c>
      <c r="AT11">
        <f t="shared" si="8"/>
        <v>0.20388947890097173</v>
      </c>
      <c r="AU11">
        <f t="shared" si="8"/>
        <v>-52.670559434801042</v>
      </c>
      <c r="AW11">
        <v>8</v>
      </c>
      <c r="AX11">
        <f>IF(Z11&gt;0, (R11*SUMPRODUCT(K11:$K$98, X11:$X$98)-K11*$AZ$3)/Z11, 0)</f>
        <v>155.10567474053155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25</v>
      </c>
      <c r="R12">
        <f t="shared" si="0"/>
        <v>50000</v>
      </c>
      <c r="S12">
        <f t="shared" si="1"/>
        <v>145.50047980151137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141.12986403843718</v>
      </c>
      <c r="AC12">
        <f t="shared" si="19"/>
        <v>130.82527638516808</v>
      </c>
      <c r="AE12">
        <f t="shared" si="2"/>
        <v>0</v>
      </c>
      <c r="AF12">
        <f t="shared" si="3"/>
        <v>0</v>
      </c>
      <c r="AG12">
        <f t="shared" si="3"/>
        <v>-22.47849570043293</v>
      </c>
      <c r="AH12">
        <f t="shared" si="4"/>
        <v>-82.806669637021102</v>
      </c>
      <c r="AI12">
        <f t="shared" si="5"/>
        <v>-105.28516533745403</v>
      </c>
      <c r="AJ12">
        <f t="shared" si="6"/>
        <v>10.304587653269095</v>
      </c>
      <c r="AK12">
        <f t="shared" si="20"/>
        <v>0.32459868728840552</v>
      </c>
      <c r="AL12">
        <f t="shared" si="7"/>
        <v>-94.655978996896536</v>
      </c>
      <c r="AN12">
        <f t="shared" si="8"/>
        <v>0</v>
      </c>
      <c r="AO12">
        <f t="shared" si="8"/>
        <v>0</v>
      </c>
      <c r="AP12">
        <f t="shared" si="8"/>
        <v>-11.947559426990894</v>
      </c>
      <c r="AQ12">
        <f t="shared" si="8"/>
        <v>-44.012625205184783</v>
      </c>
      <c r="AR12">
        <f t="shared" si="8"/>
        <v>-55.960184632175675</v>
      </c>
      <c r="AS12">
        <f t="shared" si="8"/>
        <v>5.4769978827229968</v>
      </c>
      <c r="AT12">
        <f t="shared" si="8"/>
        <v>0.1725276530060135</v>
      </c>
      <c r="AU12">
        <f t="shared" si="8"/>
        <v>-50.310659096446663</v>
      </c>
      <c r="AW12">
        <v>9</v>
      </c>
      <c r="AX12">
        <f>IF(Z12&gt;0, (R12*SUMPRODUCT(K12:$K$98, X12:$X$98)-K12*$AZ$3)/Z12, 0)</f>
        <v>145.50047980151137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25</v>
      </c>
      <c r="R13">
        <f t="shared" si="0"/>
        <v>50000</v>
      </c>
      <c r="S13">
        <f t="shared" si="1"/>
        <v>135.86040147575434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130.82527638516808</v>
      </c>
      <c r="AC13">
        <f t="shared" si="19"/>
        <v>120.71010879414087</v>
      </c>
      <c r="AE13">
        <f t="shared" si="2"/>
        <v>0</v>
      </c>
      <c r="AF13">
        <f t="shared" si="3"/>
        <v>0</v>
      </c>
      <c r="AG13">
        <f t="shared" si="3"/>
        <v>-22.212158120201568</v>
      </c>
      <c r="AH13">
        <f t="shared" si="4"/>
        <v>-83.105246454070581</v>
      </c>
      <c r="AI13">
        <f t="shared" si="5"/>
        <v>-105.31740457427215</v>
      </c>
      <c r="AJ13">
        <f t="shared" si="6"/>
        <v>10.115167591027216</v>
      </c>
      <c r="AK13">
        <f t="shared" si="20"/>
        <v>0.26165055277033616</v>
      </c>
      <c r="AL13">
        <f t="shared" si="7"/>
        <v>-94.940586430474596</v>
      </c>
      <c r="AN13">
        <f t="shared" si="8"/>
        <v>0</v>
      </c>
      <c r="AO13">
        <f t="shared" si="8"/>
        <v>0</v>
      </c>
      <c r="AP13">
        <f t="shared" si="8"/>
        <v>-11.222431722188423</v>
      </c>
      <c r="AQ13">
        <f t="shared" si="8"/>
        <v>-41.987948628828924</v>
      </c>
      <c r="AR13">
        <f t="shared" si="8"/>
        <v>-53.210380351017342</v>
      </c>
      <c r="AS13">
        <f t="shared" si="8"/>
        <v>5.110569492369792</v>
      </c>
      <c r="AT13">
        <f t="shared" si="8"/>
        <v>0.1321958653296004</v>
      </c>
      <c r="AU13">
        <f t="shared" si="8"/>
        <v>-47.967614993317952</v>
      </c>
      <c r="AW13">
        <v>10</v>
      </c>
      <c r="AX13">
        <f>IF(Z13&gt;0, (R13*SUMPRODUCT(K13:$K$98, X13:$X$98)-K13*$AZ$3)/Z13, 0)</f>
        <v>135.86040147575434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1.8814719999999999E-3</v>
      </c>
      <c r="Q14" s="4">
        <f t="shared" si="22"/>
        <v>25</v>
      </c>
      <c r="R14">
        <f t="shared" si="0"/>
        <v>50000</v>
      </c>
      <c r="S14">
        <f t="shared" si="1"/>
        <v>169.2228956465791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120.71010879414087</v>
      </c>
      <c r="AC14">
        <f t="shared" si="19"/>
        <v>148.56582283184514</v>
      </c>
      <c r="AE14">
        <f t="shared" si="2"/>
        <v>0</v>
      </c>
      <c r="AF14">
        <f t="shared" si="3"/>
        <v>0</v>
      </c>
      <c r="AG14">
        <f t="shared" si="3"/>
        <v>-21.948244985436823</v>
      </c>
      <c r="AH14">
        <f t="shared" si="4"/>
        <v>-83.583107125463755</v>
      </c>
      <c r="AI14">
        <f t="shared" si="5"/>
        <v>-105.53135211090057</v>
      </c>
      <c r="AJ14">
        <f t="shared" si="6"/>
        <v>-27.855714037704274</v>
      </c>
      <c r="AK14">
        <f t="shared" si="20"/>
        <v>8.4497076155898618</v>
      </c>
      <c r="AL14">
        <f t="shared" si="7"/>
        <v>-124.93735853301499</v>
      </c>
      <c r="AN14">
        <f t="shared" si="8"/>
        <v>0</v>
      </c>
      <c r="AO14">
        <f t="shared" si="8"/>
        <v>0</v>
      </c>
      <c r="AP14">
        <f t="shared" si="8"/>
        <v>-9.9009756374190445</v>
      </c>
      <c r="AQ14">
        <f t="shared" si="8"/>
        <v>-37.704805459302307</v>
      </c>
      <c r="AR14">
        <f t="shared" si="8"/>
        <v>-47.605781096721344</v>
      </c>
      <c r="AS14">
        <f t="shared" si="8"/>
        <v>-12.565867851084251</v>
      </c>
      <c r="AT14">
        <f t="shared" si="8"/>
        <v>3.8117101982769008</v>
      </c>
      <c r="AU14">
        <f t="shared" si="8"/>
        <v>-56.359938749528702</v>
      </c>
      <c r="AW14">
        <v>11</v>
      </c>
      <c r="AX14">
        <f>IF(Z14&gt;0, (R14*SUMPRODUCT(K14:$K$98, X14:$X$98)-K14*$AZ$3)/Z14, 0)</f>
        <v>169.2228956465791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1.927022E-3</v>
      </c>
      <c r="Q15" s="4">
        <f t="shared" si="22"/>
        <v>25</v>
      </c>
      <c r="R15">
        <f t="shared" si="0"/>
        <v>50000</v>
      </c>
      <c r="S15">
        <f t="shared" si="1"/>
        <v>199.68838654121112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148.56582283184514</v>
      </c>
      <c r="AC15">
        <f t="shared" si="19"/>
        <v>173.22143046766166</v>
      </c>
      <c r="AE15">
        <f t="shared" si="2"/>
        <v>0</v>
      </c>
      <c r="AF15">
        <f t="shared" si="3"/>
        <v>0</v>
      </c>
      <c r="AG15">
        <f t="shared" si="3"/>
        <v>-21.686467784634125</v>
      </c>
      <c r="AH15">
        <f t="shared" si="4"/>
        <v>-84.589501896652877</v>
      </c>
      <c r="AI15">
        <f t="shared" si="5"/>
        <v>-106.27596968128699</v>
      </c>
      <c r="AJ15">
        <f t="shared" si="6"/>
        <v>-24.655607635816523</v>
      </c>
      <c r="AK15">
        <f t="shared" si="20"/>
        <v>10.39960759822916</v>
      </c>
      <c r="AL15">
        <f t="shared" si="7"/>
        <v>-120.53196971887436</v>
      </c>
      <c r="AN15">
        <f t="shared" si="8"/>
        <v>0</v>
      </c>
      <c r="AO15">
        <f t="shared" si="8"/>
        <v>0</v>
      </c>
      <c r="AP15">
        <f t="shared" si="8"/>
        <v>-8.7347200742590019</v>
      </c>
      <c r="AQ15">
        <f t="shared" si="8"/>
        <v>-34.070353347804506</v>
      </c>
      <c r="AR15">
        <f t="shared" si="8"/>
        <v>-42.805073422063501</v>
      </c>
      <c r="AS15">
        <f t="shared" si="8"/>
        <v>-9.9306089446347094</v>
      </c>
      <c r="AT15">
        <f t="shared" si="8"/>
        <v>4.1886794177257123</v>
      </c>
      <c r="AU15">
        <f t="shared" si="8"/>
        <v>-48.547002948972505</v>
      </c>
      <c r="AW15">
        <v>12</v>
      </c>
      <c r="AX15">
        <f>IF(Z15&gt;0, (R15*SUMPRODUCT(K15:$K$98, X15:$X$98)-K15*$AZ$3)/Z15, 0)</f>
        <v>199.68838654121112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1.979789E-3</v>
      </c>
      <c r="Q16" s="4">
        <f t="shared" si="22"/>
        <v>25</v>
      </c>
      <c r="R16">
        <f t="shared" si="0"/>
        <v>50000</v>
      </c>
      <c r="S16">
        <f t="shared" si="1"/>
        <v>227.32187413756847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173.22143046766166</v>
      </c>
      <c r="AC16">
        <f t="shared" si="19"/>
        <v>194.83001738335622</v>
      </c>
      <c r="AE16">
        <f t="shared" si="2"/>
        <v>0</v>
      </c>
      <c r="AF16">
        <f t="shared" si="3"/>
        <v>0</v>
      </c>
      <c r="AG16">
        <f t="shared" si="3"/>
        <v>-21.426668476418911</v>
      </c>
      <c r="AH16">
        <f t="shared" si="4"/>
        <v>-85.869260737746032</v>
      </c>
      <c r="AI16">
        <f t="shared" si="5"/>
        <v>-107.29592921416494</v>
      </c>
      <c r="AJ16">
        <f t="shared" si="6"/>
        <v>-21.608586915694559</v>
      </c>
      <c r="AK16">
        <f t="shared" si="20"/>
        <v>12.125500132736317</v>
      </c>
      <c r="AL16">
        <f t="shared" si="7"/>
        <v>-116.77901599712318</v>
      </c>
      <c r="AN16">
        <f t="shared" si="8"/>
        <v>0</v>
      </c>
      <c r="AO16">
        <f t="shared" si="8"/>
        <v>0</v>
      </c>
      <c r="AP16">
        <f t="shared" si="8"/>
        <v>-7.7054285453529587</v>
      </c>
      <c r="AQ16">
        <f t="shared" si="8"/>
        <v>-30.880183430530636</v>
      </c>
      <c r="AR16">
        <f t="shared" si="8"/>
        <v>-38.585611975883594</v>
      </c>
      <c r="AS16">
        <f t="shared" si="8"/>
        <v>-7.7708498000133996</v>
      </c>
      <c r="AT16">
        <f t="shared" si="8"/>
        <v>4.3605553962947692</v>
      </c>
      <c r="AU16">
        <f t="shared" si="8"/>
        <v>-41.995906379602225</v>
      </c>
      <c r="AW16">
        <v>13</v>
      </c>
      <c r="AX16">
        <f>IF(Z16&gt;0, (R16*SUMPRODUCT(K16:$K$98, X16:$X$98)-K16*$AZ$3)/Z16, 0)</f>
        <v>227.32187413756847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2.0334569999999998E-3</v>
      </c>
      <c r="Q17" s="4">
        <f t="shared" si="22"/>
        <v>25</v>
      </c>
      <c r="R17">
        <f t="shared" si="0"/>
        <v>50000</v>
      </c>
      <c r="S17">
        <f t="shared" si="1"/>
        <v>252.33227048874818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194.83001738335622</v>
      </c>
      <c r="AC17">
        <f t="shared" si="19"/>
        <v>213.66317347380692</v>
      </c>
      <c r="AE17">
        <f t="shared" si="2"/>
        <v>0</v>
      </c>
      <c r="AF17">
        <f t="shared" si="3"/>
        <v>0</v>
      </c>
      <c r="AG17">
        <f t="shared" si="3"/>
        <v>-21.168831582654668</v>
      </c>
      <c r="AH17">
        <f t="shared" si="4"/>
        <v>-87.140418000106735</v>
      </c>
      <c r="AI17">
        <f t="shared" si="5"/>
        <v>-108.3092495827614</v>
      </c>
      <c r="AJ17">
        <f t="shared" si="6"/>
        <v>-18.8331560904507</v>
      </c>
      <c r="AK17">
        <f t="shared" si="20"/>
        <v>13.638101216834936</v>
      </c>
      <c r="AL17">
        <f t="shared" si="7"/>
        <v>-113.50430445637716</v>
      </c>
      <c r="AN17">
        <f t="shared" si="8"/>
        <v>0</v>
      </c>
      <c r="AO17">
        <f t="shared" si="8"/>
        <v>0</v>
      </c>
      <c r="AP17">
        <f t="shared" si="8"/>
        <v>-6.7970585734695366</v>
      </c>
      <c r="AQ17">
        <f t="shared" si="8"/>
        <v>-27.979745738478197</v>
      </c>
      <c r="AR17">
        <f t="shared" si="8"/>
        <v>-34.776804311947735</v>
      </c>
      <c r="AS17">
        <f t="shared" si="8"/>
        <v>-6.0471011151591822</v>
      </c>
      <c r="AT17">
        <f t="shared" si="8"/>
        <v>4.3790311449068815</v>
      </c>
      <c r="AU17">
        <f t="shared" si="8"/>
        <v>-36.444874282200033</v>
      </c>
      <c r="AW17">
        <v>14</v>
      </c>
      <c r="AX17">
        <f>IF(Z17&gt;0, (R17*SUMPRODUCT(K17:$K$98, X17:$X$98)-K17*$AZ$3)/Z17, 0)</f>
        <v>252.33227048874818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2.08983E-3</v>
      </c>
      <c r="Q18" s="4">
        <f t="shared" si="22"/>
        <v>25</v>
      </c>
      <c r="R18">
        <f t="shared" si="0"/>
        <v>50000</v>
      </c>
      <c r="S18">
        <f t="shared" si="1"/>
        <v>275.03394308505625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213.66317347380692</v>
      </c>
      <c r="AC18">
        <f t="shared" si="19"/>
        <v>230.07033802191918</v>
      </c>
      <c r="AE18">
        <f t="shared" si="2"/>
        <v>0</v>
      </c>
      <c r="AF18">
        <f t="shared" si="3"/>
        <v>0</v>
      </c>
      <c r="AG18">
        <f t="shared" si="3"/>
        <v>-20.912904007521742</v>
      </c>
      <c r="AH18">
        <f t="shared" si="4"/>
        <v>-88.478518612758407</v>
      </c>
      <c r="AI18">
        <f t="shared" si="5"/>
        <v>-109.39142262028015</v>
      </c>
      <c r="AJ18">
        <f t="shared" si="6"/>
        <v>-16.407164548112263</v>
      </c>
      <c r="AK18">
        <f t="shared" si="20"/>
        <v>14.956422143166487</v>
      </c>
      <c r="AL18">
        <f t="shared" si="7"/>
        <v>-110.84216502522592</v>
      </c>
      <c r="AN18">
        <f t="shared" si="8"/>
        <v>0</v>
      </c>
      <c r="AO18">
        <f t="shared" si="8"/>
        <v>0</v>
      </c>
      <c r="AP18">
        <f t="shared" si="8"/>
        <v>-5.9954315096573634</v>
      </c>
      <c r="AQ18">
        <f t="shared" si="8"/>
        <v>-25.365530211774715</v>
      </c>
      <c r="AR18">
        <f t="shared" si="8"/>
        <v>-31.360961721432076</v>
      </c>
      <c r="AS18">
        <f t="shared" si="8"/>
        <v>-4.703700226448964</v>
      </c>
      <c r="AT18">
        <f t="shared" si="8"/>
        <v>4.2877930562214503</v>
      </c>
      <c r="AU18">
        <f t="shared" si="8"/>
        <v>-31.776868891659589</v>
      </c>
      <c r="AW18">
        <v>15</v>
      </c>
      <c r="AX18">
        <f>IF(Z18&gt;0, (R18*SUMPRODUCT(K18:$K$98, X18:$X$98)-K18*$AZ$3)/Z18, 0)</f>
        <v>275.03394308505625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2.1556750000000001E-3</v>
      </c>
      <c r="Q19" s="4">
        <f t="shared" si="22"/>
        <v>25</v>
      </c>
      <c r="R19">
        <f t="shared" si="0"/>
        <v>50000</v>
      </c>
      <c r="S19">
        <f t="shared" si="1"/>
        <v>295.68178791065515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230.07033802191918</v>
      </c>
      <c r="AC19">
        <f t="shared" si="19"/>
        <v>244.33597770888593</v>
      </c>
      <c r="AE19">
        <f t="shared" si="2"/>
        <v>0</v>
      </c>
      <c r="AF19">
        <f t="shared" si="3"/>
        <v>0</v>
      </c>
      <c r="AG19">
        <f t="shared" si="3"/>
        <v>-20.658693543100114</v>
      </c>
      <c r="AH19">
        <f t="shared" si="4"/>
        <v>-90.162848692828874</v>
      </c>
      <c r="AI19">
        <f t="shared" si="5"/>
        <v>-110.82154223592899</v>
      </c>
      <c r="AJ19">
        <f t="shared" si="6"/>
        <v>-14.26563968696675</v>
      </c>
      <c r="AK19">
        <f t="shared" si="20"/>
        <v>16.104923661534343</v>
      </c>
      <c r="AL19">
        <f t="shared" si="7"/>
        <v>-108.98225826136139</v>
      </c>
      <c r="AN19">
        <f t="shared" si="8"/>
        <v>0</v>
      </c>
      <c r="AO19">
        <f t="shared" si="8"/>
        <v>0</v>
      </c>
      <c r="AP19">
        <f t="shared" si="8"/>
        <v>-5.2879937435189364</v>
      </c>
      <c r="AQ19">
        <f t="shared" si="8"/>
        <v>-23.078931820679706</v>
      </c>
      <c r="AR19">
        <f t="shared" si="8"/>
        <v>-28.366925564198645</v>
      </c>
      <c r="AS19">
        <f t="shared" si="8"/>
        <v>-3.6515674747095042</v>
      </c>
      <c r="AT19">
        <f t="shared" si="8"/>
        <v>4.1223679214936402</v>
      </c>
      <c r="AU19">
        <f t="shared" si="8"/>
        <v>-27.89612511741451</v>
      </c>
      <c r="AW19">
        <v>16</v>
      </c>
      <c r="AX19">
        <f>IF(Z19&gt;0, (R19*SUMPRODUCT(K19:$K$98, X19:$X$98)-K19*$AZ$3)/Z19, 0)</f>
        <v>295.68178791065515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2.2206180000000002E-3</v>
      </c>
      <c r="Q20" s="4">
        <f t="shared" si="22"/>
        <v>25</v>
      </c>
      <c r="R20">
        <f t="shared" si="0"/>
        <v>50000</v>
      </c>
      <c r="S20">
        <f t="shared" si="1"/>
        <v>314.41623419947706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244.33597770888593</v>
      </c>
      <c r="AC20">
        <f t="shared" si="19"/>
        <v>256.64201901208241</v>
      </c>
      <c r="AE20">
        <f t="shared" si="2"/>
        <v>0</v>
      </c>
      <c r="AF20">
        <f t="shared" si="3"/>
        <v>0</v>
      </c>
      <c r="AG20">
        <f t="shared" si="3"/>
        <v>-20.406231540930818</v>
      </c>
      <c r="AH20">
        <f t="shared" si="4"/>
        <v>-91.750133476583784</v>
      </c>
      <c r="AI20">
        <f t="shared" si="5"/>
        <v>-112.1563650175146</v>
      </c>
      <c r="AJ20">
        <f t="shared" si="6"/>
        <v>-12.30604130319648</v>
      </c>
      <c r="AK20">
        <f t="shared" si="20"/>
        <v>17.103518439622018</v>
      </c>
      <c r="AL20">
        <f t="shared" si="7"/>
        <v>-107.35888788108906</v>
      </c>
      <c r="AN20">
        <f t="shared" si="8"/>
        <v>0</v>
      </c>
      <c r="AO20">
        <f t="shared" si="8"/>
        <v>0</v>
      </c>
      <c r="AP20">
        <f t="shared" si="8"/>
        <v>-4.66372427856518</v>
      </c>
      <c r="AQ20">
        <f t="shared" si="8"/>
        <v>-20.968953733474169</v>
      </c>
      <c r="AR20">
        <f t="shared" si="8"/>
        <v>-25.632678012039349</v>
      </c>
      <c r="AS20">
        <f t="shared" si="8"/>
        <v>-2.8124734095869917</v>
      </c>
      <c r="AT20">
        <f t="shared" si="8"/>
        <v>3.9089086113600944</v>
      </c>
      <c r="AU20">
        <f t="shared" si="8"/>
        <v>-24.536242810266245</v>
      </c>
      <c r="AW20">
        <v>17</v>
      </c>
      <c r="AX20">
        <f>IF(Z20&gt;0, (R20*SUMPRODUCT(K20:$K$98, X20:$X$98)-K20*$AZ$3)/Z20, 0)</f>
        <v>314.41623419947706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2.2950319999999998E-3</v>
      </c>
      <c r="Q21" s="4">
        <f t="shared" si="22"/>
        <v>25</v>
      </c>
      <c r="R21">
        <f t="shared" si="0"/>
        <v>50000</v>
      </c>
      <c r="S21">
        <f t="shared" si="1"/>
        <v>331.50872266122957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256.64201901208241</v>
      </c>
      <c r="AC21">
        <f t="shared" si="19"/>
        <v>267.26679128206939</v>
      </c>
      <c r="AE21">
        <f t="shared" si="2"/>
        <v>0</v>
      </c>
      <c r="AF21">
        <f t="shared" si="3"/>
        <v>0</v>
      </c>
      <c r="AG21">
        <f t="shared" si="3"/>
        <v>-20.155336271135667</v>
      </c>
      <c r="AH21">
        <f t="shared" si="4"/>
        <v>-93.665908771691079</v>
      </c>
      <c r="AI21">
        <f t="shared" si="5"/>
        <v>-113.82124504282675</v>
      </c>
      <c r="AJ21">
        <f t="shared" si="6"/>
        <v>-10.624772269986977</v>
      </c>
      <c r="AK21">
        <f t="shared" si="20"/>
        <v>17.964941330845772</v>
      </c>
      <c r="AL21">
        <f t="shared" si="7"/>
        <v>-106.48107598196795</v>
      </c>
      <c r="AN21">
        <f t="shared" si="8"/>
        <v>0</v>
      </c>
      <c r="AO21">
        <f t="shared" si="8"/>
        <v>0</v>
      </c>
      <c r="AP21">
        <f t="shared" si="8"/>
        <v>-4.1128425351080748</v>
      </c>
      <c r="AQ21">
        <f t="shared" si="8"/>
        <v>-19.113207961578571</v>
      </c>
      <c r="AR21">
        <f t="shared" si="8"/>
        <v>-23.226050496686646</v>
      </c>
      <c r="AS21">
        <f t="shared" si="8"/>
        <v>-2.1680618338488786</v>
      </c>
      <c r="AT21">
        <f t="shared" si="8"/>
        <v>3.665876562527842</v>
      </c>
      <c r="AU21">
        <f t="shared" si="8"/>
        <v>-21.728235768007682</v>
      </c>
      <c r="AW21">
        <v>18</v>
      </c>
      <c r="AX21">
        <f>IF(Z21&gt;0, (R21*SUMPRODUCT(K21:$K$98, X21:$X$98)-K21*$AZ$3)/Z21, 0)</f>
        <v>331.50872266122957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2.375308E-3</v>
      </c>
      <c r="Q22" s="4">
        <f t="shared" si="22"/>
        <v>25</v>
      </c>
      <c r="R22">
        <f t="shared" si="0"/>
        <v>50000</v>
      </c>
      <c r="S22">
        <f t="shared" si="1"/>
        <v>347.08573749692141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267.26679128206939</v>
      </c>
      <c r="AC22">
        <f t="shared" si="19"/>
        <v>276.36226725215238</v>
      </c>
      <c r="AE22">
        <f t="shared" si="2"/>
        <v>0</v>
      </c>
      <c r="AF22">
        <f t="shared" si="3"/>
        <v>0</v>
      </c>
      <c r="AG22">
        <f t="shared" si="3"/>
        <v>-19.90590777693679</v>
      </c>
      <c r="AH22">
        <f t="shared" si="4"/>
        <v>-95.75026297503743</v>
      </c>
      <c r="AI22">
        <f t="shared" si="5"/>
        <v>-115.65617075197422</v>
      </c>
      <c r="AJ22">
        <f t="shared" si="6"/>
        <v>-9.0954759700829868</v>
      </c>
      <c r="AK22">
        <f t="shared" si="20"/>
        <v>18.708675389744858</v>
      </c>
      <c r="AL22">
        <f t="shared" si="7"/>
        <v>-106.04297133231235</v>
      </c>
      <c r="AN22">
        <f t="shared" si="8"/>
        <v>0</v>
      </c>
      <c r="AO22">
        <f t="shared" si="8"/>
        <v>0</v>
      </c>
      <c r="AP22">
        <f t="shared" si="8"/>
        <v>-3.6267364660541168</v>
      </c>
      <c r="AQ22">
        <f t="shared" si="8"/>
        <v>-17.445121029254445</v>
      </c>
      <c r="AR22">
        <f t="shared" si="8"/>
        <v>-21.071857495308564</v>
      </c>
      <c r="AS22">
        <f t="shared" si="8"/>
        <v>-1.6571409225073324</v>
      </c>
      <c r="AT22">
        <f t="shared" si="8"/>
        <v>3.4086079383011278</v>
      </c>
      <c r="AU22">
        <f t="shared" si="8"/>
        <v>-19.320390479514767</v>
      </c>
      <c r="AW22">
        <v>19</v>
      </c>
      <c r="AX22">
        <f>IF(Z22&gt;0, (R22*SUMPRODUCT(K22:$K$98, X22:$X$98)-K22*$AZ$3)/Z22, 0)</f>
        <v>347.08573749692141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2.4628010000000001E-3</v>
      </c>
      <c r="Q23" s="4">
        <f t="shared" si="22"/>
        <v>25</v>
      </c>
      <c r="R23">
        <f t="shared" si="0"/>
        <v>50000</v>
      </c>
      <c r="S23">
        <f t="shared" si="1"/>
        <v>361.31092795714545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276.36226725215238</v>
      </c>
      <c r="AC23">
        <f t="shared" si="19"/>
        <v>284.10347116188149</v>
      </c>
      <c r="AE23">
        <f t="shared" si="2"/>
        <v>0</v>
      </c>
      <c r="AF23">
        <f t="shared" si="3"/>
        <v>0</v>
      </c>
      <c r="AG23">
        <f t="shared" si="3"/>
        <v>-19.657824409588475</v>
      </c>
      <c r="AH23">
        <f t="shared" si="4"/>
        <v>-98.048579157895418</v>
      </c>
      <c r="AI23">
        <f t="shared" si="5"/>
        <v>-117.70640356748389</v>
      </c>
      <c r="AJ23">
        <f t="shared" si="6"/>
        <v>-7.7412039097291085</v>
      </c>
      <c r="AK23">
        <f t="shared" si="20"/>
        <v>19.345358707650668</v>
      </c>
      <c r="AL23">
        <f t="shared" si="7"/>
        <v>-106.10224876956232</v>
      </c>
      <c r="AN23">
        <f t="shared" si="8"/>
        <v>0</v>
      </c>
      <c r="AO23">
        <f t="shared" si="8"/>
        <v>0</v>
      </c>
      <c r="AP23">
        <f t="shared" si="8"/>
        <v>-3.1978010457127155</v>
      </c>
      <c r="AQ23">
        <f t="shared" si="8"/>
        <v>-15.949875348811689</v>
      </c>
      <c r="AR23">
        <f t="shared" si="8"/>
        <v>-19.147676394524403</v>
      </c>
      <c r="AS23">
        <f t="shared" si="8"/>
        <v>-1.2592863504026655</v>
      </c>
      <c r="AT23">
        <f t="shared" si="8"/>
        <v>3.1469712525684295</v>
      </c>
      <c r="AU23">
        <f t="shared" si="8"/>
        <v>-17.25999149235864</v>
      </c>
      <c r="AW23">
        <v>20</v>
      </c>
      <c r="AX23">
        <f>IF(Z23&gt;0, (R23*SUMPRODUCT(K23:$K$98, X23:$X$98)-K23*$AZ$3)/Z23, 0)</f>
        <v>361.31092795714545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2.5557050000000001E-3</v>
      </c>
      <c r="Q24" s="4">
        <f t="shared" si="22"/>
        <v>25</v>
      </c>
      <c r="R24">
        <f t="shared" si="0"/>
        <v>50000</v>
      </c>
      <c r="S24">
        <f t="shared" si="1"/>
        <v>374.32549538135413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284.10347116188149</v>
      </c>
      <c r="AC24">
        <f t="shared" si="19"/>
        <v>290.64138593716223</v>
      </c>
      <c r="AE24">
        <f t="shared" si="2"/>
        <v>0</v>
      </c>
      <c r="AF24">
        <f t="shared" si="3"/>
        <v>0</v>
      </c>
      <c r="AG24">
        <f t="shared" si="3"/>
        <v>-19.411006565359884</v>
      </c>
      <c r="AH24">
        <f t="shared" si="4"/>
        <v>-100.47920026541465</v>
      </c>
      <c r="AI24">
        <f t="shared" si="5"/>
        <v>-119.89020683077453</v>
      </c>
      <c r="AJ24">
        <f t="shared" si="6"/>
        <v>-6.5379147752807398</v>
      </c>
      <c r="AK24">
        <f t="shared" si="20"/>
        <v>19.887242981331706</v>
      </c>
      <c r="AL24">
        <f t="shared" ref="AL24:AL87" si="23">SUM(AI24:AK24)</f>
        <v>-106.54087862472356</v>
      </c>
      <c r="AN24">
        <f t="shared" si="8"/>
        <v>0</v>
      </c>
      <c r="AO24">
        <f t="shared" si="8"/>
        <v>0</v>
      </c>
      <c r="AP24">
        <f t="shared" si="8"/>
        <v>-2.8193307135125489</v>
      </c>
      <c r="AQ24">
        <f t="shared" si="8"/>
        <v>-14.593993074166457</v>
      </c>
      <c r="AR24">
        <f t="shared" si="8"/>
        <v>-17.413323787679005</v>
      </c>
      <c r="AS24">
        <f t="shared" si="8"/>
        <v>-0.94959238029265691</v>
      </c>
      <c r="AT24">
        <f t="shared" si="8"/>
        <v>2.8885011581219784</v>
      </c>
      <c r="AU24">
        <f t="shared" si="8"/>
        <v>-15.474415009849684</v>
      </c>
      <c r="AW24">
        <v>21</v>
      </c>
      <c r="AX24">
        <f>IF(Z24&gt;0, (R24*SUMPRODUCT(K24:$K$98, X24:$X$98)-K24*$AZ$3)/Z24, 0)</f>
        <v>374.32549538135413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2.6648449999999999E-3</v>
      </c>
      <c r="Q25" s="4">
        <f t="shared" si="22"/>
        <v>25</v>
      </c>
      <c r="R25">
        <f t="shared" si="0"/>
        <v>50000</v>
      </c>
      <c r="S25">
        <f t="shared" si="1"/>
        <v>386.28119348210328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290.64138593716223</v>
      </c>
      <c r="AC25">
        <f t="shared" si="19"/>
        <v>296.12577690236412</v>
      </c>
      <c r="AE25">
        <f t="shared" si="2"/>
        <v>0</v>
      </c>
      <c r="AF25">
        <f t="shared" si="3"/>
        <v>0</v>
      </c>
      <c r="AG25">
        <f t="shared" si="3"/>
        <v>-19.165169175915619</v>
      </c>
      <c r="AH25">
        <f t="shared" si="4"/>
        <v>-103.45464758133292</v>
      </c>
      <c r="AI25">
        <f t="shared" si="5"/>
        <v>-122.61981675724854</v>
      </c>
      <c r="AJ25">
        <f t="shared" si="6"/>
        <v>-5.4843909652018965</v>
      </c>
      <c r="AK25">
        <f t="shared" si="20"/>
        <v>20.344897015601358</v>
      </c>
      <c r="AL25">
        <f t="shared" si="23"/>
        <v>-107.75931070684908</v>
      </c>
      <c r="AN25">
        <f t="shared" si="8"/>
        <v>0</v>
      </c>
      <c r="AO25">
        <f t="shared" si="8"/>
        <v>0</v>
      </c>
      <c r="AP25">
        <f t="shared" si="8"/>
        <v>-2.4853788634126546</v>
      </c>
      <c r="AQ25">
        <f t="shared" si="8"/>
        <v>-13.416213134375623</v>
      </c>
      <c r="AR25">
        <f t="shared" si="8"/>
        <v>-15.901591997788277</v>
      </c>
      <c r="AS25">
        <f t="shared" si="8"/>
        <v>-0.71122718816036268</v>
      </c>
      <c r="AT25">
        <f t="shared" si="8"/>
        <v>2.6383684149486286</v>
      </c>
      <c r="AU25">
        <f t="shared" si="8"/>
        <v>-13.97445077100001</v>
      </c>
      <c r="AW25">
        <v>22</v>
      </c>
      <c r="AX25">
        <f>IF(Z25&gt;0, (R25*SUMPRODUCT(K25:$K$98, X25:$X$98)-K25*$AZ$3)/Z25, 0)</f>
        <v>386.28119348210328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2.7902209999999998E-3</v>
      </c>
      <c r="Q26" s="4">
        <f t="shared" si="22"/>
        <v>25</v>
      </c>
      <c r="R26">
        <f t="shared" si="0"/>
        <v>50000</v>
      </c>
      <c r="S26">
        <f t="shared" si="1"/>
        <v>397.2463242881667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296.12577690236412</v>
      </c>
      <c r="AC26">
        <f t="shared" si="19"/>
        <v>300.63669237456713</v>
      </c>
      <c r="AE26">
        <f t="shared" si="2"/>
        <v>0</v>
      </c>
      <c r="AF26">
        <f t="shared" si="3"/>
        <v>0</v>
      </c>
      <c r="AG26">
        <f t="shared" si="3"/>
        <v>-18.920042426653271</v>
      </c>
      <c r="AH26">
        <f t="shared" si="4"/>
        <v>-106.95011500638489</v>
      </c>
      <c r="AI26">
        <f t="shared" si="5"/>
        <v>-125.87015743303816</v>
      </c>
      <c r="AJ26">
        <f t="shared" si="6"/>
        <v>-4.5109154722030098</v>
      </c>
      <c r="AK26">
        <f t="shared" si="20"/>
        <v>20.728804383165489</v>
      </c>
      <c r="AL26">
        <f t="shared" si="23"/>
        <v>-109.6522685220757</v>
      </c>
      <c r="AN26">
        <f t="shared" si="8"/>
        <v>0</v>
      </c>
      <c r="AO26">
        <f t="shared" si="8"/>
        <v>0</v>
      </c>
      <c r="AP26">
        <f t="shared" si="8"/>
        <v>-2.190705641500784</v>
      </c>
      <c r="AQ26">
        <f t="shared" si="8"/>
        <v>-12.383493388660927</v>
      </c>
      <c r="AR26">
        <f t="shared" si="8"/>
        <v>-14.57419903016171</v>
      </c>
      <c r="AS26">
        <f t="shared" si="8"/>
        <v>-0.52230791826169964</v>
      </c>
      <c r="AT26">
        <f t="shared" si="8"/>
        <v>2.400137784035584</v>
      </c>
      <c r="AU26">
        <f t="shared" si="8"/>
        <v>-12.696369164387828</v>
      </c>
      <c r="AW26">
        <v>23</v>
      </c>
      <c r="AX26">
        <f>IF(Z26&gt;0, (R26*SUMPRODUCT(K26:$K$98, X26:$X$98)-K26*$AZ$3)/Z26, 0)</f>
        <v>397.2463242881667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3.5816260000000001E-3</v>
      </c>
      <c r="Q27" s="4">
        <f t="shared" si="22"/>
        <v>25</v>
      </c>
      <c r="R27">
        <f t="shared" si="0"/>
        <v>50000</v>
      </c>
      <c r="S27">
        <f t="shared" si="1"/>
        <v>407.5688535734896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300.63669237456713</v>
      </c>
      <c r="AC27">
        <f t="shared" si="19"/>
        <v>304.25956381320884</v>
      </c>
      <c r="AE27">
        <f t="shared" si="2"/>
        <v>0</v>
      </c>
      <c r="AF27">
        <f t="shared" si="3"/>
        <v>0</v>
      </c>
      <c r="AG27">
        <f t="shared" si="3"/>
        <v>-18.663077486510335</v>
      </c>
      <c r="AH27">
        <f t="shared" si="4"/>
        <v>-135.52903175280889</v>
      </c>
      <c r="AI27">
        <f t="shared" si="5"/>
        <v>-154.19210923931922</v>
      </c>
      <c r="AJ27">
        <f t="shared" si="6"/>
        <v>-3.6228714386417096</v>
      </c>
      <c r="AK27">
        <f t="shared" si="20"/>
        <v>21.044568466219701</v>
      </c>
      <c r="AL27">
        <f t="shared" si="23"/>
        <v>-136.77041221174125</v>
      </c>
      <c r="AN27">
        <f t="shared" si="8"/>
        <v>0</v>
      </c>
      <c r="AO27">
        <f t="shared" si="8"/>
        <v>0</v>
      </c>
      <c r="AP27">
        <f t="shared" si="8"/>
        <v>-1.9294216935730626</v>
      </c>
      <c r="AQ27">
        <f t="shared" si="8"/>
        <v>-14.011229078474795</v>
      </c>
      <c r="AR27">
        <f t="shared" si="8"/>
        <v>-15.940650772047857</v>
      </c>
      <c r="AS27">
        <f t="shared" si="8"/>
        <v>-0.37453880539230294</v>
      </c>
      <c r="AT27">
        <f t="shared" si="8"/>
        <v>2.1756244092088415</v>
      </c>
      <c r="AU27">
        <f t="shared" si="8"/>
        <v>-14.13956516823132</v>
      </c>
      <c r="AW27">
        <v>24</v>
      </c>
      <c r="AX27">
        <f>IF(Z27&gt;0, (R27*SUMPRODUCT(K27:$K$98, X27:$X$98)-K27*$AZ$3)/Z27, 0)</f>
        <v>407.5688535734896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4.4506370000000003E-3</v>
      </c>
      <c r="Q28" s="4">
        <f t="shared" si="22"/>
        <v>25</v>
      </c>
      <c r="R28">
        <f t="shared" si="0"/>
        <v>50000</v>
      </c>
      <c r="S28">
        <f t="shared" si="1"/>
        <v>413.92564002254841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304.25956381320884</v>
      </c>
      <c r="AC28">
        <f t="shared" si="19"/>
        <v>304.53973190196837</v>
      </c>
      <c r="AE28">
        <f t="shared" si="2"/>
        <v>0</v>
      </c>
      <c r="AF28">
        <f t="shared" si="3"/>
        <v>0</v>
      </c>
      <c r="AG28">
        <f t="shared" si="3"/>
        <v>-18.393384128449902</v>
      </c>
      <c r="AH28">
        <f t="shared" si="4"/>
        <v>-166.12516639065979</v>
      </c>
      <c r="AI28">
        <f t="shared" si="5"/>
        <v>-184.51855051910968</v>
      </c>
      <c r="AJ28">
        <f t="shared" si="6"/>
        <v>-0.28016808875952393</v>
      </c>
      <c r="AK28">
        <f t="shared" si="20"/>
        <v>21.29816946692462</v>
      </c>
      <c r="AL28">
        <f t="shared" si="23"/>
        <v>-163.5005491409446</v>
      </c>
      <c r="AN28">
        <f t="shared" si="8"/>
        <v>0</v>
      </c>
      <c r="AO28">
        <f t="shared" si="8"/>
        <v>0</v>
      </c>
      <c r="AP28">
        <f t="shared" si="8"/>
        <v>-1.6978038580886721</v>
      </c>
      <c r="AQ28">
        <f t="shared" si="8"/>
        <v>-15.334206389319522</v>
      </c>
      <c r="AR28">
        <f t="shared" si="8"/>
        <v>-17.032010247408195</v>
      </c>
      <c r="AS28">
        <f t="shared" si="8"/>
        <v>-2.5860954063015931E-2</v>
      </c>
      <c r="AT28">
        <f t="shared" si="8"/>
        <v>1.9659304692734845</v>
      </c>
      <c r="AU28">
        <f t="shared" si="8"/>
        <v>-15.091940732197727</v>
      </c>
      <c r="AW28">
        <v>25</v>
      </c>
      <c r="AX28">
        <f>IF(Z28&gt;0, (R28*SUMPRODUCT(K28:$K$98, X28:$X$98)-K28*$AZ$3)/Z28, 0)</f>
        <v>413.92564002254841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5.383718E-3</v>
      </c>
      <c r="Q29" s="4">
        <f t="shared" si="22"/>
        <v>25</v>
      </c>
      <c r="R29">
        <f t="shared" si="0"/>
        <v>50000</v>
      </c>
      <c r="S29">
        <f t="shared" si="1"/>
        <v>416.83960111216271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304.53973190196837</v>
      </c>
      <c r="AC29">
        <f t="shared" si="19"/>
        <v>301.96570155482232</v>
      </c>
      <c r="AE29">
        <f t="shared" si="2"/>
        <v>0</v>
      </c>
      <c r="AF29">
        <f t="shared" si="3"/>
        <v>0</v>
      </c>
      <c r="AG29">
        <f t="shared" si="3"/>
        <v>-18.110425493952153</v>
      </c>
      <c r="AH29">
        <f t="shared" si="4"/>
        <v>-198.04958642650013</v>
      </c>
      <c r="AI29">
        <f t="shared" si="5"/>
        <v>-216.16001192045229</v>
      </c>
      <c r="AJ29">
        <f t="shared" si="6"/>
        <v>2.5740303471460493</v>
      </c>
      <c r="AK29">
        <f t="shared" si="20"/>
        <v>21.317781233137787</v>
      </c>
      <c r="AL29">
        <f t="shared" si="23"/>
        <v>-192.26820034016845</v>
      </c>
      <c r="AN29">
        <f t="shared" si="8"/>
        <v>0</v>
      </c>
      <c r="AO29">
        <f t="shared" si="8"/>
        <v>0</v>
      </c>
      <c r="AP29">
        <f t="shared" si="8"/>
        <v>-1.4925761806397535</v>
      </c>
      <c r="AQ29">
        <f t="shared" si="8"/>
        <v>-16.322316412966842</v>
      </c>
      <c r="AR29">
        <f t="shared" si="8"/>
        <v>-17.814892593606594</v>
      </c>
      <c r="AS29">
        <f t="shared" si="8"/>
        <v>0.21213948759387549</v>
      </c>
      <c r="AT29">
        <f t="shared" si="8"/>
        <v>1.756911371480264</v>
      </c>
      <c r="AU29">
        <f t="shared" si="8"/>
        <v>-15.845841734532456</v>
      </c>
      <c r="AW29">
        <v>26</v>
      </c>
      <c r="AX29">
        <f>IF(Z29&gt;0, (R29*SUMPRODUCT(K29:$K$98, X29:$X$98)-K29*$AZ$3)/Z29, 0)</f>
        <v>416.83960111216271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6.4575739999999998E-3</v>
      </c>
      <c r="Q30" s="4">
        <f t="shared" si="22"/>
        <v>25</v>
      </c>
      <c r="R30">
        <f t="shared" si="0"/>
        <v>50000</v>
      </c>
      <c r="S30">
        <f t="shared" si="1"/>
        <v>416.89619210071322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301.96570155482232</v>
      </c>
      <c r="AC30">
        <f t="shared" si="19"/>
        <v>297.03639946522492</v>
      </c>
      <c r="AE30">
        <f t="shared" si="2"/>
        <v>0</v>
      </c>
      <c r="AF30">
        <f t="shared" si="3"/>
        <v>0</v>
      </c>
      <c r="AG30">
        <f t="shared" si="3"/>
        <v>-17.812371826213948</v>
      </c>
      <c r="AH30">
        <f t="shared" si="4"/>
        <v>-233.89882559736517</v>
      </c>
      <c r="AI30">
        <f t="shared" si="5"/>
        <v>-251.71119742357911</v>
      </c>
      <c r="AJ30">
        <f t="shared" si="6"/>
        <v>4.9293020895973996</v>
      </c>
      <c r="AK30">
        <f t="shared" si="20"/>
        <v>21.137599108837563</v>
      </c>
      <c r="AL30">
        <f t="shared" si="23"/>
        <v>-225.64429622514416</v>
      </c>
      <c r="AN30">
        <f t="shared" si="8"/>
        <v>0</v>
      </c>
      <c r="AO30">
        <f t="shared" si="8"/>
        <v>0</v>
      </c>
      <c r="AP30">
        <f t="shared" si="8"/>
        <v>-1.3107249979430688</v>
      </c>
      <c r="AQ30">
        <f t="shared" si="8"/>
        <v>-17.211466316283172</v>
      </c>
      <c r="AR30">
        <f t="shared" si="8"/>
        <v>-18.522191314226237</v>
      </c>
      <c r="AS30">
        <f t="shared" si="8"/>
        <v>0.36272314177384907</v>
      </c>
      <c r="AT30">
        <f t="shared" si="8"/>
        <v>1.5554121494184754</v>
      </c>
      <c r="AU30">
        <f t="shared" si="8"/>
        <v>-16.604056023033916</v>
      </c>
      <c r="AW30">
        <v>27</v>
      </c>
      <c r="AX30">
        <f>IF(Z30&gt;0, (R30*SUMPRODUCT(K30:$K$98, X30:$X$98)-K30*$AZ$3)/Z30, 0)</f>
        <v>416.89619210071322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7.6803260000000003E-3</v>
      </c>
      <c r="Q31" s="4">
        <f t="shared" si="22"/>
        <v>25</v>
      </c>
      <c r="R31">
        <f t="shared" si="0"/>
        <v>50000</v>
      </c>
      <c r="S31">
        <f t="shared" si="1"/>
        <v>414.34234509944878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297.03639946522492</v>
      </c>
      <c r="AC31">
        <f t="shared" si="19"/>
        <v>289.99726736623546</v>
      </c>
      <c r="AE31">
        <f t="shared" si="2"/>
        <v>0</v>
      </c>
      <c r="AF31">
        <f t="shared" si="3"/>
        <v>0</v>
      </c>
      <c r="AG31">
        <f t="shared" si="3"/>
        <v>-17.497443285493272</v>
      </c>
      <c r="AH31">
        <f t="shared" si="4"/>
        <v>-273.60964491707693</v>
      </c>
      <c r="AI31">
        <f t="shared" si="5"/>
        <v>-291.1070882025702</v>
      </c>
      <c r="AJ31">
        <f t="shared" si="6"/>
        <v>7.0391320989894552</v>
      </c>
      <c r="AK31">
        <f t="shared" si="20"/>
        <v>20.792547962565745</v>
      </c>
      <c r="AL31">
        <f t="shared" si="23"/>
        <v>-263.27540814101502</v>
      </c>
      <c r="AN31">
        <f t="shared" si="8"/>
        <v>0</v>
      </c>
      <c r="AO31">
        <f t="shared" si="8"/>
        <v>0</v>
      </c>
      <c r="AP31">
        <f t="shared" si="8"/>
        <v>-1.1495990648956127</v>
      </c>
      <c r="AQ31">
        <f t="shared" si="8"/>
        <v>-17.976420143843033</v>
      </c>
      <c r="AR31">
        <f t="shared" si="8"/>
        <v>-19.126019208738644</v>
      </c>
      <c r="AS31">
        <f t="shared" si="8"/>
        <v>0.46247783442647356</v>
      </c>
      <c r="AT31">
        <f t="shared" si="8"/>
        <v>1.3660906513342017</v>
      </c>
      <c r="AU31">
        <f t="shared" si="8"/>
        <v>-17.29745072297797</v>
      </c>
      <c r="AW31">
        <v>28</v>
      </c>
      <c r="AX31">
        <f>IF(Z31&gt;0, (R31*SUMPRODUCT(K31:$K$98, X31:$X$98)-K31*$AZ$3)/Z31, 0)</f>
        <v>414.34234509944878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9.0334749999999991E-3</v>
      </c>
      <c r="Q32" s="4">
        <f t="shared" si="22"/>
        <v>25</v>
      </c>
      <c r="R32">
        <f t="shared" si="0"/>
        <v>50000</v>
      </c>
      <c r="S32">
        <f t="shared" si="1"/>
        <v>409.42763509848515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289.99726736623546</v>
      </c>
      <c r="AC32">
        <f t="shared" si="19"/>
        <v>281.10328848783342</v>
      </c>
      <c r="AE32">
        <f t="shared" si="2"/>
        <v>0</v>
      </c>
      <c r="AF32">
        <f t="shared" si="3"/>
        <v>0</v>
      </c>
      <c r="AG32">
        <f t="shared" si="3"/>
        <v>-17.16440613615492</v>
      </c>
      <c r="AH32">
        <f t="shared" si="4"/>
        <v>-316.12543296684265</v>
      </c>
      <c r="AI32">
        <f t="shared" si="5"/>
        <v>-333.28983910299758</v>
      </c>
      <c r="AJ32">
        <f t="shared" si="6"/>
        <v>8.8939788784020379</v>
      </c>
      <c r="AK32">
        <f t="shared" si="20"/>
        <v>20.299808715636484</v>
      </c>
      <c r="AL32">
        <f t="shared" si="23"/>
        <v>-304.09605150895908</v>
      </c>
      <c r="AN32">
        <f t="shared" si="8"/>
        <v>0</v>
      </c>
      <c r="AO32">
        <f t="shared" si="8"/>
        <v>0</v>
      </c>
      <c r="AP32">
        <f t="shared" si="8"/>
        <v>-1.0068912498516953</v>
      </c>
      <c r="AQ32">
        <f t="shared" si="8"/>
        <v>-18.544418594210526</v>
      </c>
      <c r="AR32">
        <f t="shared" si="8"/>
        <v>-19.551309844062221</v>
      </c>
      <c r="AS32">
        <f t="shared" si="8"/>
        <v>0.52173488776669785</v>
      </c>
      <c r="AT32">
        <f t="shared" si="8"/>
        <v>1.190818931182454</v>
      </c>
      <c r="AU32">
        <f t="shared" si="8"/>
        <v>-17.838756025113071</v>
      </c>
      <c r="AW32">
        <v>29</v>
      </c>
      <c r="AX32">
        <f>IF(Z32&gt;0, (R32*SUMPRODUCT(K32:$K$98, X32:$X$98)-K32*$AZ$3)/Z32, 0)</f>
        <v>409.42763509848515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1.0570714E-2</v>
      </c>
      <c r="Q33" s="4">
        <f t="shared" si="22"/>
        <v>25</v>
      </c>
      <c r="R33">
        <f t="shared" si="0"/>
        <v>50000</v>
      </c>
      <c r="S33">
        <f t="shared" si="1"/>
        <v>402.50878500603568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281.10328848783342</v>
      </c>
      <c r="AC33">
        <f t="shared" si="19"/>
        <v>270.66819245205238</v>
      </c>
      <c r="AE33">
        <f t="shared" si="2"/>
        <v>0</v>
      </c>
      <c r="AF33">
        <f t="shared" si="3"/>
        <v>0</v>
      </c>
      <c r="AG33">
        <f t="shared" si="3"/>
        <v>-16.811322046548231</v>
      </c>
      <c r="AH33">
        <f t="shared" si="4"/>
        <v>-362.88005649027747</v>
      </c>
      <c r="AI33">
        <f t="shared" si="5"/>
        <v>-379.69137853682571</v>
      </c>
      <c r="AJ33">
        <f t="shared" si="6"/>
        <v>10.435096035781044</v>
      </c>
      <c r="AK33">
        <f t="shared" si="20"/>
        <v>19.67723019414834</v>
      </c>
      <c r="AL33">
        <f t="shared" si="23"/>
        <v>-349.5790523068963</v>
      </c>
      <c r="AN33">
        <f t="shared" si="8"/>
        <v>0</v>
      </c>
      <c r="AO33">
        <f t="shared" si="8"/>
        <v>0</v>
      </c>
      <c r="AP33">
        <f t="shared" si="8"/>
        <v>-0.8805167660016906</v>
      </c>
      <c r="AQ33">
        <f t="shared" si="8"/>
        <v>-19.00635612729431</v>
      </c>
      <c r="AR33">
        <f t="shared" si="8"/>
        <v>-19.886872893296001</v>
      </c>
      <c r="AS33">
        <f t="shared" si="8"/>
        <v>0.54655291171639653</v>
      </c>
      <c r="AT33">
        <f t="shared" si="8"/>
        <v>1.0306227580703438</v>
      </c>
      <c r="AU33">
        <f t="shared" si="8"/>
        <v>-18.309697223509261</v>
      </c>
      <c r="AW33">
        <v>30</v>
      </c>
      <c r="AX33">
        <f>IF(Z33&gt;0, (R33*SUMPRODUCT(K33:$K$98, X33:$X$98)-K33*$AZ$3)/Z33, 0)</f>
        <v>402.50878500603568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1.2312346E-2</v>
      </c>
      <c r="Q34" s="4">
        <f t="shared" si="22"/>
        <v>25</v>
      </c>
      <c r="R34">
        <f t="shared" si="0"/>
        <v>50000</v>
      </c>
      <c r="S34">
        <f t="shared" si="1"/>
        <v>393.79837821092832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270.66819245205238</v>
      </c>
      <c r="AC34">
        <f t="shared" si="19"/>
        <v>258.9023028947845</v>
      </c>
      <c r="AE34">
        <f t="shared" si="2"/>
        <v>0</v>
      </c>
      <c r="AF34">
        <f t="shared" si="3"/>
        <v>0</v>
      </c>
      <c r="AG34">
        <f t="shared" si="3"/>
        <v>-16.436222012328216</v>
      </c>
      <c r="AH34">
        <f t="shared" si="4"/>
        <v>-413.97362750905984</v>
      </c>
      <c r="AI34">
        <f t="shared" si="5"/>
        <v>-430.40984952138808</v>
      </c>
      <c r="AJ34">
        <f t="shared" si="6"/>
        <v>11.765889557267883</v>
      </c>
      <c r="AK34">
        <f t="shared" si="20"/>
        <v>18.94677347164367</v>
      </c>
      <c r="AL34">
        <f t="shared" si="23"/>
        <v>-399.69718649247653</v>
      </c>
      <c r="AN34">
        <f t="shared" si="8"/>
        <v>0</v>
      </c>
      <c r="AO34">
        <f t="shared" si="8"/>
        <v>0</v>
      </c>
      <c r="AP34">
        <f t="shared" si="8"/>
        <v>-0.76863426005344604</v>
      </c>
      <c r="AQ34">
        <f t="shared" si="8"/>
        <v>-19.35933407466759</v>
      </c>
      <c r="AR34">
        <f t="shared" si="8"/>
        <v>-20.127968334721036</v>
      </c>
      <c r="AS34">
        <f t="shared" si="8"/>
        <v>0.55022777174327786</v>
      </c>
      <c r="AT34">
        <f t="shared" si="8"/>
        <v>0.8860393341519609</v>
      </c>
      <c r="AU34">
        <f t="shared" ref="AU34:AU97" si="24">AL34*$K34</f>
        <v>-18.691701228825799</v>
      </c>
      <c r="AW34">
        <v>31</v>
      </c>
      <c r="AX34">
        <f>IF(Z34&gt;0, (R34*SUMPRODUCT(K34:$K$98, X34:$X$98)-K34*$AZ$3)/Z34, 0)</f>
        <v>393.79837821092832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1.4128425999999999E-2</v>
      </c>
      <c r="Q35" s="4">
        <f t="shared" si="22"/>
        <v>25</v>
      </c>
      <c r="R35">
        <f t="shared" si="0"/>
        <v>50000</v>
      </c>
      <c r="S35">
        <f t="shared" si="1"/>
        <v>383.43697677302441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258.9023028947845</v>
      </c>
      <c r="AC35">
        <f t="shared" si="19"/>
        <v>246.00767111478322</v>
      </c>
      <c r="AE35">
        <f t="shared" si="2"/>
        <v>0</v>
      </c>
      <c r="AF35">
        <f t="shared" ref="AF35:AG66" si="25">-$Z35*P35</f>
        <v>0</v>
      </c>
      <c r="AG35">
        <f t="shared" si="25"/>
        <v>-16.039641845784182</v>
      </c>
      <c r="AH35">
        <f t="shared" si="4"/>
        <v>-464.43589284150056</v>
      </c>
      <c r="AI35">
        <f t="shared" ref="AI35:AI66" si="26">SUM(AE35:AH35)</f>
        <v>-480.47553468728472</v>
      </c>
      <c r="AJ35">
        <f t="shared" si="6"/>
        <v>12.894631780001276</v>
      </c>
      <c r="AK35">
        <f t="shared" si="20"/>
        <v>18.123161202634918</v>
      </c>
      <c r="AL35">
        <f t="shared" si="23"/>
        <v>-449.45774170464847</v>
      </c>
      <c r="AN35">
        <f t="shared" ref="AN35:AT66" si="27">AE35*$K35</f>
        <v>0</v>
      </c>
      <c r="AO35">
        <f t="shared" si="27"/>
        <v>0</v>
      </c>
      <c r="AP35">
        <f t="shared" si="27"/>
        <v>-0.66972171891846577</v>
      </c>
      <c r="AQ35">
        <f t="shared" si="27"/>
        <v>-19.392129043267623</v>
      </c>
      <c r="AR35">
        <f t="shared" si="27"/>
        <v>-20.06185076218609</v>
      </c>
      <c r="AS35">
        <f t="shared" si="27"/>
        <v>0.53840447583266626</v>
      </c>
      <c r="AT35">
        <f t="shared" si="27"/>
        <v>0.75671731261601016</v>
      </c>
      <c r="AU35">
        <f t="shared" si="24"/>
        <v>-18.766728973737411</v>
      </c>
      <c r="AW35">
        <v>32</v>
      </c>
      <c r="AX35">
        <f>IF(Z35&gt;0, (R35*SUMPRODUCT(K35:$K$98, X35:$X$98)-K35*$AZ$3)/Z35, 0)</f>
        <v>383.43697677302441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1.6072195000000001E-2</v>
      </c>
      <c r="Q36" s="4">
        <f t="shared" si="22"/>
        <v>25</v>
      </c>
      <c r="R36">
        <f t="shared" si="0"/>
        <v>50000</v>
      </c>
      <c r="S36">
        <f t="shared" si="1"/>
        <v>371.90457743553952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246.00767111478322</v>
      </c>
      <c r="AC36">
        <f t="shared" si="19"/>
        <v>232.38759769175343</v>
      </c>
      <c r="AE36">
        <f t="shared" si="2"/>
        <v>0</v>
      </c>
      <c r="AF36">
        <f t="shared" si="25"/>
        <v>0</v>
      </c>
      <c r="AG36">
        <f t="shared" si="25"/>
        <v>-15.621453175850739</v>
      </c>
      <c r="AH36">
        <f t="shared" si="4"/>
        <v>-515.58450295120667</v>
      </c>
      <c r="AI36">
        <f t="shared" si="26"/>
        <v>-531.20595612705745</v>
      </c>
      <c r="AJ36">
        <f t="shared" si="6"/>
        <v>13.620073423029794</v>
      </c>
      <c r="AK36">
        <f t="shared" si="20"/>
        <v>17.220536978034826</v>
      </c>
      <c r="AL36">
        <f t="shared" si="23"/>
        <v>-500.36534572599282</v>
      </c>
      <c r="AN36">
        <f t="shared" si="27"/>
        <v>0</v>
      </c>
      <c r="AO36">
        <f t="shared" si="27"/>
        <v>0</v>
      </c>
      <c r="AP36">
        <f t="shared" si="27"/>
        <v>-0.58237553898847183</v>
      </c>
      <c r="AQ36">
        <f t="shared" si="27"/>
        <v>-19.221246539629952</v>
      </c>
      <c r="AR36">
        <f t="shared" si="27"/>
        <v>-19.803622078618424</v>
      </c>
      <c r="AS36">
        <f t="shared" si="27"/>
        <v>0.50776310702397653</v>
      </c>
      <c r="AT36">
        <f t="shared" si="27"/>
        <v>0.64199017795332447</v>
      </c>
      <c r="AU36">
        <f t="shared" si="24"/>
        <v>-18.653868793641124</v>
      </c>
      <c r="AW36">
        <v>33</v>
      </c>
      <c r="AX36">
        <f>IF(Z36&gt;0, (R36*SUMPRODUCT(K36:$K$98, X36:$X$98)-K36*$AZ$3)/Z36, 0)</f>
        <v>371.90457743553952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1.8213139E-2</v>
      </c>
      <c r="Q37" s="4">
        <f t="shared" si="22"/>
        <v>25</v>
      </c>
      <c r="R37">
        <f t="shared" si="0"/>
        <v>50000</v>
      </c>
      <c r="S37">
        <f t="shared" si="1"/>
        <v>359.53487363209126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232.38759769175343</v>
      </c>
      <c r="AC37">
        <f t="shared" si="19"/>
        <v>218.31997224162154</v>
      </c>
      <c r="AE37">
        <f t="shared" si="2"/>
        <v>0</v>
      </c>
      <c r="AF37">
        <f t="shared" si="25"/>
        <v>0</v>
      </c>
      <c r="AG37">
        <f t="shared" si="25"/>
        <v>-15.180722946018468</v>
      </c>
      <c r="AH37">
        <f t="shared" si="4"/>
        <v>-569.03139614752183</v>
      </c>
      <c r="AI37">
        <f t="shared" si="26"/>
        <v>-584.21211909354031</v>
      </c>
      <c r="AJ37">
        <f t="shared" si="6"/>
        <v>14.067625450131885</v>
      </c>
      <c r="AK37">
        <f t="shared" si="20"/>
        <v>16.267131838422742</v>
      </c>
      <c r="AL37">
        <f t="shared" si="23"/>
        <v>-553.87736180498564</v>
      </c>
      <c r="AN37">
        <f t="shared" si="27"/>
        <v>0</v>
      </c>
      <c r="AO37">
        <f t="shared" si="27"/>
        <v>0</v>
      </c>
      <c r="AP37">
        <f t="shared" si="27"/>
        <v>-0.50530794371141974</v>
      </c>
      <c r="AQ37">
        <f t="shared" si="27"/>
        <v>-18.940869003208849</v>
      </c>
      <c r="AR37">
        <f t="shared" si="27"/>
        <v>-19.446176946920271</v>
      </c>
      <c r="AS37">
        <f t="shared" si="27"/>
        <v>0.46825720450770492</v>
      </c>
      <c r="AT37">
        <f t="shared" si="27"/>
        <v>0.5414703218407555</v>
      </c>
      <c r="AU37">
        <f t="shared" si="24"/>
        <v>-18.436449420571808</v>
      </c>
      <c r="AW37">
        <v>34</v>
      </c>
      <c r="AX37">
        <f>IF(Z37&gt;0, (R37*SUMPRODUCT(K37:$K$98, X37:$X$98)-K37*$AZ$3)/Z37, 0)</f>
        <v>359.53487363209126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2.0774602E-2</v>
      </c>
      <c r="Q38" s="4">
        <f t="shared" si="22"/>
        <v>25</v>
      </c>
      <c r="R38">
        <f t="shared" si="0"/>
        <v>50000</v>
      </c>
      <c r="S38">
        <f t="shared" si="1"/>
        <v>346.58640883763405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218.31997224162154</v>
      </c>
      <c r="AC38">
        <f t="shared" si="19"/>
        <v>203.98055063975022</v>
      </c>
      <c r="AE38">
        <f t="shared" si="2"/>
        <v>0</v>
      </c>
      <c r="AF38">
        <f t="shared" si="25"/>
        <v>0</v>
      </c>
      <c r="AG38">
        <f t="shared" si="25"/>
        <v>-14.713542239282482</v>
      </c>
      <c r="AH38">
        <f t="shared" si="4"/>
        <v>-630.74695455160236</v>
      </c>
      <c r="AI38">
        <f t="shared" si="26"/>
        <v>-645.4604967908848</v>
      </c>
      <c r="AJ38">
        <f t="shared" si="6"/>
        <v>14.339421601871322</v>
      </c>
      <c r="AK38">
        <f t="shared" si="20"/>
        <v>15.282398056913509</v>
      </c>
      <c r="AL38">
        <f t="shared" si="23"/>
        <v>-615.83867713209997</v>
      </c>
      <c r="AN38">
        <f t="shared" si="27"/>
        <v>0</v>
      </c>
      <c r="AO38">
        <f t="shared" si="27"/>
        <v>0</v>
      </c>
      <c r="AP38">
        <f t="shared" si="27"/>
        <v>-0.43728329719309139</v>
      </c>
      <c r="AQ38">
        <f t="shared" si="27"/>
        <v>-18.745663246505622</v>
      </c>
      <c r="AR38">
        <f t="shared" si="27"/>
        <v>-19.182946543698712</v>
      </c>
      <c r="AS38">
        <f t="shared" si="27"/>
        <v>0.42616451266013511</v>
      </c>
      <c r="AT38">
        <f t="shared" si="27"/>
        <v>0.45418956921894299</v>
      </c>
      <c r="AU38">
        <f t="shared" si="24"/>
        <v>-18.302592461819632</v>
      </c>
      <c r="AW38">
        <v>35</v>
      </c>
      <c r="AX38">
        <f>IF(Z38&gt;0, (R38*SUMPRODUCT(K38:$K$98, X38:$X$98)-K38*$AZ$3)/Z38, 0)</f>
        <v>346.58640883763405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2.3506165999999998E-2</v>
      </c>
      <c r="Q39" s="4">
        <f t="shared" si="22"/>
        <v>25</v>
      </c>
      <c r="R39">
        <f t="shared" si="0"/>
        <v>50000</v>
      </c>
      <c r="S39">
        <f t="shared" si="1"/>
        <v>332.86924765962254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203.98055063975022</v>
      </c>
      <c r="AC39">
        <f t="shared" si="19"/>
        <v>189.34332257301031</v>
      </c>
      <c r="AE39">
        <f t="shared" si="2"/>
        <v>0</v>
      </c>
      <c r="AF39">
        <f t="shared" si="25"/>
        <v>0</v>
      </c>
      <c r="AG39">
        <f t="shared" si="25"/>
        <v>-14.220547850565071</v>
      </c>
      <c r="AH39">
        <f t="shared" si="4"/>
        <v>-691.71793264917142</v>
      </c>
      <c r="AI39">
        <f t="shared" si="26"/>
        <v>-705.93848049973644</v>
      </c>
      <c r="AJ39">
        <f t="shared" si="6"/>
        <v>14.637228066739908</v>
      </c>
      <c r="AK39">
        <f t="shared" si="20"/>
        <v>14.278638544782517</v>
      </c>
      <c r="AL39">
        <f t="shared" si="23"/>
        <v>-677.02261388821398</v>
      </c>
      <c r="AN39">
        <f t="shared" si="27"/>
        <v>0</v>
      </c>
      <c r="AO39">
        <f t="shared" si="27"/>
        <v>0</v>
      </c>
      <c r="AP39">
        <f t="shared" si="27"/>
        <v>-0.37734965218599309</v>
      </c>
      <c r="AQ39">
        <f t="shared" si="27"/>
        <v>-18.355096022943105</v>
      </c>
      <c r="AR39">
        <f t="shared" si="27"/>
        <v>-18.732445675129096</v>
      </c>
      <c r="AS39">
        <f t="shared" si="27"/>
        <v>0.38840647899032127</v>
      </c>
      <c r="AT39">
        <f t="shared" si="27"/>
        <v>0.37889111904708345</v>
      </c>
      <c r="AU39">
        <f t="shared" si="24"/>
        <v>-17.96514807709169</v>
      </c>
      <c r="AW39">
        <v>36</v>
      </c>
      <c r="AX39">
        <f>IF(Z39&gt;0, (R39*SUMPRODUCT(K39:$K$98, X39:$X$98)-K39*$AZ$3)/Z39, 0)</f>
        <v>332.86924765962254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2.6226451000000001E-2</v>
      </c>
      <c r="Q40" s="4">
        <f t="shared" si="22"/>
        <v>25</v>
      </c>
      <c r="R40">
        <f t="shared" si="0"/>
        <v>50000</v>
      </c>
      <c r="S40">
        <f t="shared" si="1"/>
        <v>318.59089632213414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189.34332257301031</v>
      </c>
      <c r="AC40">
        <f t="shared" si="19"/>
        <v>174.6564722462866</v>
      </c>
      <c r="AE40">
        <f t="shared" si="2"/>
        <v>0</v>
      </c>
      <c r="AF40">
        <f t="shared" si="25"/>
        <v>0</v>
      </c>
      <c r="AG40">
        <f t="shared" si="25"/>
        <v>-13.705387870663422</v>
      </c>
      <c r="AH40">
        <f t="shared" si="4"/>
        <v>-745.90900279200036</v>
      </c>
      <c r="AI40">
        <f t="shared" si="26"/>
        <v>-759.61439066266382</v>
      </c>
      <c r="AJ40">
        <f t="shared" si="6"/>
        <v>14.686850326723714</v>
      </c>
      <c r="AK40">
        <f t="shared" si="20"/>
        <v>13.254032580110723</v>
      </c>
      <c r="AL40">
        <f t="shared" si="23"/>
        <v>-731.67350775582941</v>
      </c>
      <c r="AN40">
        <f t="shared" si="27"/>
        <v>0</v>
      </c>
      <c r="AO40">
        <f t="shared" si="27"/>
        <v>0</v>
      </c>
      <c r="AP40">
        <f t="shared" si="27"/>
        <v>-0.3247139406260805</v>
      </c>
      <c r="AQ40">
        <f t="shared" si="27"/>
        <v>-17.67239671950534</v>
      </c>
      <c r="AR40">
        <f t="shared" si="27"/>
        <v>-17.997110660131419</v>
      </c>
      <c r="AS40">
        <f t="shared" si="27"/>
        <v>0.34796717101192454</v>
      </c>
      <c r="AT40">
        <f t="shared" si="27"/>
        <v>0.31402023706942939</v>
      </c>
      <c r="AU40">
        <f t="shared" si="24"/>
        <v>-17.335123252050067</v>
      </c>
      <c r="AW40">
        <v>37</v>
      </c>
      <c r="AX40">
        <f>IF(Z40&gt;0, (R40*SUMPRODUCT(K40:$K$98, X40:$X$98)-K40*$AZ$3)/Z40, 0)</f>
        <v>318.59089632213414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2.9219711999999998E-2</v>
      </c>
      <c r="Q41" s="4">
        <f t="shared" si="22"/>
        <v>25</v>
      </c>
      <c r="R41">
        <f t="shared" si="0"/>
        <v>50000</v>
      </c>
      <c r="S41">
        <f t="shared" si="1"/>
        <v>304.26207394935739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174.6564722462866</v>
      </c>
      <c r="AC41">
        <f t="shared" si="19"/>
        <v>160.25929489840553</v>
      </c>
      <c r="AE41">
        <f t="shared" si="2"/>
        <v>0</v>
      </c>
      <c r="AF41">
        <f t="shared" si="25"/>
        <v>0</v>
      </c>
      <c r="AG41">
        <f t="shared" si="25"/>
        <v>-13.167866505527709</v>
      </c>
      <c r="AH41">
        <f t="shared" si="4"/>
        <v>-800.9349728581567</v>
      </c>
      <c r="AI41">
        <f t="shared" si="26"/>
        <v>-814.10283936368444</v>
      </c>
      <c r="AJ41">
        <f t="shared" si="6"/>
        <v>14.397177347881069</v>
      </c>
      <c r="AK41">
        <f t="shared" si="20"/>
        <v>12.225953057240062</v>
      </c>
      <c r="AL41">
        <f t="shared" si="23"/>
        <v>-787.47970895856326</v>
      </c>
      <c r="AN41">
        <f t="shared" si="27"/>
        <v>0</v>
      </c>
      <c r="AO41">
        <f t="shared" si="27"/>
        <v>0</v>
      </c>
      <c r="AP41">
        <f t="shared" si="27"/>
        <v>-0.27855245838601833</v>
      </c>
      <c r="AQ41">
        <f t="shared" si="27"/>
        <v>-16.942942549069947</v>
      </c>
      <c r="AR41">
        <f t="shared" si="27"/>
        <v>-17.221495007455964</v>
      </c>
      <c r="AS41">
        <f t="shared" si="27"/>
        <v>0.30455724489523517</v>
      </c>
      <c r="AT41">
        <f t="shared" si="27"/>
        <v>0.2586272634808881</v>
      </c>
      <c r="AU41">
        <f t="shared" si="24"/>
        <v>-16.658310499079839</v>
      </c>
      <c r="AW41">
        <v>38</v>
      </c>
      <c r="AX41">
        <f>IF(Z41&gt;0, (R41*SUMPRODUCT(K41:$K$98, X41:$X$98)-K41*$AZ$3)/Z41, 0)</f>
        <v>304.26207394935739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3.2402927999999998E-2</v>
      </c>
      <c r="Q42" s="4">
        <f t="shared" si="22"/>
        <v>25</v>
      </c>
      <c r="R42">
        <f t="shared" si="0"/>
        <v>50000</v>
      </c>
      <c r="S42">
        <f t="shared" si="1"/>
        <v>289.94118447621906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160.25929489840553</v>
      </c>
      <c r="AC42">
        <f t="shared" si="19"/>
        <v>146.24065535971454</v>
      </c>
      <c r="AE42">
        <f t="shared" si="2"/>
        <v>0</v>
      </c>
      <c r="AF42">
        <f t="shared" si="25"/>
        <v>0</v>
      </c>
      <c r="AG42">
        <f t="shared" si="25"/>
        <v>-12.609510410180205</v>
      </c>
      <c r="AH42">
        <f t="shared" si="4"/>
        <v>-853.3548605844519</v>
      </c>
      <c r="AI42">
        <f t="shared" si="26"/>
        <v>-865.96437099463208</v>
      </c>
      <c r="AJ42">
        <f t="shared" si="6"/>
        <v>14.018639538690991</v>
      </c>
      <c r="AK42">
        <f t="shared" si="20"/>
        <v>11.218150642888387</v>
      </c>
      <c r="AL42">
        <f t="shared" si="23"/>
        <v>-840.72758081305267</v>
      </c>
      <c r="AN42">
        <f t="shared" si="27"/>
        <v>0</v>
      </c>
      <c r="AO42">
        <f t="shared" si="27"/>
        <v>0</v>
      </c>
      <c r="AP42">
        <f t="shared" si="27"/>
        <v>-0.23816162370433297</v>
      </c>
      <c r="AQ42">
        <f t="shared" si="27"/>
        <v>-16.117705809473478</v>
      </c>
      <c r="AR42">
        <f t="shared" si="27"/>
        <v>-16.35586743317781</v>
      </c>
      <c r="AS42">
        <f t="shared" si="27"/>
        <v>0.26477649377765916</v>
      </c>
      <c r="AT42">
        <f t="shared" si="27"/>
        <v>0.21188237173055499</v>
      </c>
      <c r="AU42">
        <f t="shared" si="24"/>
        <v>-15.879208567669593</v>
      </c>
      <c r="AW42">
        <v>39</v>
      </c>
      <c r="AX42">
        <f>IF(Z42&gt;0, (R42*SUMPRODUCT(K42:$K$98, X42:$X$98)-K42*$AZ$3)/Z42, 0)</f>
        <v>289.94118447621906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3.5947104000000001E-2</v>
      </c>
      <c r="Q43" s="4">
        <f t="shared" si="22"/>
        <v>25</v>
      </c>
      <c r="R43">
        <f t="shared" si="0"/>
        <v>50000</v>
      </c>
      <c r="S43">
        <f t="shared" si="1"/>
        <v>275.83622306091036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146.24065535971454</v>
      </c>
      <c r="AC43">
        <f t="shared" si="19"/>
        <v>132.73393438093655</v>
      </c>
      <c r="AE43">
        <f t="shared" si="2"/>
        <v>0</v>
      </c>
      <c r="AF43">
        <f t="shared" si="25"/>
        <v>0</v>
      </c>
      <c r="AG43">
        <f t="shared" si="25"/>
        <v>-12.030139923974573</v>
      </c>
      <c r="AH43">
        <f t="shared" si="4"/>
        <v>-906.5507642076609</v>
      </c>
      <c r="AI43">
        <f t="shared" si="26"/>
        <v>-918.58090413163552</v>
      </c>
      <c r="AJ43">
        <f t="shared" si="6"/>
        <v>13.506720978777992</v>
      </c>
      <c r="AK43">
        <f t="shared" si="20"/>
        <v>10.236845875180018</v>
      </c>
      <c r="AL43">
        <f t="shared" si="23"/>
        <v>-894.83733727767753</v>
      </c>
      <c r="AN43">
        <f t="shared" si="27"/>
        <v>0</v>
      </c>
      <c r="AO43">
        <f t="shared" si="27"/>
        <v>0</v>
      </c>
      <c r="AP43">
        <f t="shared" si="27"/>
        <v>-0.20287391679569741</v>
      </c>
      <c r="AQ43">
        <f t="shared" si="27"/>
        <v>-15.287894028765216</v>
      </c>
      <c r="AR43">
        <f t="shared" si="27"/>
        <v>-15.490767945560915</v>
      </c>
      <c r="AS43">
        <f t="shared" si="27"/>
        <v>0.22777468968340975</v>
      </c>
      <c r="AT43">
        <f t="shared" si="27"/>
        <v>0.17263215818403466</v>
      </c>
      <c r="AU43">
        <f t="shared" si="24"/>
        <v>-15.090361097693471</v>
      </c>
      <c r="AW43">
        <v>40</v>
      </c>
      <c r="AX43">
        <f>IF(Z43&gt;0, (R43*SUMPRODUCT(K43:$K$98, X43:$X$98)-K43*$AZ$3)/Z43, 0)</f>
        <v>275.83622306091036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4.0034525000000001E-2</v>
      </c>
      <c r="Q44" s="4">
        <f t="shared" si="22"/>
        <v>25</v>
      </c>
      <c r="R44">
        <f t="shared" si="0"/>
        <v>50000</v>
      </c>
      <c r="S44">
        <f t="shared" si="1"/>
        <v>262.02090547863935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132.73393438093655</v>
      </c>
      <c r="AC44">
        <f t="shared" si="19"/>
        <v>119.77727680814948</v>
      </c>
      <c r="AE44">
        <f t="shared" si="2"/>
        <v>0</v>
      </c>
      <c r="AF44">
        <f t="shared" si="25"/>
        <v>0</v>
      </c>
      <c r="AG44">
        <f t="shared" si="25"/>
        <v>-11.42821758719497</v>
      </c>
      <c r="AH44">
        <f t="shared" si="4"/>
        <v>-963.24187507971624</v>
      </c>
      <c r="AI44">
        <f t="shared" si="26"/>
        <v>-974.67009266691116</v>
      </c>
      <c r="AJ44">
        <f t="shared" si="6"/>
        <v>12.956657572787066</v>
      </c>
      <c r="AK44">
        <f t="shared" si="20"/>
        <v>9.2913754066655585</v>
      </c>
      <c r="AL44">
        <f t="shared" si="23"/>
        <v>-952.4220596874585</v>
      </c>
      <c r="AN44">
        <f t="shared" si="27"/>
        <v>0</v>
      </c>
      <c r="AO44">
        <f t="shared" si="27"/>
        <v>0</v>
      </c>
      <c r="AP44">
        <f t="shared" si="27"/>
        <v>-0.17207430065529927</v>
      </c>
      <c r="AQ44">
        <f t="shared" si="27"/>
        <v>-14.503501596080834</v>
      </c>
      <c r="AR44">
        <f t="shared" si="27"/>
        <v>-14.675575896736133</v>
      </c>
      <c r="AS44">
        <f t="shared" si="27"/>
        <v>0.19508797182560025</v>
      </c>
      <c r="AT44">
        <f t="shared" si="27"/>
        <v>0.1398999374162464</v>
      </c>
      <c r="AU44">
        <f t="shared" si="24"/>
        <v>-14.340587987494285</v>
      </c>
      <c r="AW44">
        <v>41</v>
      </c>
      <c r="AX44">
        <f>IF(Z44&gt;0, (R44*SUMPRODUCT(K44:$K$98, X44:$X$98)-K44*$AZ$3)/Z44, 0)</f>
        <v>262.02090547863935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4.4405750000000001E-2</v>
      </c>
      <c r="Q45" s="4">
        <f t="shared" si="22"/>
        <v>25</v>
      </c>
      <c r="R45">
        <f t="shared" si="0"/>
        <v>50000</v>
      </c>
      <c r="S45">
        <f t="shared" si="1"/>
        <v>248.35900874091487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119.77727680814948</v>
      </c>
      <c r="AC45">
        <f t="shared" si="19"/>
        <v>107.35523633347766</v>
      </c>
      <c r="AE45">
        <f t="shared" si="2"/>
        <v>0</v>
      </c>
      <c r="AF45">
        <f t="shared" si="25"/>
        <v>0</v>
      </c>
      <c r="AG45">
        <f t="shared" si="25"/>
        <v>-10.806456838200438</v>
      </c>
      <c r="AH45">
        <f t="shared" si="4"/>
        <v>-1014.957146245166</v>
      </c>
      <c r="AI45">
        <f t="shared" si="26"/>
        <v>-1025.7636030833664</v>
      </c>
      <c r="AJ45">
        <f t="shared" si="6"/>
        <v>12.422040474671817</v>
      </c>
      <c r="AK45">
        <f t="shared" si="20"/>
        <v>8.3844093765704653</v>
      </c>
      <c r="AL45">
        <f t="shared" si="23"/>
        <v>-1004.9571532321241</v>
      </c>
      <c r="AN45">
        <f t="shared" si="27"/>
        <v>0</v>
      </c>
      <c r="AO45">
        <f t="shared" si="27"/>
        <v>0</v>
      </c>
      <c r="AP45">
        <f t="shared" si="27"/>
        <v>-0.14527899042180553</v>
      </c>
      <c r="AQ45">
        <f t="shared" si="27"/>
        <v>-13.644800672007237</v>
      </c>
      <c r="AR45">
        <f t="shared" si="27"/>
        <v>-13.790079662429044</v>
      </c>
      <c r="AS45">
        <f t="shared" si="27"/>
        <v>0.16699844603642092</v>
      </c>
      <c r="AT45">
        <f t="shared" si="27"/>
        <v>0.11271766016826285</v>
      </c>
      <c r="AU45">
        <f t="shared" si="24"/>
        <v>-13.510363556224361</v>
      </c>
      <c r="AW45">
        <v>42</v>
      </c>
      <c r="AX45">
        <f>IF(Z45&gt;0, (R45*SUMPRODUCT(K45:$K$98, X45:$X$98)-K45*$AZ$3)/Z45, 0)</f>
        <v>248.35900874091487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4.9048597999999999E-2</v>
      </c>
      <c r="Q46" s="4">
        <f t="shared" si="22"/>
        <v>25</v>
      </c>
      <c r="R46">
        <f t="shared" si="0"/>
        <v>50000</v>
      </c>
      <c r="S46">
        <f t="shared" si="1"/>
        <v>234.96652946204722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107.35523633347766</v>
      </c>
      <c r="AC46">
        <f t="shared" si="19"/>
        <v>95.568883091299895</v>
      </c>
      <c r="AE46">
        <f t="shared" si="2"/>
        <v>0</v>
      </c>
      <c r="AF46">
        <f t="shared" si="25"/>
        <v>0</v>
      </c>
      <c r="AG46">
        <f t="shared" si="25"/>
        <v>-10.168350712557189</v>
      </c>
      <c r="AH46">
        <f t="shared" si="4"/>
        <v>-1060.0831145224886</v>
      </c>
      <c r="AI46">
        <f t="shared" si="26"/>
        <v>-1070.2514652350458</v>
      </c>
      <c r="AJ46">
        <f t="shared" si="6"/>
        <v>11.786353242177768</v>
      </c>
      <c r="AK46">
        <f t="shared" si="20"/>
        <v>7.5148665433434374</v>
      </c>
      <c r="AL46">
        <f t="shared" si="23"/>
        <v>-1050.9502454495246</v>
      </c>
      <c r="AN46">
        <f t="shared" si="27"/>
        <v>0</v>
      </c>
      <c r="AO46">
        <f t="shared" si="27"/>
        <v>0</v>
      </c>
      <c r="AP46">
        <f t="shared" si="27"/>
        <v>-0.1220539908201272</v>
      </c>
      <c r="AQ46">
        <f t="shared" si="27"/>
        <v>-12.72451928400891</v>
      </c>
      <c r="AR46">
        <f t="shared" si="27"/>
        <v>-12.846573274829037</v>
      </c>
      <c r="AS46">
        <f t="shared" si="27"/>
        <v>0.14147539665867431</v>
      </c>
      <c r="AT46">
        <f t="shared" si="27"/>
        <v>9.0203365130101215E-2</v>
      </c>
      <c r="AU46">
        <f t="shared" si="24"/>
        <v>-12.614894513040261</v>
      </c>
      <c r="AW46">
        <v>43</v>
      </c>
      <c r="AX46">
        <f>IF(Z46&gt;0, (R46*SUMPRODUCT(K46:$K$98, X46:$X$98)-K46*$AZ$3)/Z46, 0)</f>
        <v>234.96652946204722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5.4278005999999997E-2</v>
      </c>
      <c r="Q47" s="4">
        <f t="shared" si="22"/>
        <v>25</v>
      </c>
      <c r="R47">
        <f t="shared" si="0"/>
        <v>50000</v>
      </c>
      <c r="S47">
        <f t="shared" si="1"/>
        <v>222.03341432764975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95.568883091299895</v>
      </c>
      <c r="AC47">
        <f t="shared" si="19"/>
        <v>84.503691869638772</v>
      </c>
      <c r="AE47">
        <f t="shared" si="2"/>
        <v>0</v>
      </c>
      <c r="AF47">
        <f t="shared" si="25"/>
        <v>0</v>
      </c>
      <c r="AG47">
        <f t="shared" si="25"/>
        <v>-9.5147494044453325</v>
      </c>
      <c r="AH47">
        <f t="shared" si="4"/>
        <v>-1103.8356019725666</v>
      </c>
      <c r="AI47">
        <f t="shared" si="26"/>
        <v>-1113.350351377012</v>
      </c>
      <c r="AJ47">
        <f t="shared" si="6"/>
        <v>11.065191221661124</v>
      </c>
      <c r="AK47">
        <f t="shared" si="20"/>
        <v>6.6898218163909933</v>
      </c>
      <c r="AL47">
        <f t="shared" si="23"/>
        <v>-1095.5953383389599</v>
      </c>
      <c r="AN47">
        <f t="shared" si="27"/>
        <v>0</v>
      </c>
      <c r="AO47">
        <f t="shared" si="27"/>
        <v>0</v>
      </c>
      <c r="AP47">
        <f t="shared" si="27"/>
        <v>-0.10197196755880993</v>
      </c>
      <c r="AQ47">
        <f t="shared" si="27"/>
        <v>-11.830084367962158</v>
      </c>
      <c r="AR47">
        <f t="shared" si="27"/>
        <v>-11.932056335520969</v>
      </c>
      <c r="AS47">
        <f t="shared" si="27"/>
        <v>0.11858844330257309</v>
      </c>
      <c r="AT47">
        <f t="shared" si="27"/>
        <v>7.1696506574994656E-2</v>
      </c>
      <c r="AU47">
        <f t="shared" si="24"/>
        <v>-11.741771385643402</v>
      </c>
      <c r="AW47">
        <v>44</v>
      </c>
      <c r="AX47">
        <f>IF(Z47&gt;0, (R47*SUMPRODUCT(K47:$K$98, X47:$X$98)-K47*$AZ$3)/Z47, 0)</f>
        <v>222.03341432764975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6.0174738999999998E-2</v>
      </c>
      <c r="Q48" s="4">
        <f t="shared" si="22"/>
        <v>25</v>
      </c>
      <c r="R48">
        <f t="shared" si="0"/>
        <v>50000</v>
      </c>
      <c r="S48">
        <f t="shared" si="1"/>
        <v>209.54757226177244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84.503691869638772</v>
      </c>
      <c r="AC48">
        <f t="shared" si="19"/>
        <v>74.15515041448721</v>
      </c>
      <c r="AE48">
        <f t="shared" si="2"/>
        <v>0</v>
      </c>
      <c r="AF48">
        <f t="shared" si="25"/>
        <v>0</v>
      </c>
      <c r="AG48">
        <f t="shared" si="25"/>
        <v>-8.8470543483379771</v>
      </c>
      <c r="AH48">
        <f t="shared" si="4"/>
        <v>-1145.0951241258067</v>
      </c>
      <c r="AI48">
        <f t="shared" si="26"/>
        <v>-1153.9421784741446</v>
      </c>
      <c r="AJ48">
        <f t="shared" si="6"/>
        <v>10.348541455151562</v>
      </c>
      <c r="AK48">
        <f t="shared" si="20"/>
        <v>5.9152584308747143</v>
      </c>
      <c r="AL48">
        <f t="shared" si="23"/>
        <v>-1137.6783785881184</v>
      </c>
      <c r="AN48">
        <f t="shared" si="27"/>
        <v>0</v>
      </c>
      <c r="AO48">
        <f t="shared" si="27"/>
        <v>0</v>
      </c>
      <c r="AP48">
        <f t="shared" si="27"/>
        <v>-8.4657242276833911E-2</v>
      </c>
      <c r="AQ48">
        <f t="shared" si="27"/>
        <v>-10.957386666371168</v>
      </c>
      <c r="AR48">
        <f t="shared" si="27"/>
        <v>-11.042043908648001</v>
      </c>
      <c r="AS48">
        <f t="shared" si="27"/>
        <v>9.9024934931614475E-2</v>
      </c>
      <c r="AT48">
        <f t="shared" si="27"/>
        <v>5.6602960306977257E-2</v>
      </c>
      <c r="AU48">
        <f t="shared" si="24"/>
        <v>-10.886416013409411</v>
      </c>
      <c r="AW48">
        <v>45</v>
      </c>
      <c r="AX48">
        <f>IF(Z48&gt;0, (R48*SUMPRODUCT(K48:$K$98, X48:$X$98)-K48*$AZ$3)/Z48, 0)</f>
        <v>209.54757226177244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6.6923788999999997E-2</v>
      </c>
      <c r="Q49" s="4">
        <f t="shared" si="22"/>
        <v>25</v>
      </c>
      <c r="R49">
        <f t="shared" si="0"/>
        <v>50000</v>
      </c>
      <c r="S49">
        <f t="shared" si="1"/>
        <v>197.51584891471006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74.15515041448721</v>
      </c>
      <c r="AC49">
        <f t="shared" si="19"/>
        <v>64.520569920268258</v>
      </c>
      <c r="AE49">
        <f t="shared" si="2"/>
        <v>0</v>
      </c>
      <c r="AF49">
        <f t="shared" si="25"/>
        <v>0</v>
      </c>
      <c r="AG49">
        <f t="shared" si="25"/>
        <v>-8.1665054063748936</v>
      </c>
      <c r="AH49">
        <f t="shared" si="4"/>
        <v>-1184.1567969594064</v>
      </c>
      <c r="AI49">
        <f t="shared" si="26"/>
        <v>-1192.3233023657813</v>
      </c>
      <c r="AJ49">
        <f t="shared" si="6"/>
        <v>9.6345804942189517</v>
      </c>
      <c r="AK49">
        <f t="shared" si="20"/>
        <v>5.1908605290141052</v>
      </c>
      <c r="AL49">
        <f t="shared" si="23"/>
        <v>-1177.4978613425483</v>
      </c>
      <c r="AN49">
        <f t="shared" si="27"/>
        <v>0</v>
      </c>
      <c r="AO49">
        <f t="shared" si="27"/>
        <v>0</v>
      </c>
      <c r="AP49">
        <f t="shared" si="27"/>
        <v>-6.9772398602329339E-2</v>
      </c>
      <c r="AQ49">
        <f t="shared" si="27"/>
        <v>-10.117113249029842</v>
      </c>
      <c r="AR49">
        <f t="shared" si="27"/>
        <v>-10.18688564763217</v>
      </c>
      <c r="AS49">
        <f t="shared" si="27"/>
        <v>8.2315232422930984E-2</v>
      </c>
      <c r="AT49">
        <f t="shared" si="27"/>
        <v>4.4349298983718081E-2</v>
      </c>
      <c r="AU49">
        <f t="shared" si="24"/>
        <v>-10.060221116225522</v>
      </c>
      <c r="AW49">
        <v>46</v>
      </c>
      <c r="AX49">
        <f>IF(Z49&gt;0, (R49*SUMPRODUCT(K49:$K$98, X49:$X$98)-K49*$AZ$3)/Z49, 0)</f>
        <v>197.51584891471006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7.4711050000000001E-2</v>
      </c>
      <c r="Q50" s="4">
        <f t="shared" si="22"/>
        <v>25</v>
      </c>
      <c r="R50">
        <f t="shared" si="0"/>
        <v>50000</v>
      </c>
      <c r="S50">
        <f t="shared" si="1"/>
        <v>185.90860902559675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64.520569920268258</v>
      </c>
      <c r="AC50">
        <f t="shared" si="19"/>
        <v>55.584533610660053</v>
      </c>
      <c r="AE50">
        <f t="shared" si="2"/>
        <v>0</v>
      </c>
      <c r="AF50">
        <f t="shared" si="25"/>
        <v>0</v>
      </c>
      <c r="AG50">
        <f t="shared" si="25"/>
        <v>-7.474712158570199</v>
      </c>
      <c r="AH50">
        <f t="shared" si="4"/>
        <v>-1220.25638748189</v>
      </c>
      <c r="AI50">
        <f t="shared" si="26"/>
        <v>-1227.7310996404601</v>
      </c>
      <c r="AJ50">
        <f t="shared" si="6"/>
        <v>8.9360363096082054</v>
      </c>
      <c r="AK50">
        <f t="shared" si="20"/>
        <v>4.5164398944187782</v>
      </c>
      <c r="AL50">
        <f t="shared" si="23"/>
        <v>-1214.2786234364332</v>
      </c>
      <c r="AN50">
        <f t="shared" si="27"/>
        <v>0</v>
      </c>
      <c r="AO50">
        <f t="shared" si="27"/>
        <v>0</v>
      </c>
      <c r="AP50">
        <f t="shared" si="27"/>
        <v>-5.7019558442595958E-2</v>
      </c>
      <c r="AQ50">
        <f t="shared" si="27"/>
        <v>-9.3085163582117083</v>
      </c>
      <c r="AR50">
        <f t="shared" si="27"/>
        <v>-9.365535916654304</v>
      </c>
      <c r="AS50">
        <f t="shared" si="27"/>
        <v>6.8167018848566588E-2</v>
      </c>
      <c r="AT50">
        <f t="shared" si="27"/>
        <v>3.4452886351886522E-2</v>
      </c>
      <c r="AU50">
        <f t="shared" si="24"/>
        <v>-9.2629160114538518</v>
      </c>
      <c r="AW50">
        <v>47</v>
      </c>
      <c r="AX50">
        <f>IF(Z50&gt;0, (R50*SUMPRODUCT(K50:$K$98, X50:$X$98)-K50*$AZ$3)/Z50, 0)</f>
        <v>185.90860902559675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8.3689026999999999E-2</v>
      </c>
      <c r="Q51" s="4">
        <f t="shared" si="22"/>
        <v>25</v>
      </c>
      <c r="R51">
        <f t="shared" si="0"/>
        <v>50000</v>
      </c>
      <c r="S51">
        <f t="shared" si="1"/>
        <v>174.66659361273668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55.584533610660053</v>
      </c>
      <c r="AC51">
        <f t="shared" si="19"/>
        <v>47.330550234074806</v>
      </c>
      <c r="AE51">
        <f t="shared" si="2"/>
        <v>0</v>
      </c>
      <c r="AF51">
        <f t="shared" si="25"/>
        <v>0</v>
      </c>
      <c r="AG51">
        <f t="shared" si="25"/>
        <v>-6.7744136493286868</v>
      </c>
      <c r="AH51">
        <f t="shared" si="4"/>
        <v>-1251.1027753116191</v>
      </c>
      <c r="AI51">
        <f t="shared" si="26"/>
        <v>-1257.8771889609477</v>
      </c>
      <c r="AJ51">
        <f t="shared" si="6"/>
        <v>8.2539833765852464</v>
      </c>
      <c r="AK51">
        <f t="shared" si="20"/>
        <v>3.8909173527462042</v>
      </c>
      <c r="AL51">
        <f t="shared" si="23"/>
        <v>-1245.7322882316164</v>
      </c>
      <c r="AN51">
        <f t="shared" si="27"/>
        <v>0</v>
      </c>
      <c r="AO51">
        <f t="shared" si="27"/>
        <v>0</v>
      </c>
      <c r="AP51">
        <f t="shared" si="27"/>
        <v>-4.6140581689410265E-2</v>
      </c>
      <c r="AQ51">
        <f t="shared" si="27"/>
        <v>-8.5212702964830171</v>
      </c>
      <c r="AR51">
        <f t="shared" si="27"/>
        <v>-8.5674108781724261</v>
      </c>
      <c r="AS51">
        <f t="shared" si="27"/>
        <v>5.6217942092760424E-2</v>
      </c>
      <c r="AT51">
        <f t="shared" si="27"/>
        <v>2.6501066993291838E-2</v>
      </c>
      <c r="AU51">
        <f t="shared" si="24"/>
        <v>-8.484691869086376</v>
      </c>
      <c r="AW51">
        <v>48</v>
      </c>
      <c r="AX51">
        <f>IF(Z51&gt;0, (R51*SUMPRODUCT(K51:$K$98, X51:$X$98)-K51*$AZ$3)/Z51, 0)</f>
        <v>174.66659361273668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9.4384723000000004E-2</v>
      </c>
      <c r="Q52" s="4">
        <f t="shared" si="22"/>
        <v>25</v>
      </c>
      <c r="R52">
        <f t="shared" si="0"/>
        <v>50000</v>
      </c>
      <c r="S52">
        <f t="shared" si="1"/>
        <v>163.79210916386342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47.330550234074806</v>
      </c>
      <c r="AC52">
        <f t="shared" si="19"/>
        <v>39.750827242615429</v>
      </c>
      <c r="AE52">
        <f t="shared" si="2"/>
        <v>0</v>
      </c>
      <c r="AF52">
        <f t="shared" si="25"/>
        <v>0</v>
      </c>
      <c r="AG52">
        <f t="shared" si="25"/>
        <v>-6.0672683570560926</v>
      </c>
      <c r="AH52">
        <f t="shared" si="4"/>
        <v>-1278.8023115586145</v>
      </c>
      <c r="AI52">
        <f t="shared" si="26"/>
        <v>-1284.8695799156706</v>
      </c>
      <c r="AJ52">
        <f t="shared" si="6"/>
        <v>7.5797229914593771</v>
      </c>
      <c r="AK52">
        <f t="shared" si="20"/>
        <v>3.3131385163852367</v>
      </c>
      <c r="AL52">
        <f t="shared" si="23"/>
        <v>-1273.976718407826</v>
      </c>
      <c r="AN52">
        <f t="shared" si="27"/>
        <v>0</v>
      </c>
      <c r="AO52">
        <f t="shared" si="27"/>
        <v>0</v>
      </c>
      <c r="AP52">
        <f t="shared" si="27"/>
        <v>-3.6896615938127049E-2</v>
      </c>
      <c r="AQ52">
        <f t="shared" si="27"/>
        <v>-7.7767250389533205</v>
      </c>
      <c r="AR52">
        <f t="shared" si="27"/>
        <v>-7.8136216548914472</v>
      </c>
      <c r="AS52">
        <f t="shared" si="27"/>
        <v>4.609424071510252E-2</v>
      </c>
      <c r="AT52">
        <f t="shared" si="27"/>
        <v>2.0148045577498754E-2</v>
      </c>
      <c r="AU52">
        <f t="shared" si="24"/>
        <v>-7.7473793685988461</v>
      </c>
      <c r="AW52">
        <v>49</v>
      </c>
      <c r="AX52">
        <f>IF(Z52&gt;0, (R52*SUMPRODUCT(K52:$K$98, X52:$X$98)-K52*$AZ$3)/Z52, 0)</f>
        <v>163.79210916386342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0.106719178</v>
      </c>
      <c r="Q53" s="4">
        <f t="shared" si="22"/>
        <v>25</v>
      </c>
      <c r="R53">
        <f t="shared" si="0"/>
        <v>50000</v>
      </c>
      <c r="S53">
        <f t="shared" si="1"/>
        <v>153.07961472318087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39.750827242615429</v>
      </c>
      <c r="AC53">
        <f t="shared" si="19"/>
        <v>32.814769440290348</v>
      </c>
      <c r="AE53">
        <f t="shared" si="2"/>
        <v>0</v>
      </c>
      <c r="AF53">
        <f t="shared" si="25"/>
        <v>0</v>
      </c>
      <c r="AG53">
        <f t="shared" si="25"/>
        <v>-5.3591017817150943</v>
      </c>
      <c r="AH53">
        <f t="shared" si="4"/>
        <v>-1294.9877835408734</v>
      </c>
      <c r="AI53">
        <f t="shared" si="26"/>
        <v>-1300.3468853225884</v>
      </c>
      <c r="AJ53">
        <f t="shared" si="6"/>
        <v>6.936057802325081</v>
      </c>
      <c r="AK53">
        <f t="shared" si="20"/>
        <v>2.7825579069830804</v>
      </c>
      <c r="AL53">
        <f t="shared" si="23"/>
        <v>-1290.6282696132803</v>
      </c>
      <c r="AN53">
        <f t="shared" si="27"/>
        <v>0</v>
      </c>
      <c r="AO53">
        <f t="shared" si="27"/>
        <v>0</v>
      </c>
      <c r="AP53">
        <f t="shared" si="27"/>
        <v>-2.9098279691827822E-2</v>
      </c>
      <c r="AQ53">
        <f t="shared" si="27"/>
        <v>-7.0313866498189599</v>
      </c>
      <c r="AR53">
        <f t="shared" si="27"/>
        <v>-7.0604849295107872</v>
      </c>
      <c r="AS53">
        <f t="shared" si="27"/>
        <v>3.766066742366446E-2</v>
      </c>
      <c r="AT53">
        <f t="shared" si="27"/>
        <v>1.5108436363787123E-2</v>
      </c>
      <c r="AU53">
        <f t="shared" si="24"/>
        <v>-7.0077158257233361</v>
      </c>
      <c r="AW53">
        <v>50</v>
      </c>
      <c r="AX53">
        <f>IF(Z53&gt;0, (R53*SUMPRODUCT(K53:$K$98, X53:$X$98)-K53*$AZ$3)/Z53, 0)</f>
        <v>153.07961472318087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0.12088460199999999</v>
      </c>
      <c r="Q54" s="4">
        <f t="shared" si="22"/>
        <v>25</v>
      </c>
      <c r="R54">
        <f t="shared" si="0"/>
        <v>50000</v>
      </c>
      <c r="S54">
        <f t="shared" si="1"/>
        <v>142.42063981681332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32.814769440290348</v>
      </c>
      <c r="AC54">
        <f t="shared" si="19"/>
        <v>26.533978537460882</v>
      </c>
      <c r="AE54">
        <f t="shared" si="2"/>
        <v>0</v>
      </c>
      <c r="AF54">
        <f t="shared" si="25"/>
        <v>0</v>
      </c>
      <c r="AG54">
        <f t="shared" si="25"/>
        <v>-4.6576778779378225</v>
      </c>
      <c r="AH54">
        <f t="shared" si="4"/>
        <v>-1295.6657719202401</v>
      </c>
      <c r="AI54">
        <f t="shared" si="26"/>
        <v>-1300.323449798178</v>
      </c>
      <c r="AJ54">
        <f t="shared" si="6"/>
        <v>6.2807909028294659</v>
      </c>
      <c r="AK54">
        <f t="shared" si="20"/>
        <v>2.2970338608203247</v>
      </c>
      <c r="AL54">
        <f t="shared" si="23"/>
        <v>-1291.7456250345281</v>
      </c>
      <c r="AN54">
        <f t="shared" si="27"/>
        <v>0</v>
      </c>
      <c r="AO54">
        <f t="shared" si="27"/>
        <v>0</v>
      </c>
      <c r="AP54">
        <f t="shared" si="27"/>
        <v>-2.2580145478105579E-2</v>
      </c>
      <c r="AQ54">
        <f t="shared" si="27"/>
        <v>-6.2813106418415874</v>
      </c>
      <c r="AR54">
        <f t="shared" si="27"/>
        <v>-6.303890787319693</v>
      </c>
      <c r="AS54">
        <f t="shared" si="27"/>
        <v>3.0448900937357751E-2</v>
      </c>
      <c r="AT54">
        <f t="shared" si="27"/>
        <v>1.1135883610830902E-2</v>
      </c>
      <c r="AU54">
        <f t="shared" si="24"/>
        <v>-6.2623060027715036</v>
      </c>
      <c r="AW54">
        <v>51</v>
      </c>
      <c r="AX54">
        <f>IF(Z54&gt;0, (R54*SUMPRODUCT(K54:$K$98, X54:$X$98)-K54*$AZ$3)/Z54, 0)</f>
        <v>142.42063981681332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0.13724737000000001</v>
      </c>
      <c r="Q55" s="4">
        <f t="shared" si="22"/>
        <v>25</v>
      </c>
      <c r="R55">
        <f t="shared" si="0"/>
        <v>50000</v>
      </c>
      <c r="S55">
        <f t="shared" si="1"/>
        <v>131.69466468056581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26.533978537460882</v>
      </c>
      <c r="AC55">
        <f t="shared" si="19"/>
        <v>20.922842669717063</v>
      </c>
      <c r="AE55">
        <f t="shared" si="2"/>
        <v>0</v>
      </c>
      <c r="AF55">
        <f t="shared" si="25"/>
        <v>0</v>
      </c>
      <c r="AG55">
        <f t="shared" si="25"/>
        <v>-3.9718470601042979</v>
      </c>
      <c r="AH55">
        <f t="shared" si="4"/>
        <v>-1278.5080781082943</v>
      </c>
      <c r="AI55">
        <f t="shared" si="26"/>
        <v>-1282.4799251683985</v>
      </c>
      <c r="AJ55">
        <f t="shared" si="6"/>
        <v>5.611135867743819</v>
      </c>
      <c r="AK55">
        <f t="shared" si="20"/>
        <v>1.857378497622262</v>
      </c>
      <c r="AL55">
        <f t="shared" si="23"/>
        <v>-1275.0114108030325</v>
      </c>
      <c r="AN55">
        <f t="shared" si="27"/>
        <v>0</v>
      </c>
      <c r="AO55">
        <f t="shared" si="27"/>
        <v>0</v>
      </c>
      <c r="AP55">
        <f t="shared" si="27"/>
        <v>-1.7192212894854592E-2</v>
      </c>
      <c r="AQ55">
        <f t="shared" si="27"/>
        <v>-5.5340456805131835</v>
      </c>
      <c r="AR55">
        <f t="shared" si="27"/>
        <v>-5.5512378934080377</v>
      </c>
      <c r="AS55">
        <f t="shared" si="27"/>
        <v>2.4287904584541886E-2</v>
      </c>
      <c r="AT55">
        <f t="shared" si="27"/>
        <v>8.039696915371302E-3</v>
      </c>
      <c r="AU55">
        <f t="shared" si="24"/>
        <v>-5.5189102919081252</v>
      </c>
      <c r="AW55">
        <v>52</v>
      </c>
      <c r="AX55">
        <f>IF(Z55&gt;0, (R55*SUMPRODUCT(K55:$K$98, X55:$X$98)-K55*$AZ$3)/Z55, 0)</f>
        <v>131.69466468056581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0.155543078</v>
      </c>
      <c r="Q56" s="4">
        <f t="shared" si="22"/>
        <v>25</v>
      </c>
      <c r="R56">
        <f t="shared" si="0"/>
        <v>50000</v>
      </c>
      <c r="S56">
        <f t="shared" si="1"/>
        <v>120.59105377939979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20.922842669717063</v>
      </c>
      <c r="AC56">
        <f t="shared" si="19"/>
        <v>15.987167323219726</v>
      </c>
      <c r="AE56">
        <f t="shared" si="2"/>
        <v>0</v>
      </c>
      <c r="AF56">
        <f t="shared" si="25"/>
        <v>0</v>
      </c>
      <c r="AG56">
        <f t="shared" si="25"/>
        <v>-3.3143352724293815</v>
      </c>
      <c r="AH56">
        <f t="shared" si="4"/>
        <v>-1235.586634147747</v>
      </c>
      <c r="AI56">
        <f t="shared" si="26"/>
        <v>-1238.9009694201764</v>
      </c>
      <c r="AJ56">
        <f t="shared" si="6"/>
        <v>4.9356753464973373</v>
      </c>
      <c r="AK56">
        <f t="shared" si="20"/>
        <v>1.4645989868801945</v>
      </c>
      <c r="AL56">
        <f t="shared" si="23"/>
        <v>-1232.5006950867987</v>
      </c>
      <c r="AN56">
        <f t="shared" si="27"/>
        <v>0</v>
      </c>
      <c r="AO56">
        <f t="shared" si="27"/>
        <v>0</v>
      </c>
      <c r="AP56">
        <f t="shared" si="27"/>
        <v>-1.2809072370186671E-2</v>
      </c>
      <c r="AQ56">
        <f t="shared" si="27"/>
        <v>-4.7752316273160238</v>
      </c>
      <c r="AR56">
        <f t="shared" si="27"/>
        <v>-4.7880406996862099</v>
      </c>
      <c r="AS56">
        <f t="shared" si="27"/>
        <v>1.9075144037160055E-2</v>
      </c>
      <c r="AT56">
        <f t="shared" si="27"/>
        <v>5.6603067807619372E-3</v>
      </c>
      <c r="AU56">
        <f t="shared" si="24"/>
        <v>-4.7633052488682877</v>
      </c>
      <c r="AW56">
        <v>53</v>
      </c>
      <c r="AX56">
        <f>IF(Z56&gt;0, (R56*SUMPRODUCT(K56:$K$98, X56:$X$98)-K56*$AZ$3)/Z56, 0)</f>
        <v>120.59105377939979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0.175905283</v>
      </c>
      <c r="Q57" s="4">
        <f t="shared" si="22"/>
        <v>25</v>
      </c>
      <c r="R57">
        <f t="shared" si="0"/>
        <v>50000</v>
      </c>
      <c r="S57">
        <f t="shared" si="1"/>
        <v>108.83431218503114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15.987167323219726</v>
      </c>
      <c r="AC57">
        <f t="shared" si="19"/>
        <v>11.746194922703582</v>
      </c>
      <c r="AE57">
        <f t="shared" si="2"/>
        <v>0</v>
      </c>
      <c r="AF57">
        <f t="shared" si="25"/>
        <v>0</v>
      </c>
      <c r="AG57">
        <f t="shared" si="25"/>
        <v>-2.6981828356515152</v>
      </c>
      <c r="AH57">
        <f t="shared" si="4"/>
        <v>-1166.0181681071447</v>
      </c>
      <c r="AI57">
        <f t="shared" si="26"/>
        <v>-1168.7163509427962</v>
      </c>
      <c r="AJ57">
        <f t="shared" si="6"/>
        <v>4.240972400516144</v>
      </c>
      <c r="AK57">
        <f t="shared" si="20"/>
        <v>1.1191017126253808</v>
      </c>
      <c r="AL57">
        <f t="shared" si="23"/>
        <v>-1163.3562768296547</v>
      </c>
      <c r="AN57">
        <f t="shared" si="27"/>
        <v>0</v>
      </c>
      <c r="AO57">
        <f t="shared" si="27"/>
        <v>0</v>
      </c>
      <c r="AP57">
        <f t="shared" si="27"/>
        <v>-9.3105340591425317E-3</v>
      </c>
      <c r="AQ57">
        <f t="shared" si="27"/>
        <v>-4.0235419647235116</v>
      </c>
      <c r="AR57">
        <f t="shared" si="27"/>
        <v>-4.0328524987826544</v>
      </c>
      <c r="AS57">
        <f t="shared" si="27"/>
        <v>1.4634189150252535E-2</v>
      </c>
      <c r="AT57">
        <f t="shared" si="27"/>
        <v>3.8616488376435111E-3</v>
      </c>
      <c r="AU57">
        <f t="shared" si="24"/>
        <v>-4.0143566607947578</v>
      </c>
      <c r="AW57">
        <v>54</v>
      </c>
      <c r="AX57">
        <f>IF(Z57&gt;0, (R57*SUMPRODUCT(K57:$K$98, X57:$X$98)-K57*$AZ$3)/Z57, 0)</f>
        <v>108.83431218503114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0.19813004200000001</v>
      </c>
      <c r="Q58" s="4">
        <f t="shared" si="22"/>
        <v>25</v>
      </c>
      <c r="R58">
        <f t="shared" si="0"/>
        <v>50000</v>
      </c>
      <c r="S58">
        <f t="shared" si="1"/>
        <v>95.942525756058743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11.746194922703582</v>
      </c>
      <c r="AC58">
        <f t="shared" si="19"/>
        <v>8.199670124765678</v>
      </c>
      <c r="AE58">
        <f t="shared" si="2"/>
        <v>0</v>
      </c>
      <c r="AF58">
        <f t="shared" si="25"/>
        <v>0</v>
      </c>
      <c r="AG58">
        <f t="shared" si="25"/>
        <v>-2.1366099287436864</v>
      </c>
      <c r="AH58">
        <f t="shared" si="4"/>
        <v>-1069.1821571026276</v>
      </c>
      <c r="AI58">
        <f t="shared" si="26"/>
        <v>-1071.3187670313712</v>
      </c>
      <c r="AJ58">
        <f t="shared" si="6"/>
        <v>3.546524797937904</v>
      </c>
      <c r="AK58">
        <f t="shared" si="20"/>
        <v>0.82223364458925086</v>
      </c>
      <c r="AL58">
        <f t="shared" si="23"/>
        <v>-1066.950008588844</v>
      </c>
      <c r="AN58">
        <f t="shared" si="27"/>
        <v>0</v>
      </c>
      <c r="AO58">
        <f t="shared" si="27"/>
        <v>0</v>
      </c>
      <c r="AP58">
        <f t="shared" si="27"/>
        <v>-6.5827966199738979E-3</v>
      </c>
      <c r="AQ58">
        <f t="shared" si="27"/>
        <v>-3.2941009003220358</v>
      </c>
      <c r="AR58">
        <f t="shared" si="27"/>
        <v>-3.3006836969420097</v>
      </c>
      <c r="AS58">
        <f t="shared" si="27"/>
        <v>1.0926679286867576E-2</v>
      </c>
      <c r="AT58">
        <f t="shared" si="27"/>
        <v>2.5332639260052087E-3</v>
      </c>
      <c r="AU58">
        <f t="shared" si="24"/>
        <v>-3.2872237537291364</v>
      </c>
      <c r="AW58">
        <v>55</v>
      </c>
      <c r="AX58">
        <f>IF(Z58&gt;0, (R58*SUMPRODUCT(K58:$K$98, X58:$X$98)-K58*$AZ$3)/Z58, 0)</f>
        <v>95.942525756058743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0.22255936300000001</v>
      </c>
      <c r="Q59" s="4">
        <f t="shared" si="22"/>
        <v>25</v>
      </c>
      <c r="R59">
        <f t="shared" si="0"/>
        <v>50000</v>
      </c>
      <c r="S59">
        <f t="shared" si="1"/>
        <v>81.286335956988523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8.199670124765678</v>
      </c>
      <c r="AC59">
        <f t="shared" si="19"/>
        <v>5.3314774090736456</v>
      </c>
      <c r="AE59">
        <f t="shared" si="2"/>
        <v>0</v>
      </c>
      <c r="AF59">
        <f t="shared" si="25"/>
        <v>0</v>
      </c>
      <c r="AG59">
        <f t="shared" si="25"/>
        <v>-1.6397212847355795</v>
      </c>
      <c r="AH59">
        <f t="shared" si="4"/>
        <v>-951.04508944134045</v>
      </c>
      <c r="AI59">
        <f t="shared" si="26"/>
        <v>-952.68481072607608</v>
      </c>
      <c r="AJ59">
        <f t="shared" si="6"/>
        <v>2.8681927156920324</v>
      </c>
      <c r="AK59">
        <f t="shared" si="20"/>
        <v>0.57397690873359752</v>
      </c>
      <c r="AL59">
        <f t="shared" si="23"/>
        <v>-949.24264110165041</v>
      </c>
      <c r="AN59">
        <f t="shared" si="27"/>
        <v>0</v>
      </c>
      <c r="AO59">
        <f t="shared" si="27"/>
        <v>0</v>
      </c>
      <c r="AP59">
        <f t="shared" si="27"/>
        <v>-4.5106300279234065E-3</v>
      </c>
      <c r="AQ59">
        <f t="shared" si="27"/>
        <v>-2.6161839687498993</v>
      </c>
      <c r="AR59">
        <f t="shared" si="27"/>
        <v>-2.6206945987778232</v>
      </c>
      <c r="AS59">
        <f t="shared" si="27"/>
        <v>7.8899727104280015E-3</v>
      </c>
      <c r="AT59">
        <f t="shared" si="27"/>
        <v>1.5789253356468553E-3</v>
      </c>
      <c r="AU59">
        <f t="shared" si="24"/>
        <v>-2.6112257007317479</v>
      </c>
      <c r="AW59">
        <v>56</v>
      </c>
      <c r="AX59">
        <f>IF(Z59&gt;0, (R59*SUMPRODUCT(K59:$K$98, X59:$X$98)-K59*$AZ$3)/Z59, 0)</f>
        <v>81.286335956988523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0.25004150400000003</v>
      </c>
      <c r="Q60" s="4">
        <f t="shared" si="22"/>
        <v>25</v>
      </c>
      <c r="R60">
        <f t="shared" si="0"/>
        <v>50000</v>
      </c>
      <c r="S60">
        <f t="shared" si="1"/>
        <v>63.782721657335145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5.3314774090736456</v>
      </c>
      <c r="AC60">
        <f t="shared" si="19"/>
        <v>3.0955686051719651</v>
      </c>
      <c r="AE60">
        <f t="shared" si="2"/>
        <v>0</v>
      </c>
      <c r="AF60">
        <f t="shared" si="25"/>
        <v>0</v>
      </c>
      <c r="AG60">
        <f t="shared" si="25"/>
        <v>-1.2133256957121272</v>
      </c>
      <c r="AH60">
        <f t="shared" si="4"/>
        <v>-819.99675235219308</v>
      </c>
      <c r="AI60">
        <f t="shared" si="26"/>
        <v>-821.2100780479052</v>
      </c>
      <c r="AJ60">
        <f t="shared" si="6"/>
        <v>2.2359088039016806</v>
      </c>
      <c r="AK60">
        <f t="shared" si="20"/>
        <v>0.37320341863515522</v>
      </c>
      <c r="AL60">
        <f t="shared" si="23"/>
        <v>-818.60096582536835</v>
      </c>
      <c r="AN60">
        <f t="shared" si="27"/>
        <v>0</v>
      </c>
      <c r="AO60">
        <f t="shared" si="27"/>
        <v>0</v>
      </c>
      <c r="AP60">
        <f t="shared" si="27"/>
        <v>-2.9800705459595016E-3</v>
      </c>
      <c r="AQ60">
        <f t="shared" si="27"/>
        <v>-2.0140084217313046</v>
      </c>
      <c r="AR60">
        <f t="shared" si="27"/>
        <v>-2.0169884922772638</v>
      </c>
      <c r="AS60">
        <f t="shared" si="27"/>
        <v>5.4916548734659249E-3</v>
      </c>
      <c r="AT60">
        <f t="shared" si="27"/>
        <v>9.1663146956865631E-4</v>
      </c>
      <c r="AU60">
        <f t="shared" si="24"/>
        <v>-2.0105802059342293</v>
      </c>
      <c r="AW60">
        <v>57</v>
      </c>
      <c r="AX60">
        <f>IF(Z60&gt;0, (R60*SUMPRODUCT(K60:$K$98, X60:$X$98)-K60*$AZ$3)/Z60, 0)</f>
        <v>63.782721657335145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0.28092614399999999</v>
      </c>
      <c r="Q61" s="4">
        <f t="shared" si="22"/>
        <v>25</v>
      </c>
      <c r="R61">
        <f t="shared" si="0"/>
        <v>50000</v>
      </c>
      <c r="S61">
        <f t="shared" si="1"/>
        <v>41.294594611521596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3.0955686051719651</v>
      </c>
      <c r="AC61">
        <f t="shared" si="19"/>
        <v>1.4210915806265674</v>
      </c>
      <c r="AE61">
        <f t="shared" si="2"/>
        <v>0</v>
      </c>
      <c r="AF61">
        <f t="shared" si="25"/>
        <v>0</v>
      </c>
      <c r="AG61">
        <f t="shared" si="25"/>
        <v>-0.86033752964248067</v>
      </c>
      <c r="AH61">
        <f t="shared" si="4"/>
        <v>-681.70981822505041</v>
      </c>
      <c r="AI61">
        <f t="shared" si="26"/>
        <v>-682.57015575469291</v>
      </c>
      <c r="AJ61">
        <f t="shared" si="6"/>
        <v>1.6744770245453977</v>
      </c>
      <c r="AK61">
        <f t="shared" si="20"/>
        <v>0.21668980236203758</v>
      </c>
      <c r="AL61">
        <f t="shared" si="23"/>
        <v>-680.67898892778555</v>
      </c>
      <c r="AN61">
        <f t="shared" si="27"/>
        <v>0</v>
      </c>
      <c r="AO61">
        <f t="shared" si="27"/>
        <v>0</v>
      </c>
      <c r="AP61">
        <f t="shared" si="27"/>
        <v>-1.8866876010495794E-3</v>
      </c>
      <c r="AQ61">
        <f t="shared" si="27"/>
        <v>-1.4949637987935314</v>
      </c>
      <c r="AR61">
        <f t="shared" si="27"/>
        <v>-1.4968504863945808</v>
      </c>
      <c r="AS61">
        <f t="shared" si="27"/>
        <v>3.6720646625342827E-3</v>
      </c>
      <c r="AT61">
        <f t="shared" si="27"/>
        <v>4.7519252538039423E-4</v>
      </c>
      <c r="AU61">
        <f t="shared" si="24"/>
        <v>-1.4927032292066664</v>
      </c>
      <c r="AW61">
        <v>58</v>
      </c>
      <c r="AX61">
        <f>IF(Z61&gt;0, (R61*SUMPRODUCT(K61:$K$98, X61:$X$98)-K61*$AZ$3)/Z61, 0)</f>
        <v>41.294594611521596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0.31575788199999999</v>
      </c>
      <c r="Q62" s="4">
        <f t="shared" si="22"/>
        <v>25</v>
      </c>
      <c r="R62">
        <f t="shared" si="0"/>
        <v>50000</v>
      </c>
      <c r="S62">
        <f t="shared" si="1"/>
        <v>9.8815023723496953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1.4210915806265674</v>
      </c>
      <c r="AC62">
        <f t="shared" si="19"/>
        <v>0.22928081503474118</v>
      </c>
      <c r="AE62">
        <f t="shared" si="2"/>
        <v>0</v>
      </c>
      <c r="AF62">
        <f t="shared" si="25"/>
        <v>0</v>
      </c>
      <c r="AG62">
        <f t="shared" si="25"/>
        <v>-0.58007579818103394</v>
      </c>
      <c r="AH62">
        <f t="shared" si="4"/>
        <v>-543.31671233004374</v>
      </c>
      <c r="AI62">
        <f t="shared" si="26"/>
        <v>-543.89678812822478</v>
      </c>
      <c r="AJ62">
        <f t="shared" si="6"/>
        <v>1.1918107655918262</v>
      </c>
      <c r="AK62">
        <f t="shared" si="20"/>
        <v>9.9476410643859731E-2</v>
      </c>
      <c r="AL62">
        <f t="shared" si="23"/>
        <v>-542.60550095198903</v>
      </c>
      <c r="AN62">
        <f t="shared" si="27"/>
        <v>0</v>
      </c>
      <c r="AO62">
        <f t="shared" si="27"/>
        <v>0</v>
      </c>
      <c r="AP62">
        <f t="shared" si="27"/>
        <v>-1.1357895036928638E-3</v>
      </c>
      <c r="AQ62">
        <f t="shared" si="27"/>
        <v>-1.0638151444697788</v>
      </c>
      <c r="AR62">
        <f t="shared" si="27"/>
        <v>-1.0649509339734715</v>
      </c>
      <c r="AS62">
        <f t="shared" si="27"/>
        <v>2.3335677202738552E-3</v>
      </c>
      <c r="AT62">
        <f t="shared" si="27"/>
        <v>1.9477499910981646E-4</v>
      </c>
      <c r="AU62">
        <f t="shared" si="24"/>
        <v>-1.0624225912540879</v>
      </c>
      <c r="AW62">
        <v>59</v>
      </c>
      <c r="AX62">
        <f>IF(Z62&gt;0, (R62*SUMPRODUCT(K62:$K$98, X62:$X$98)-K62*$AZ$3)/Z62, 0)</f>
        <v>9.8815023723496953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0.35338435200000001</v>
      </c>
      <c r="Q63" s="4">
        <f t="shared" si="22"/>
        <v>25</v>
      </c>
      <c r="R63">
        <f t="shared" si="0"/>
        <v>50000</v>
      </c>
      <c r="S63">
        <f t="shared" si="1"/>
        <v>-38.172514064930375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0.22928081503474118</v>
      </c>
      <c r="AC63">
        <f t="shared" si="19"/>
        <v>-0.56386197836208729</v>
      </c>
      <c r="AE63">
        <f t="shared" si="2"/>
        <v>0</v>
      </c>
      <c r="AF63">
        <f t="shared" si="25"/>
        <v>0</v>
      </c>
      <c r="AG63">
        <f t="shared" si="25"/>
        <v>-0.36928533014813608</v>
      </c>
      <c r="AH63">
        <f t="shared" si="4"/>
        <v>-409.97942010217491</v>
      </c>
      <c r="AI63">
        <f t="shared" si="26"/>
        <v>-410.34870543232307</v>
      </c>
      <c r="AJ63">
        <f t="shared" si="6"/>
        <v>0.79314279339682847</v>
      </c>
      <c r="AK63">
        <f t="shared" si="20"/>
        <v>1.6049657052431884E-2</v>
      </c>
      <c r="AL63">
        <f t="shared" si="23"/>
        <v>-409.53951298187383</v>
      </c>
      <c r="AN63">
        <f t="shared" si="27"/>
        <v>0</v>
      </c>
      <c r="AO63">
        <f t="shared" si="27"/>
        <v>0</v>
      </c>
      <c r="AP63">
        <f t="shared" si="27"/>
        <v>-6.4559050971877742E-4</v>
      </c>
      <c r="AQ63">
        <f t="shared" si="27"/>
        <v>-0.71673256744804326</v>
      </c>
      <c r="AR63">
        <f t="shared" si="27"/>
        <v>-0.71737815795776216</v>
      </c>
      <c r="AS63">
        <f t="shared" si="27"/>
        <v>1.3865848937552711E-3</v>
      </c>
      <c r="AT63">
        <f t="shared" si="27"/>
        <v>2.805826668807729E-5</v>
      </c>
      <c r="AU63">
        <f t="shared" si="24"/>
        <v>-0.71596351479731879</v>
      </c>
      <c r="AW63">
        <v>60</v>
      </c>
      <c r="AX63">
        <f>IF(Z63&gt;0, (R63*SUMPRODUCT(K63:$K$98, X63:$X$98)-K63*$AZ$3)/Z63, 0)</f>
        <v>-38.172514064930375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0.39269921299999999</v>
      </c>
      <c r="Q64" s="4">
        <f t="shared" si="22"/>
        <v>25</v>
      </c>
      <c r="R64">
        <f t="shared" si="0"/>
        <v>50000</v>
      </c>
      <c r="S64">
        <f t="shared" si="1"/>
        <v>-117.7519600493476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-0.56386197836208729</v>
      </c>
      <c r="AC64">
        <f t="shared" si="19"/>
        <v>-1.0389228037807114</v>
      </c>
      <c r="AE64">
        <f t="shared" si="2"/>
        <v>0</v>
      </c>
      <c r="AF64">
        <f t="shared" si="25"/>
        <v>0</v>
      </c>
      <c r="AG64">
        <f t="shared" si="25"/>
        <v>-0.22057441832503655</v>
      </c>
      <c r="AH64">
        <f t="shared" si="4"/>
        <v>-290.0361170432364</v>
      </c>
      <c r="AI64">
        <f t="shared" si="26"/>
        <v>-290.25669146156145</v>
      </c>
      <c r="AJ64">
        <f t="shared" si="6"/>
        <v>0.47506082541862416</v>
      </c>
      <c r="AK64">
        <f t="shared" si="20"/>
        <v>-3.9470338485346111E-2</v>
      </c>
      <c r="AL64">
        <f t="shared" si="23"/>
        <v>-289.82110097462817</v>
      </c>
      <c r="AN64">
        <f t="shared" si="27"/>
        <v>0</v>
      </c>
      <c r="AO64">
        <f t="shared" si="27"/>
        <v>0</v>
      </c>
      <c r="AP64">
        <f t="shared" si="27"/>
        <v>-3.4429617815603302E-4</v>
      </c>
      <c r="AQ64">
        <f t="shared" si="27"/>
        <v>-0.45271943765505845</v>
      </c>
      <c r="AR64">
        <f t="shared" si="27"/>
        <v>-0.45306373383321447</v>
      </c>
      <c r="AS64">
        <f t="shared" si="27"/>
        <v>7.4152582074254742E-4</v>
      </c>
      <c r="AT64">
        <f t="shared" si="27"/>
        <v>-6.1609532031064006E-5</v>
      </c>
      <c r="AU64">
        <f t="shared" si="24"/>
        <v>-0.45238381754450296</v>
      </c>
      <c r="AW64">
        <v>61</v>
      </c>
      <c r="AX64">
        <f>IF(Z64&gt;0, (R64*SUMPRODUCT(K64:$K$98, X64:$X$98)-K64*$AZ$3)/Z64, 0)</f>
        <v>-117.7519600493476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0.39967743300000003</v>
      </c>
      <c r="Q65" s="4">
        <f t="shared" si="22"/>
        <v>25</v>
      </c>
      <c r="R65">
        <f t="shared" si="0"/>
        <v>50000</v>
      </c>
      <c r="S65">
        <f t="shared" si="1"/>
        <v>-244.96262640914799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-1.0389228037807114</v>
      </c>
      <c r="AC65">
        <f t="shared" si="19"/>
        <v>-1.2758639003380741</v>
      </c>
      <c r="AE65">
        <f t="shared" si="2"/>
        <v>0</v>
      </c>
      <c r="AF65">
        <f t="shared" si="25"/>
        <v>0</v>
      </c>
      <c r="AG65">
        <f t="shared" si="25"/>
        <v>-0.1302100568401674</v>
      </c>
      <c r="AH65">
        <f t="shared" si="4"/>
        <v>-176.31723460323755</v>
      </c>
      <c r="AI65">
        <f t="shared" si="26"/>
        <v>-176.44744466007771</v>
      </c>
      <c r="AJ65">
        <f t="shared" si="6"/>
        <v>0.23694109655736262</v>
      </c>
      <c r="AK65">
        <f t="shared" si="20"/>
        <v>-7.2724596264649805E-2</v>
      </c>
      <c r="AL65">
        <f t="shared" si="23"/>
        <v>-176.28322815978501</v>
      </c>
      <c r="AN65">
        <f t="shared" si="27"/>
        <v>0</v>
      </c>
      <c r="AO65">
        <f t="shared" si="27"/>
        <v>0</v>
      </c>
      <c r="AP65">
        <f t="shared" si="27"/>
        <v>-1.814694675869274E-4</v>
      </c>
      <c r="AQ65">
        <f t="shared" si="27"/>
        <v>-0.24572752263770348</v>
      </c>
      <c r="AR65">
        <f t="shared" si="27"/>
        <v>-0.24590899210529038</v>
      </c>
      <c r="AS65">
        <f t="shared" si="27"/>
        <v>3.3021700232038753E-4</v>
      </c>
      <c r="AT65">
        <f t="shared" si="27"/>
        <v>-1.0135387453843065E-4</v>
      </c>
      <c r="AU65">
        <f t="shared" si="24"/>
        <v>-0.24568012897750846</v>
      </c>
      <c r="AW65">
        <v>62</v>
      </c>
      <c r="AX65">
        <f>IF(Z65&gt;0, (R65*SUMPRODUCT(K65:$K$98, X65:$X$98)-K65*$AZ$3)/Z65, 0)</f>
        <v>-244.96262640914799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0.407215198</v>
      </c>
      <c r="Q66" s="4">
        <f t="shared" si="22"/>
        <v>25</v>
      </c>
      <c r="R66">
        <f t="shared" si="0"/>
        <v>50000</v>
      </c>
      <c r="S66">
        <f t="shared" si="1"/>
        <v>-437.81444240418023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-1.2758639003380741</v>
      </c>
      <c r="AC66">
        <f t="shared" si="19"/>
        <v>-1.3289321898528341</v>
      </c>
      <c r="AE66">
        <f t="shared" si="2"/>
        <v>0</v>
      </c>
      <c r="AF66">
        <f t="shared" si="25"/>
        <v>0</v>
      </c>
      <c r="AG66">
        <f t="shared" si="25"/>
        <v>-7.5884442194005711E-2</v>
      </c>
      <c r="AH66">
        <f t="shared" si="4"/>
        <v>-106.04702815552005</v>
      </c>
      <c r="AI66">
        <f t="shared" si="26"/>
        <v>-106.12291259771406</v>
      </c>
      <c r="AJ66">
        <f t="shared" si="6"/>
        <v>5.3068289514760059E-2</v>
      </c>
      <c r="AK66">
        <f t="shared" si="20"/>
        <v>-8.9310473023665196E-2</v>
      </c>
      <c r="AL66">
        <f t="shared" si="23"/>
        <v>-106.15915478122297</v>
      </c>
      <c r="AN66">
        <f t="shared" si="27"/>
        <v>0</v>
      </c>
      <c r="AO66">
        <f t="shared" si="27"/>
        <v>0</v>
      </c>
      <c r="AP66">
        <f t="shared" si="27"/>
        <v>-9.4426471193475805E-5</v>
      </c>
      <c r="AQ66">
        <f t="shared" si="27"/>
        <v>-0.13195915209708076</v>
      </c>
      <c r="AR66">
        <f t="shared" si="27"/>
        <v>-0.13205357856827424</v>
      </c>
      <c r="AS66">
        <f t="shared" si="27"/>
        <v>6.6035292166229565E-5</v>
      </c>
      <c r="AT66">
        <f t="shared" si="27"/>
        <v>-1.1113309348290873E-4</v>
      </c>
      <c r="AU66">
        <f t="shared" si="24"/>
        <v>-0.13209867636959091</v>
      </c>
      <c r="AW66">
        <v>63</v>
      </c>
      <c r="AX66">
        <f>IF(Z66&gt;0, (R66*SUMPRODUCT(K66:$K$98, X66:$X$98)-K66*$AZ$3)/Z66, 0)</f>
        <v>-437.81444240418023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0.41552104400000001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-739.13481341808847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-1.3289321898528341</v>
      </c>
      <c r="AC67">
        <f t="shared" si="19"/>
        <v>-1.288874169518716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-63.0631652876218</v>
      </c>
      <c r="AI67">
        <f t="shared" ref="AI67:AI98" si="33">SUM(AE67:AH67)</f>
        <v>-63.106759302750056</v>
      </c>
      <c r="AJ67">
        <f t="shared" ref="AJ67:AJ98" si="34">AB67-AC67</f>
        <v>-4.0058020334118094E-2</v>
      </c>
      <c r="AK67">
        <f t="shared" si="20"/>
        <v>-9.3025253289698392E-2</v>
      </c>
      <c r="AL67">
        <f t="shared" si="23"/>
        <v>-63.239842576373867</v>
      </c>
      <c r="AN67">
        <f t="shared" ref="AN67:AU98" si="35">AE67*$K67</f>
        <v>0</v>
      </c>
      <c r="AO67">
        <f t="shared" si="35"/>
        <v>0</v>
      </c>
      <c r="AP67">
        <f t="shared" si="35"/>
        <v>-4.8433946955350046E-5</v>
      </c>
      <c r="AQ67">
        <f t="shared" si="35"/>
        <v>-7.0064617663480336E-2</v>
      </c>
      <c r="AR67">
        <f t="shared" si="35"/>
        <v>-7.0113051610435684E-2</v>
      </c>
      <c r="AS67">
        <f t="shared" si="35"/>
        <v>-4.4505375939586741E-5</v>
      </c>
      <c r="AT67">
        <f t="shared" si="35"/>
        <v>-1.0335318208441498E-4</v>
      </c>
      <c r="AU67">
        <f t="shared" si="24"/>
        <v>-7.0260910168459687E-2</v>
      </c>
      <c r="AW67">
        <v>64</v>
      </c>
      <c r="AX67">
        <f>IF(Z67&gt;0, (R67*SUMPRODUCT(K67:$K$98, X67:$X$98)-K67*$AZ$3)/Z67, 0)</f>
        <v>-739.13481341808847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0.424706421</v>
      </c>
      <c r="Q68" s="4">
        <f t="shared" si="22"/>
        <v>25</v>
      </c>
      <c r="R68">
        <f t="shared" si="28"/>
        <v>50000</v>
      </c>
      <c r="S68">
        <f t="shared" si="29"/>
        <v>-1222.7931237798709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-1.288874169518716</v>
      </c>
      <c r="AC68">
        <f t="shared" ref="AC68:AC98" si="46">S68*Z68</f>
        <v>-1.2053520260829114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-37.029316284281862</v>
      </c>
      <c r="AI68">
        <f t="shared" si="33"/>
        <v>-37.053959701116696</v>
      </c>
      <c r="AJ68">
        <f t="shared" si="34"/>
        <v>-8.3522143435804663E-2</v>
      </c>
      <c r="AK68">
        <f t="shared" ref="AK68:AK98" si="47">G68*SUM(AB68:AB68, AE68:AF68)</f>
        <v>-9.0221191866310127E-2</v>
      </c>
      <c r="AL68">
        <f t="shared" si="23"/>
        <v>-37.227703036418816</v>
      </c>
      <c r="AN68">
        <f t="shared" si="35"/>
        <v>0</v>
      </c>
      <c r="AO68">
        <f t="shared" si="35"/>
        <v>0</v>
      </c>
      <c r="AP68">
        <f t="shared" si="35"/>
        <v>-2.4445892160255334E-5</v>
      </c>
      <c r="AQ68">
        <f t="shared" si="35"/>
        <v>-3.6732514761268861E-2</v>
      </c>
      <c r="AR68">
        <f t="shared" si="35"/>
        <v>-3.6756960653429122E-2</v>
      </c>
      <c r="AS68">
        <f t="shared" si="35"/>
        <v>-8.2852687397601241E-5</v>
      </c>
      <c r="AT68">
        <f t="shared" si="35"/>
        <v>-8.9498040864860625E-5</v>
      </c>
      <c r="AU68">
        <f t="shared" si="24"/>
        <v>-3.6929311381691587E-2</v>
      </c>
      <c r="AW68">
        <v>65</v>
      </c>
      <c r="AX68">
        <f>IF(Z68&gt;0, (R68*SUMPRODUCT(K68:$K$98, X68:$X$98)-K68*$AZ$3)/Z68, 0)</f>
        <v>-1222.7931237798709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0.43382917900000001</v>
      </c>
      <c r="Q69" s="4">
        <f t="shared" ref="Q69:Q98" si="49">$C$8</f>
        <v>25</v>
      </c>
      <c r="R69">
        <f t="shared" si="28"/>
        <v>50000</v>
      </c>
      <c r="S69">
        <f t="shared" si="29"/>
        <v>-2015.463274479649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-1.2053520260829114</v>
      </c>
      <c r="AC69">
        <f t="shared" si="46"/>
        <v>-1.1049535041483902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-21.382066586419256</v>
      </c>
      <c r="AI69">
        <f t="shared" si="33"/>
        <v>-21.395772535792531</v>
      </c>
      <c r="AJ69">
        <f t="shared" si="34"/>
        <v>-0.10039852193452115</v>
      </c>
      <c r="AK69">
        <f t="shared" si="47"/>
        <v>-8.4374641825803801E-2</v>
      </c>
      <c r="AL69">
        <f t="shared" si="23"/>
        <v>-21.580545699552857</v>
      </c>
      <c r="AN69">
        <f t="shared" si="35"/>
        <v>0</v>
      </c>
      <c r="AO69">
        <f t="shared" si="35"/>
        <v>0</v>
      </c>
      <c r="AP69">
        <f t="shared" si="35"/>
        <v>-1.2139367779327385E-5</v>
      </c>
      <c r="AQ69">
        <f t="shared" si="35"/>
        <v>-1.8938109510368051E-2</v>
      </c>
      <c r="AR69">
        <f t="shared" si="35"/>
        <v>-1.8950248878147377E-2</v>
      </c>
      <c r="AS69">
        <f t="shared" si="35"/>
        <v>-8.8923032551151582E-5</v>
      </c>
      <c r="AT69">
        <f t="shared" si="35"/>
        <v>-7.4730672095561182E-5</v>
      </c>
      <c r="AU69">
        <f t="shared" si="24"/>
        <v>-1.9113902582794093E-2</v>
      </c>
      <c r="AW69">
        <v>66</v>
      </c>
      <c r="AX69">
        <f>IF(Z69&gt;0, (R69*SUMPRODUCT(K69:$K$98, X69:$X$98)-K69*$AZ$3)/Z69, 0)</f>
        <v>-2015.463274479649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0.44368152799999999</v>
      </c>
      <c r="Q70" s="4">
        <f t="shared" si="49"/>
        <v>25</v>
      </c>
      <c r="R70">
        <f t="shared" si="28"/>
        <v>50000</v>
      </c>
      <c r="S70">
        <f t="shared" si="29"/>
        <v>-3343.610295103118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-1.1049535041483902</v>
      </c>
      <c r="AC70">
        <f t="shared" si="46"/>
        <v>-1.001453188037517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-12.162153121249105</v>
      </c>
      <c r="AI70">
        <f t="shared" si="33"/>
        <v>-12.169640934568021</v>
      </c>
      <c r="AJ70">
        <f t="shared" si="34"/>
        <v>-0.10350031611087318</v>
      </c>
      <c r="AK70">
        <f t="shared" si="47"/>
        <v>-7.734674529038732E-2</v>
      </c>
      <c r="AL70">
        <f t="shared" si="23"/>
        <v>-12.350487995969281</v>
      </c>
      <c r="AN70">
        <f t="shared" si="35"/>
        <v>0</v>
      </c>
      <c r="AO70">
        <f t="shared" si="35"/>
        <v>0</v>
      </c>
      <c r="AP70">
        <f t="shared" si="35"/>
        <v>-5.9213936216501522E-6</v>
      </c>
      <c r="AQ70">
        <f t="shared" si="35"/>
        <v>-9.6178807951534662E-3</v>
      </c>
      <c r="AR70">
        <f t="shared" si="35"/>
        <v>-9.6238021887751161E-3</v>
      </c>
      <c r="AS70">
        <f t="shared" si="35"/>
        <v>-8.1848476391558749E-5</v>
      </c>
      <c r="AT70">
        <f t="shared" si="35"/>
        <v>-6.1166124836589799E-5</v>
      </c>
      <c r="AU70">
        <f t="shared" si="24"/>
        <v>-9.7668167900032635E-3</v>
      </c>
      <c r="AW70">
        <v>67</v>
      </c>
      <c r="AX70">
        <f>IF(Z70&gt;0, (R70*SUMPRODUCT(K70:$K$98, X70:$X$98)-K70*$AZ$3)/Z70, 0)</f>
        <v>-3343.610295103118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0.45400495099999999</v>
      </c>
      <c r="Q71" s="4">
        <f t="shared" si="49"/>
        <v>25</v>
      </c>
      <c r="R71">
        <f t="shared" si="28"/>
        <v>50000</v>
      </c>
      <c r="S71">
        <f t="shared" si="29"/>
        <v>-5617.0834623165465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-1.001453188037517</v>
      </c>
      <c r="AC71">
        <f t="shared" si="46"/>
        <v>-0.90175104595656241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-6.7990086379032499</v>
      </c>
      <c r="AI71">
        <f t="shared" si="33"/>
        <v>-6.8030220687700256</v>
      </c>
      <c r="AJ71">
        <f t="shared" si="34"/>
        <v>-9.9702142080954625E-2</v>
      </c>
      <c r="AK71">
        <f t="shared" si="47"/>
        <v>-7.0101723162626195E-2</v>
      </c>
      <c r="AL71">
        <f t="shared" si="23"/>
        <v>-6.9728259340136063</v>
      </c>
      <c r="AN71">
        <f t="shared" si="35"/>
        <v>0</v>
      </c>
      <c r="AO71">
        <f t="shared" si="35"/>
        <v>0</v>
      </c>
      <c r="AP71">
        <f t="shared" si="35"/>
        <v>-2.8337836289148754E-6</v>
      </c>
      <c r="AQ71">
        <f t="shared" si="35"/>
        <v>-4.8006107518731951E-3</v>
      </c>
      <c r="AR71">
        <f t="shared" si="35"/>
        <v>-4.8034445355021101E-3</v>
      </c>
      <c r="AS71">
        <f t="shared" si="35"/>
        <v>-7.0397200643390422E-5</v>
      </c>
      <c r="AT71">
        <f t="shared" si="35"/>
        <v>-4.9497081686768458E-5</v>
      </c>
      <c r="AU71">
        <f t="shared" si="24"/>
        <v>-4.9233388178322691E-3</v>
      </c>
      <c r="AW71">
        <v>68</v>
      </c>
      <c r="AX71">
        <f>IF(Z71&gt;0, (R71*SUMPRODUCT(K71:$K$98, X71:$X$98)-K71*$AZ$3)/Z71, 0)</f>
        <v>-5617.0834623165465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0.46467133999999999</v>
      </c>
      <c r="Q72" s="4">
        <f t="shared" si="49"/>
        <v>25</v>
      </c>
      <c r="R72">
        <f t="shared" si="28"/>
        <v>50000</v>
      </c>
      <c r="S72">
        <f t="shared" si="29"/>
        <v>-9592.0591968937879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-0.90175104595656241</v>
      </c>
      <c r="AC72">
        <f t="shared" si="46"/>
        <v>-0.80894449342619623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-3.7298525977236401</v>
      </c>
      <c r="AI72">
        <f t="shared" si="33"/>
        <v>-3.7319609679828858</v>
      </c>
      <c r="AJ72">
        <f t="shared" si="34"/>
        <v>-9.2806552530366182E-2</v>
      </c>
      <c r="AK72">
        <f t="shared" si="47"/>
        <v>-6.3122573216959368E-2</v>
      </c>
      <c r="AL72">
        <f t="shared" si="23"/>
        <v>-3.8878900937302117</v>
      </c>
      <c r="AN72">
        <f t="shared" si="35"/>
        <v>0</v>
      </c>
      <c r="AO72">
        <f t="shared" si="35"/>
        <v>0</v>
      </c>
      <c r="AP72">
        <f t="shared" si="35"/>
        <v>-1.3291676397390972E-6</v>
      </c>
      <c r="AQ72">
        <f t="shared" si="35"/>
        <v>-2.3513893502106033E-3</v>
      </c>
      <c r="AR72">
        <f t="shared" si="35"/>
        <v>-2.3527185178503426E-3</v>
      </c>
      <c r="AS72">
        <f t="shared" si="35"/>
        <v>-5.8507496886833566E-5</v>
      </c>
      <c r="AT72">
        <f t="shared" si="35"/>
        <v>-3.9793997894402795E-5</v>
      </c>
      <c r="AU72">
        <f t="shared" si="24"/>
        <v>-2.4510200126315789E-3</v>
      </c>
      <c r="AW72">
        <v>69</v>
      </c>
      <c r="AX72">
        <f>IF(Z72&gt;0, (R72*SUMPRODUCT(K72:$K$98, X72:$X$98)-K72*$AZ$3)/Z72, 0)</f>
        <v>-9592.0591968937879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0.47611615000000002</v>
      </c>
      <c r="Q73" s="4">
        <f t="shared" si="49"/>
        <v>25</v>
      </c>
      <c r="R73">
        <f t="shared" si="28"/>
        <v>50000</v>
      </c>
      <c r="S73">
        <f t="shared" si="29"/>
        <v>-16709.162086970715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-0.80894449342619623</v>
      </c>
      <c r="AC73">
        <f t="shared" si="46"/>
        <v>-0.724146629845836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-2.0076582612131144</v>
      </c>
      <c r="AI73">
        <f t="shared" si="33"/>
        <v>-2.0087417186391612</v>
      </c>
      <c r="AJ73">
        <f t="shared" si="34"/>
        <v>-8.4797863580360233E-2</v>
      </c>
      <c r="AK73">
        <f t="shared" si="47"/>
        <v>-5.6626114539833738E-2</v>
      </c>
      <c r="AL73">
        <f t="shared" si="23"/>
        <v>-2.150165696759355</v>
      </c>
      <c r="AN73">
        <f t="shared" si="35"/>
        <v>0</v>
      </c>
      <c r="AO73">
        <f t="shared" si="35"/>
        <v>0</v>
      </c>
      <c r="AP73">
        <f t="shared" si="35"/>
        <v>-6.0985516428976803E-7</v>
      </c>
      <c r="AQ73">
        <f t="shared" si="35"/>
        <v>-1.1300681773877964E-3</v>
      </c>
      <c r="AR73">
        <f t="shared" si="35"/>
        <v>-1.1306780325520862E-3</v>
      </c>
      <c r="AS73">
        <f t="shared" si="35"/>
        <v>-4.7730915661280731E-5</v>
      </c>
      <c r="AT73">
        <f t="shared" si="35"/>
        <v>-3.1873636707432537E-5</v>
      </c>
      <c r="AU73">
        <f t="shared" si="24"/>
        <v>-1.2102825849207993E-3</v>
      </c>
      <c r="AW73">
        <v>70</v>
      </c>
      <c r="AX73">
        <f>IF(Z73&gt;0, (R73*SUMPRODUCT(K73:$K$98, X73:$X$98)-K73*$AZ$3)/Z73, 0)</f>
        <v>-16709.162086970715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0.48788611599999998</v>
      </c>
      <c r="Q74" s="4">
        <f t="shared" si="49"/>
        <v>25</v>
      </c>
      <c r="R74">
        <f t="shared" si="28"/>
        <v>50000</v>
      </c>
      <c r="S74">
        <f t="shared" si="29"/>
        <v>-29753.779077629424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-0.724146629845836</v>
      </c>
      <c r="AC74">
        <f t="shared" si="46"/>
        <v>-0.64746486504949974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-1.0572076708905342</v>
      </c>
      <c r="AI74">
        <f t="shared" si="33"/>
        <v>-1.0577516899068753</v>
      </c>
      <c r="AJ74">
        <f t="shared" si="34"/>
        <v>-7.668176479633626E-2</v>
      </c>
      <c r="AK74">
        <f t="shared" si="47"/>
        <v>-5.0690264089208521E-2</v>
      </c>
      <c r="AL74">
        <f t="shared" si="23"/>
        <v>-1.1851237187924202</v>
      </c>
      <c r="AN74">
        <f t="shared" si="35"/>
        <v>0</v>
      </c>
      <c r="AO74">
        <f t="shared" si="35"/>
        <v>0</v>
      </c>
      <c r="AP74">
        <f t="shared" si="35"/>
        <v>-2.7340780823124418E-7</v>
      </c>
      <c r="AQ74">
        <f t="shared" si="35"/>
        <v>-5.3132119183549418E-4</v>
      </c>
      <c r="AR74">
        <f t="shared" si="35"/>
        <v>-5.3159459964372544E-4</v>
      </c>
      <c r="AS74">
        <f t="shared" si="35"/>
        <v>-3.8537978663472081E-5</v>
      </c>
      <c r="AT74">
        <f t="shared" si="35"/>
        <v>-2.5475421974234718E-5</v>
      </c>
      <c r="AU74">
        <f t="shared" si="24"/>
        <v>-5.956080002814324E-4</v>
      </c>
      <c r="AW74">
        <v>71</v>
      </c>
      <c r="AX74">
        <f>IF(Z74&gt;0, (R74*SUMPRODUCT(K74:$K$98, X74:$X$98)-K74*$AZ$3)/Z74, 0)</f>
        <v>-29753.779077629424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0.500352354</v>
      </c>
      <c r="Q75" s="4">
        <f t="shared" si="49"/>
        <v>25</v>
      </c>
      <c r="R75">
        <f t="shared" si="28"/>
        <v>50000</v>
      </c>
      <c r="S75">
        <f t="shared" si="29"/>
        <v>-54295.22495801068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-0.64746486504949974</v>
      </c>
      <c r="AC75">
        <f t="shared" si="46"/>
        <v>-0.57852133537193884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-0.54440239089390396</v>
      </c>
      <c r="AI75">
        <f t="shared" si="33"/>
        <v>-0.54466876852463453</v>
      </c>
      <c r="AJ75">
        <f t="shared" si="34"/>
        <v>-6.89435296775609E-2</v>
      </c>
      <c r="AK75">
        <f t="shared" si="47"/>
        <v>-4.5322540553464984E-2</v>
      </c>
      <c r="AL75">
        <f t="shared" si="23"/>
        <v>-0.65893483875566039</v>
      </c>
      <c r="AN75">
        <f t="shared" si="35"/>
        <v>0</v>
      </c>
      <c r="AO75">
        <f t="shared" si="35"/>
        <v>0</v>
      </c>
      <c r="AP75">
        <f t="shared" si="35"/>
        <v>-1.1952990151647156E-7</v>
      </c>
      <c r="AQ75">
        <f t="shared" si="35"/>
        <v>-2.4428614366157783E-4</v>
      </c>
      <c r="AR75">
        <f t="shared" si="35"/>
        <v>-2.444056735630943E-4</v>
      </c>
      <c r="AS75">
        <f t="shared" si="35"/>
        <v>-3.0936581611433714E-5</v>
      </c>
      <c r="AT75">
        <f t="shared" si="35"/>
        <v>-2.033728881052828E-5</v>
      </c>
      <c r="AU75">
        <f t="shared" si="24"/>
        <v>-2.956795439850563E-4</v>
      </c>
      <c r="AW75">
        <v>72</v>
      </c>
      <c r="AX75">
        <f>IF(Z75&gt;0, (R75*SUMPRODUCT(K75:$K$98, X75:$X$98)-K75*$AZ$3)/Z75, 0)</f>
        <v>-54295.22495801068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0.513549331</v>
      </c>
      <c r="Q76" s="4">
        <f t="shared" si="49"/>
        <v>25</v>
      </c>
      <c r="R76">
        <f t="shared" si="28"/>
        <v>50000</v>
      </c>
      <c r="S76">
        <f t="shared" si="29"/>
        <v>-101786.87428372528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-0.57852133537193884</v>
      </c>
      <c r="AC76">
        <f t="shared" si="46"/>
        <v>-0.51673450466792503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-0.27359610811010371</v>
      </c>
      <c r="AI76">
        <f t="shared" si="33"/>
        <v>-0.27372302391047193</v>
      </c>
      <c r="AJ76">
        <f t="shared" si="34"/>
        <v>-6.1786830704013807E-2</v>
      </c>
      <c r="AK76">
        <f t="shared" si="47"/>
        <v>-4.0496493476035719E-2</v>
      </c>
      <c r="AL76">
        <f t="shared" si="23"/>
        <v>-0.37600634809052147</v>
      </c>
      <c r="AN76">
        <f t="shared" si="35"/>
        <v>0</v>
      </c>
      <c r="AO76">
        <f t="shared" si="35"/>
        <v>0</v>
      </c>
      <c r="AP76">
        <f t="shared" si="35"/>
        <v>-5.0848304949131245E-8</v>
      </c>
      <c r="AQ76">
        <f t="shared" si="35"/>
        <v>-1.0961518028264259E-4</v>
      </c>
      <c r="AR76">
        <f t="shared" si="35"/>
        <v>-1.0966602858759172E-4</v>
      </c>
      <c r="AS76">
        <f t="shared" si="35"/>
        <v>-2.4754645208578812E-5</v>
      </c>
      <c r="AT76">
        <f t="shared" si="35"/>
        <v>-1.622475723011421E-5</v>
      </c>
      <c r="AU76">
        <f t="shared" si="24"/>
        <v>-1.5064543102628474E-4</v>
      </c>
      <c r="AW76">
        <v>73</v>
      </c>
      <c r="AX76">
        <f>IF(Z76&gt;0, (R76*SUMPRODUCT(K76:$K$98, X76:$X$98)-K76*$AZ$3)/Z76, 0)</f>
        <v>-101786.87428372528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0.52698988800000002</v>
      </c>
      <c r="Q77" s="4">
        <f t="shared" si="49"/>
        <v>25</v>
      </c>
      <c r="R77">
        <f t="shared" si="28"/>
        <v>50000</v>
      </c>
      <c r="S77">
        <f t="shared" si="29"/>
        <v>-196321.17426665896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-0.51673450466792503</v>
      </c>
      <c r="AC77">
        <f t="shared" si="46"/>
        <v>-0.46145919409135461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-0.13376668684295456</v>
      </c>
      <c r="AI77">
        <f t="shared" si="33"/>
        <v>-0.13382545014189762</v>
      </c>
      <c r="AJ77">
        <f t="shared" si="34"/>
        <v>-5.5275310576570424E-2</v>
      </c>
      <c r="AK77">
        <f t="shared" si="47"/>
        <v>-3.6171415326754754E-2</v>
      </c>
      <c r="AL77">
        <f t="shared" si="23"/>
        <v>-0.22527217604522279</v>
      </c>
      <c r="AN77">
        <f t="shared" si="35"/>
        <v>0</v>
      </c>
      <c r="AO77">
        <f t="shared" si="35"/>
        <v>0</v>
      </c>
      <c r="AP77">
        <f t="shared" si="35"/>
        <v>-2.1020785151345899E-8</v>
      </c>
      <c r="AQ77">
        <f t="shared" si="35"/>
        <v>-4.7850968803808069E-5</v>
      </c>
      <c r="AR77">
        <f t="shared" si="35"/>
        <v>-4.7871989588959411E-5</v>
      </c>
      <c r="AS77">
        <f t="shared" si="35"/>
        <v>-1.9773063267430274E-5</v>
      </c>
      <c r="AT77">
        <f t="shared" si="35"/>
        <v>-1.2939225058494369E-5</v>
      </c>
      <c r="AU77">
        <f t="shared" si="24"/>
        <v>-8.0584277914884058E-5</v>
      </c>
      <c r="AW77">
        <v>74</v>
      </c>
      <c r="AX77">
        <f>IF(Z77&gt;0, (R77*SUMPRODUCT(K77:$K$98, X77:$X$98)-K77*$AZ$3)/Z77, 0)</f>
        <v>-196321.17426665896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0.54103594799999999</v>
      </c>
      <c r="Q78" s="4">
        <f t="shared" si="49"/>
        <v>25</v>
      </c>
      <c r="R78">
        <f t="shared" si="28"/>
        <v>50000</v>
      </c>
      <c r="S78">
        <f t="shared" si="29"/>
        <v>-390461.9721066393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-0.46145919409135461</v>
      </c>
      <c r="AC78">
        <f t="shared" si="46"/>
        <v>-0.41205621849153978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-6.358611430252957E-2</v>
      </c>
      <c r="AI78">
        <f t="shared" si="33"/>
        <v>-6.3612496911331931E-2</v>
      </c>
      <c r="AJ78">
        <f t="shared" si="34"/>
        <v>-4.9402975599814825E-2</v>
      </c>
      <c r="AK78">
        <f t="shared" si="47"/>
        <v>-3.2302143586394827E-2</v>
      </c>
      <c r="AL78">
        <f t="shared" si="23"/>
        <v>-0.14531761609754157</v>
      </c>
      <c r="AN78">
        <f t="shared" si="35"/>
        <v>0</v>
      </c>
      <c r="AO78">
        <f t="shared" si="35"/>
        <v>0</v>
      </c>
      <c r="AP78">
        <f t="shared" si="35"/>
        <v>-8.4264079265800773E-9</v>
      </c>
      <c r="AQ78">
        <f t="shared" si="35"/>
        <v>-2.0308929325112056E-5</v>
      </c>
      <c r="AR78">
        <f t="shared" si="35"/>
        <v>-2.0317355733038636E-5</v>
      </c>
      <c r="AS78">
        <f t="shared" si="35"/>
        <v>-1.5778940904192989E-5</v>
      </c>
      <c r="AT78">
        <f t="shared" si="35"/>
        <v>-1.0317063062298438E-5</v>
      </c>
      <c r="AU78">
        <f t="shared" si="24"/>
        <v>-4.641335969953006E-5</v>
      </c>
      <c r="AW78">
        <v>75</v>
      </c>
      <c r="AX78">
        <f>IF(Z78&gt;0, (R78*SUMPRODUCT(K78:$K$98, X78:$X$98)-K78*$AZ$3)/Z78, 0)</f>
        <v>-390461.9721066393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0.55517679799999997</v>
      </c>
      <c r="Q79" s="4">
        <f t="shared" si="49"/>
        <v>25</v>
      </c>
      <c r="R79">
        <f t="shared" si="28"/>
        <v>50000</v>
      </c>
      <c r="S79">
        <f t="shared" si="29"/>
        <v>-801803.01230233978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-0.41205621849153978</v>
      </c>
      <c r="AC79">
        <f t="shared" si="46"/>
        <v>-0.36792400369888384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-2.92940245555646E-2</v>
      </c>
      <c r="AI79">
        <f t="shared" si="33"/>
        <v>-2.9305496326001157E-2</v>
      </c>
      <c r="AJ79">
        <f t="shared" si="34"/>
        <v>-4.4132214792655944E-2</v>
      </c>
      <c r="AK79">
        <f t="shared" si="47"/>
        <v>-2.8843935294407787E-2</v>
      </c>
      <c r="AL79">
        <f t="shared" si="23"/>
        <v>-0.10228164641306489</v>
      </c>
      <c r="AN79">
        <f t="shared" si="35"/>
        <v>0</v>
      </c>
      <c r="AO79">
        <f t="shared" si="35"/>
        <v>0</v>
      </c>
      <c r="AP79">
        <f t="shared" si="35"/>
        <v>-3.2714264964229739E-9</v>
      </c>
      <c r="AQ79">
        <f t="shared" si="35"/>
        <v>-8.353832448786689E-6</v>
      </c>
      <c r="AR79">
        <f t="shared" si="35"/>
        <v>-8.3571038752831121E-6</v>
      </c>
      <c r="AS79">
        <f t="shared" si="35"/>
        <v>-1.2585267253818873E-5</v>
      </c>
      <c r="AT79">
        <f t="shared" si="35"/>
        <v>-8.2254796419686868E-6</v>
      </c>
      <c r="AU79">
        <f t="shared" si="24"/>
        <v>-2.9167850771070672E-5</v>
      </c>
      <c r="AW79">
        <v>76</v>
      </c>
      <c r="AX79">
        <f>IF(Z79&gt;0, (R79*SUMPRODUCT(K79:$K$98, X79:$X$98)-K79*$AZ$3)/Z79, 0)</f>
        <v>-801803.01230233978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0.56908613200000002</v>
      </c>
      <c r="Q80" s="4">
        <f t="shared" si="49"/>
        <v>25</v>
      </c>
      <c r="R80">
        <f t="shared" si="28"/>
        <v>50000</v>
      </c>
      <c r="S80">
        <f t="shared" si="29"/>
        <v>-1700848.1042763551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-0.36792400369888384</v>
      </c>
      <c r="AC80">
        <f t="shared" si="46"/>
        <v>-0.32851046135099243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-1.3056850929864017E-2</v>
      </c>
      <c r="AI80">
        <f t="shared" si="33"/>
        <v>-1.3061679557131277E-2</v>
      </c>
      <c r="AJ80">
        <f t="shared" si="34"/>
        <v>-3.9413542347891406E-2</v>
      </c>
      <c r="AK80">
        <f t="shared" si="47"/>
        <v>-2.5754680258921872E-2</v>
      </c>
      <c r="AL80">
        <f t="shared" si="23"/>
        <v>-7.8229902163944556E-2</v>
      </c>
      <c r="AN80">
        <f t="shared" si="35"/>
        <v>0</v>
      </c>
      <c r="AO80">
        <f t="shared" si="35"/>
        <v>0</v>
      </c>
      <c r="AP80">
        <f t="shared" si="35"/>
        <v>-1.2294542682920372E-9</v>
      </c>
      <c r="AQ80">
        <f t="shared" si="35"/>
        <v>-3.3245061624493961E-6</v>
      </c>
      <c r="AR80">
        <f t="shared" si="35"/>
        <v>-3.3257356167176883E-6</v>
      </c>
      <c r="AS80">
        <f t="shared" si="35"/>
        <v>-1.0035387944870247E-5</v>
      </c>
      <c r="AT80">
        <f t="shared" si="35"/>
        <v>-6.5575990483940749E-6</v>
      </c>
      <c r="AU80">
        <f t="shared" si="24"/>
        <v>-1.9918722609982012E-5</v>
      </c>
      <c r="AW80">
        <v>77</v>
      </c>
      <c r="AX80">
        <f>IF(Z80&gt;0, (R80*SUMPRODUCT(K80:$K$98, X80:$X$98)-K80*$AZ$3)/Z80, 0)</f>
        <v>-1700848.1042763551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0.58332808999999997</v>
      </c>
      <c r="Q81" s="4">
        <f t="shared" si="49"/>
        <v>25</v>
      </c>
      <c r="R81">
        <f t="shared" si="28"/>
        <v>50000</v>
      </c>
      <c r="S81">
        <f t="shared" si="29"/>
        <v>-3734284.5464071482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-0.32851046135099243</v>
      </c>
      <c r="AC81">
        <f t="shared" si="46"/>
        <v>-0.29331566426756545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-5.6333478422643767E-3</v>
      </c>
      <c r="AI81">
        <f t="shared" si="33"/>
        <v>-5.6353115093378311E-3</v>
      </c>
      <c r="AJ81">
        <f t="shared" si="34"/>
        <v>-3.5194797083426987E-2</v>
      </c>
      <c r="AK81">
        <f t="shared" si="47"/>
        <v>-2.2995732294569471E-2</v>
      </c>
      <c r="AL81">
        <f t="shared" si="23"/>
        <v>-6.3825840887334284E-2</v>
      </c>
      <c r="AN81">
        <f t="shared" si="35"/>
        <v>0</v>
      </c>
      <c r="AO81">
        <f t="shared" si="35"/>
        <v>0</v>
      </c>
      <c r="AP81">
        <f t="shared" si="35"/>
        <v>-4.4641474602140645E-10</v>
      </c>
      <c r="AQ81">
        <f t="shared" si="35"/>
        <v>-1.2806700179734669E-6</v>
      </c>
      <c r="AR81">
        <f t="shared" si="35"/>
        <v>-1.2811164327194882E-6</v>
      </c>
      <c r="AS81">
        <f t="shared" si="35"/>
        <v>-8.0010897028661882E-6</v>
      </c>
      <c r="AT81">
        <f t="shared" si="35"/>
        <v>-5.2277874037974615E-6</v>
      </c>
      <c r="AU81">
        <f t="shared" si="24"/>
        <v>-1.4509993539383136E-5</v>
      </c>
      <c r="AW81">
        <v>78</v>
      </c>
      <c r="AX81">
        <f>IF(Z81&gt;0, (R81*SUMPRODUCT(K81:$K$98, X81:$X$98)-K81*$AZ$3)/Z81, 0)</f>
        <v>-3734284.5464071482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0.59781937299999999</v>
      </c>
      <c r="Q82" s="4">
        <f t="shared" si="49"/>
        <v>25</v>
      </c>
      <c r="R82">
        <f t="shared" si="28"/>
        <v>50000</v>
      </c>
      <c r="S82">
        <f t="shared" si="29"/>
        <v>-8501685.081498472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-0.29331566426756545</v>
      </c>
      <c r="AC82">
        <f t="shared" si="46"/>
        <v>-0.26189005066116422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-2.3478364372664512E-3</v>
      </c>
      <c r="AI82">
        <f t="shared" si="33"/>
        <v>-2.3486065494505376E-3</v>
      </c>
      <c r="AJ82">
        <f t="shared" si="34"/>
        <v>-3.1425613606401226E-2</v>
      </c>
      <c r="AK82">
        <f t="shared" si="47"/>
        <v>-2.0532096498729582E-2</v>
      </c>
      <c r="AL82">
        <f t="shared" si="23"/>
        <v>-5.4306316654581341E-2</v>
      </c>
      <c r="AN82">
        <f t="shared" si="35"/>
        <v>0</v>
      </c>
      <c r="AO82">
        <f t="shared" si="35"/>
        <v>0</v>
      </c>
      <c r="AP82">
        <f t="shared" si="35"/>
        <v>-1.5631715624707225E-10</v>
      </c>
      <c r="AQ82">
        <f t="shared" si="35"/>
        <v>-4.7656318493655616E-7</v>
      </c>
      <c r="AR82">
        <f t="shared" si="35"/>
        <v>-4.767195020928032E-7</v>
      </c>
      <c r="AS82">
        <f t="shared" si="35"/>
        <v>-6.3787622813660738E-6</v>
      </c>
      <c r="AT82">
        <f t="shared" si="35"/>
        <v>-4.1675992183900248E-6</v>
      </c>
      <c r="AU82">
        <f t="shared" si="24"/>
        <v>-1.1023081001848901E-5</v>
      </c>
      <c r="AW82">
        <v>79</v>
      </c>
      <c r="AX82">
        <f>IF(Z82&gt;0, (R82*SUMPRODUCT(K82:$K$98, X82:$X$98)-K82*$AZ$3)/Z82, 0)</f>
        <v>-8501685.081498472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0.61246634</v>
      </c>
      <c r="Q83" s="4">
        <f t="shared" si="49"/>
        <v>25</v>
      </c>
      <c r="R83">
        <f t="shared" si="28"/>
        <v>50000</v>
      </c>
      <c r="S83">
        <f t="shared" si="29"/>
        <v>-20106295.0666533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-0.26189005066116422</v>
      </c>
      <c r="AC83">
        <f t="shared" si="46"/>
        <v>-0.23383080019183203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-9.4333558155383114E-4</v>
      </c>
      <c r="AI83">
        <f t="shared" si="33"/>
        <v>-9.4362632482529994E-4</v>
      </c>
      <c r="AJ83">
        <f t="shared" si="34"/>
        <v>-2.8059250469332192E-2</v>
      </c>
      <c r="AK83">
        <f t="shared" si="47"/>
        <v>-1.8332303546281497E-2</v>
      </c>
      <c r="AL83">
        <f t="shared" si="23"/>
        <v>-4.7335180340438987E-2</v>
      </c>
      <c r="AN83">
        <f t="shared" si="35"/>
        <v>0</v>
      </c>
      <c r="AO83">
        <f t="shared" si="35"/>
        <v>0</v>
      </c>
      <c r="AP83">
        <f t="shared" si="35"/>
        <v>-5.2691953677454502E-11</v>
      </c>
      <c r="AQ83">
        <f t="shared" si="35"/>
        <v>-1.709624938675937E-7</v>
      </c>
      <c r="AR83">
        <f t="shared" si="35"/>
        <v>-1.7101518582127116E-7</v>
      </c>
      <c r="AS83">
        <f t="shared" si="35"/>
        <v>-5.0852310991926012E-6</v>
      </c>
      <c r="AT83">
        <f t="shared" si="35"/>
        <v>-3.3223980881199996E-6</v>
      </c>
      <c r="AU83">
        <f t="shared" si="24"/>
        <v>-8.5786443731338713E-6</v>
      </c>
      <c r="AW83">
        <v>80</v>
      </c>
      <c r="AX83">
        <f>IF(Z83&gt;0, (R83*SUMPRODUCT(K83:$K$98, X83:$X$98)-K83*$AZ$3)/Z83, 0)</f>
        <v>-20106295.0666533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0.62717650000000003</v>
      </c>
      <c r="Q84" s="4">
        <f t="shared" si="49"/>
        <v>25</v>
      </c>
      <c r="R84">
        <f t="shared" si="28"/>
        <v>50000</v>
      </c>
      <c r="S84">
        <f t="shared" si="29"/>
        <v>-49478772.699150994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-0.23383080019183203</v>
      </c>
      <c r="AC84">
        <f t="shared" si="46"/>
        <v>-0.20877764344672137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-3.6469469479670535E-4</v>
      </c>
      <c r="AI84">
        <f t="shared" si="33"/>
        <v>-3.6480018328806108E-4</v>
      </c>
      <c r="AJ84">
        <f t="shared" si="34"/>
        <v>-2.5053156745110661E-2</v>
      </c>
      <c r="AK84">
        <f t="shared" si="47"/>
        <v>-1.6368156013428243E-2</v>
      </c>
      <c r="AL84">
        <f t="shared" si="23"/>
        <v>-4.1786112941826964E-2</v>
      </c>
      <c r="AN84">
        <f t="shared" si="35"/>
        <v>0</v>
      </c>
      <c r="AO84">
        <f t="shared" si="35"/>
        <v>0</v>
      </c>
      <c r="AP84">
        <f t="shared" si="35"/>
        <v>-1.7069534870617778E-11</v>
      </c>
      <c r="AQ84">
        <f t="shared" si="35"/>
        <v>-5.9012776938550081E-8</v>
      </c>
      <c r="AR84">
        <f t="shared" si="35"/>
        <v>-5.9029846473420694E-8</v>
      </c>
      <c r="AS84">
        <f t="shared" si="35"/>
        <v>-4.0539562864491203E-6</v>
      </c>
      <c r="AT84">
        <f t="shared" si="35"/>
        <v>-2.648599920693319E-6</v>
      </c>
      <c r="AU84">
        <f t="shared" si="24"/>
        <v>-6.7615860536158598E-6</v>
      </c>
      <c r="AW84">
        <v>81</v>
      </c>
      <c r="AX84">
        <f>IF(Z84&gt;0, (R84*SUMPRODUCT(K84:$K$98, X84:$X$98)-K84*$AZ$3)/Z84, 0)</f>
        <v>-49478772.699150994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0.64196478899999998</v>
      </c>
      <c r="Q85" s="4">
        <f t="shared" si="49"/>
        <v>25</v>
      </c>
      <c r="R85">
        <f t="shared" si="28"/>
        <v>50000</v>
      </c>
      <c r="S85">
        <f t="shared" si="29"/>
        <v>-126933959.53348425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-0.20877764344672137</v>
      </c>
      <c r="AC85">
        <f t="shared" si="46"/>
        <v>-0.18640865986342281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-1.3543979419025837E-4</v>
      </c>
      <c r="AI85">
        <f t="shared" si="33"/>
        <v>-1.3547650789960545E-4</v>
      </c>
      <c r="AJ85">
        <f t="shared" si="34"/>
        <v>-2.2368983583298557E-2</v>
      </c>
      <c r="AK85">
        <f t="shared" si="47"/>
        <v>-1.4614435041270498E-2</v>
      </c>
      <c r="AL85">
        <f t="shared" si="23"/>
        <v>-3.711889513246866E-2</v>
      </c>
      <c r="AN85">
        <f t="shared" si="35"/>
        <v>0</v>
      </c>
      <c r="AO85">
        <f t="shared" si="35"/>
        <v>0</v>
      </c>
      <c r="AP85">
        <f t="shared" si="35"/>
        <v>-5.3042849735422458E-12</v>
      </c>
      <c r="AQ85">
        <f t="shared" si="35"/>
        <v>-1.9567929199186221E-8</v>
      </c>
      <c r="AR85">
        <f t="shared" si="35"/>
        <v>-1.9573233484159762E-8</v>
      </c>
      <c r="AS85">
        <f t="shared" si="35"/>
        <v>-3.2318026591274019E-6</v>
      </c>
      <c r="AT85">
        <f t="shared" si="35"/>
        <v>-2.1114490898588223E-6</v>
      </c>
      <c r="AU85">
        <f t="shared" si="24"/>
        <v>-5.3628249824703836E-6</v>
      </c>
      <c r="AW85">
        <v>82</v>
      </c>
      <c r="AX85">
        <f>IF(Z85&gt;0, (R85*SUMPRODUCT(K85:$K$98, X85:$X$98)-K85*$AZ$3)/Z85, 0)</f>
        <v>-126933959.53348425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0.65685820900000003</v>
      </c>
      <c r="Q86" s="4">
        <f t="shared" si="49"/>
        <v>25</v>
      </c>
      <c r="R86">
        <f t="shared" si="28"/>
        <v>50000</v>
      </c>
      <c r="S86">
        <f t="shared" si="29"/>
        <v>-340197197.56670839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-0.18640865986342281</v>
      </c>
      <c r="AC86">
        <f t="shared" si="46"/>
        <v>-0.16643631997057035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-4.8231402734930934E-5</v>
      </c>
      <c r="AI86">
        <f t="shared" si="33"/>
        <v>-4.824363360581707E-5</v>
      </c>
      <c r="AJ86">
        <f t="shared" si="34"/>
        <v>-1.9972339892852464E-2</v>
      </c>
      <c r="AK86">
        <f t="shared" si="47"/>
        <v>-1.3048606190439597E-2</v>
      </c>
      <c r="AL86">
        <f t="shared" si="23"/>
        <v>-3.306918971689788E-2</v>
      </c>
      <c r="AN86">
        <f t="shared" si="35"/>
        <v>0</v>
      </c>
      <c r="AO86">
        <f t="shared" si="35"/>
        <v>0</v>
      </c>
      <c r="AP86">
        <f t="shared" si="35"/>
        <v>-1.5777491036252244E-12</v>
      </c>
      <c r="AQ86">
        <f t="shared" si="35"/>
        <v>-6.2217198709760209E-9</v>
      </c>
      <c r="AR86">
        <f t="shared" si="35"/>
        <v>-6.2232976200796459E-9</v>
      </c>
      <c r="AS86">
        <f t="shared" si="35"/>
        <v>-2.5763775659639276E-6</v>
      </c>
      <c r="AT86">
        <f t="shared" si="35"/>
        <v>-1.6832347354642E-6</v>
      </c>
      <c r="AU86">
        <f t="shared" si="24"/>
        <v>-4.2658355990482071E-6</v>
      </c>
      <c r="AW86">
        <v>83</v>
      </c>
      <c r="AX86">
        <f>IF(Z86&gt;0, (R86*SUMPRODUCT(K86:$K$98, X86:$X$98)-K86*$AZ$3)/Z86, 0)</f>
        <v>-340197197.56670839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0.67177231000000004</v>
      </c>
      <c r="Q87" s="4">
        <f t="shared" si="49"/>
        <v>25</v>
      </c>
      <c r="R87">
        <f t="shared" si="28"/>
        <v>50000</v>
      </c>
      <c r="S87">
        <f t="shared" si="29"/>
        <v>-954497418.5064944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-0.16643631997057035</v>
      </c>
      <c r="AC87">
        <f t="shared" si="46"/>
        <v>-0.14860386238802084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-1.6432720776984821E-5</v>
      </c>
      <c r="AI87">
        <f t="shared" si="33"/>
        <v>-1.6436612978773605E-5</v>
      </c>
      <c r="AJ87">
        <f t="shared" si="34"/>
        <v>-1.7832457582549505E-2</v>
      </c>
      <c r="AK87">
        <f t="shared" si="47"/>
        <v>-1.1650542397939926E-2</v>
      </c>
      <c r="AL87">
        <f t="shared" si="23"/>
        <v>-2.9499436593468202E-2</v>
      </c>
      <c r="AN87">
        <f t="shared" si="35"/>
        <v>0</v>
      </c>
      <c r="AO87">
        <f t="shared" si="35"/>
        <v>0</v>
      </c>
      <c r="AP87">
        <f t="shared" si="35"/>
        <v>-4.4828879700555869E-13</v>
      </c>
      <c r="AQ87">
        <f t="shared" si="35"/>
        <v>-1.8926574284691897E-9</v>
      </c>
      <c r="AR87">
        <f t="shared" si="35"/>
        <v>-1.8931057172661952E-9</v>
      </c>
      <c r="AS87">
        <f t="shared" si="35"/>
        <v>-2.0538737175370449E-6</v>
      </c>
      <c r="AT87">
        <f t="shared" si="35"/>
        <v>-1.3418645587917187E-6</v>
      </c>
      <c r="AU87">
        <f t="shared" si="24"/>
        <v>-3.3976313820460295E-6</v>
      </c>
      <c r="AW87">
        <v>84</v>
      </c>
      <c r="AX87">
        <f>IF(Z87&gt;0, (R87*SUMPRODUCT(K87:$K$98, X87:$X$98)-K87*$AZ$3)/Z87, 0)</f>
        <v>-954497418.5064944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0.68662034599999999</v>
      </c>
      <c r="Q88" s="4">
        <f t="shared" si="49"/>
        <v>25</v>
      </c>
      <c r="R88">
        <f t="shared" si="28"/>
        <v>50000</v>
      </c>
      <c r="S88">
        <f t="shared" si="29"/>
        <v>-2809119982.340457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-0.14860386238802084</v>
      </c>
      <c r="AC88">
        <f t="shared" si="46"/>
        <v>-0.1326820215982949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-5.3449298778331383E-6</v>
      </c>
      <c r="AI88">
        <f t="shared" si="33"/>
        <v>-5.346110692665118E-6</v>
      </c>
      <c r="AJ88">
        <f t="shared" si="34"/>
        <v>-1.5921840789725944E-2</v>
      </c>
      <c r="AK88">
        <f t="shared" si="47"/>
        <v>-1.0402270367161459E-2</v>
      </c>
      <c r="AL88">
        <f t="shared" ref="AL88:AL98" si="50">SUM(AI88:AK88)</f>
        <v>-2.632945726758007E-2</v>
      </c>
      <c r="AN88">
        <f t="shared" si="35"/>
        <v>0</v>
      </c>
      <c r="AO88">
        <f t="shared" si="35"/>
        <v>0</v>
      </c>
      <c r="AP88">
        <f t="shared" si="35"/>
        <v>-1.2143008939966306E-13</v>
      </c>
      <c r="AQ88">
        <f t="shared" si="35"/>
        <v>-5.4965037304978654E-10</v>
      </c>
      <c r="AR88">
        <f t="shared" si="35"/>
        <v>-5.4977180313918621E-10</v>
      </c>
      <c r="AS88">
        <f t="shared" si="35"/>
        <v>-1.6373359295145803E-6</v>
      </c>
      <c r="AT88">
        <f t="shared" si="35"/>
        <v>-1.0697262487179691E-6</v>
      </c>
      <c r="AU88">
        <f t="shared" si="24"/>
        <v>-2.7076119500356885E-6</v>
      </c>
      <c r="AW88">
        <v>85</v>
      </c>
      <c r="AX88">
        <f>IF(Z88&gt;0, (R88*SUMPRODUCT(K88:$K$98, X88:$X$98)-K88*$AZ$3)/Z88, 0)</f>
        <v>-2809119982.340457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0.70385879699999998</v>
      </c>
      <c r="Q89" s="4">
        <f t="shared" si="49"/>
        <v>25</v>
      </c>
      <c r="R89">
        <f t="shared" si="28"/>
        <v>50000</v>
      </c>
      <c r="S89">
        <f t="shared" si="29"/>
        <v>-8765402622.9144154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-0.1326820215982949</v>
      </c>
      <c r="AC89">
        <f t="shared" si="46"/>
        <v>-0.11846609118153156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-1.6622538142335807E-6</v>
      </c>
      <c r="AI89">
        <f t="shared" si="33"/>
        <v>-1.6625916940101234E-6</v>
      </c>
      <c r="AJ89">
        <f t="shared" si="34"/>
        <v>-1.4215930416763334E-2</v>
      </c>
      <c r="AK89">
        <f t="shared" si="47"/>
        <v>-9.2877415118806442E-3</v>
      </c>
      <c r="AL89">
        <f t="shared" si="50"/>
        <v>-2.3505334520337987E-2</v>
      </c>
      <c r="AN89">
        <f t="shared" si="35"/>
        <v>0</v>
      </c>
      <c r="AO89">
        <f t="shared" si="35"/>
        <v>0</v>
      </c>
      <c r="AP89">
        <f t="shared" si="35"/>
        <v>-3.1023349876086726E-14</v>
      </c>
      <c r="AQ89">
        <f t="shared" si="35"/>
        <v>-1.5262435115080231E-10</v>
      </c>
      <c r="AR89">
        <f t="shared" si="35"/>
        <v>-1.5265537450067839E-10</v>
      </c>
      <c r="AS89">
        <f t="shared" si="35"/>
        <v>-1.3052742831959427E-6</v>
      </c>
      <c r="AT89">
        <f t="shared" si="35"/>
        <v>-8.5277922647495418E-7</v>
      </c>
      <c r="AU89">
        <f t="shared" si="24"/>
        <v>-2.1582061650453973E-6</v>
      </c>
      <c r="AW89">
        <v>86</v>
      </c>
      <c r="AX89">
        <f>IF(Z89&gt;0, (R89*SUMPRODUCT(K89:$K$98, X89:$X$98)-K89*$AZ$3)/Z89, 0)</f>
        <v>-8765402622.9144154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0.72100360699999999</v>
      </c>
      <c r="Q90" s="4">
        <f t="shared" si="49"/>
        <v>25</v>
      </c>
      <c r="R90">
        <f t="shared" si="28"/>
        <v>50000</v>
      </c>
      <c r="S90">
        <f t="shared" si="29"/>
        <v>-29094265035.566986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-0.11846609118153156</v>
      </c>
      <c r="AC90">
        <f t="shared" si="46"/>
        <v>-0.10577329582842937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-4.8722507523947387E-7</v>
      </c>
      <c r="AI90">
        <f t="shared" si="33"/>
        <v>-4.8731596368063149E-7</v>
      </c>
      <c r="AJ90">
        <f t="shared" si="34"/>
        <v>-1.2692795353102193E-2</v>
      </c>
      <c r="AK90">
        <f t="shared" si="47"/>
        <v>-8.2926263827072105E-3</v>
      </c>
      <c r="AL90">
        <f t="shared" si="50"/>
        <v>-2.0985909051773083E-2</v>
      </c>
      <c r="AN90">
        <f t="shared" si="35"/>
        <v>0</v>
      </c>
      <c r="AO90">
        <f t="shared" si="35"/>
        <v>0</v>
      </c>
      <c r="AP90">
        <f t="shared" si="35"/>
        <v>-7.4510439423610044E-15</v>
      </c>
      <c r="AQ90">
        <f t="shared" si="35"/>
        <v>-3.9942762789074158E-11</v>
      </c>
      <c r="AR90">
        <f t="shared" si="35"/>
        <v>-3.9950213833016516E-11</v>
      </c>
      <c r="AS90">
        <f t="shared" si="35"/>
        <v>-1.0405566948089392E-6</v>
      </c>
      <c r="AT90">
        <f t="shared" si="35"/>
        <v>-6.7983038093860538E-7</v>
      </c>
      <c r="AU90">
        <f t="shared" si="24"/>
        <v>-1.7204270259613775E-6</v>
      </c>
      <c r="AW90">
        <v>87</v>
      </c>
      <c r="AX90">
        <f>IF(Z90&gt;0, (R90*SUMPRODUCT(K90:$K$98, X90:$X$98)-K90*$AZ$3)/Z90, 0)</f>
        <v>-29094265035.566986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0.73803352099999997</v>
      </c>
      <c r="Q91" s="4">
        <f t="shared" si="49"/>
        <v>25</v>
      </c>
      <c r="R91">
        <f t="shared" si="28"/>
        <v>50000</v>
      </c>
      <c r="S91">
        <f t="shared" si="29"/>
        <v>-103097136038.5627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-0.10577329582842937</v>
      </c>
      <c r="AC91">
        <f t="shared" si="46"/>
        <v>-9.4440442738259175E-2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-1.341574324915904E-7</v>
      </c>
      <c r="AI91">
        <f t="shared" si="33"/>
        <v>-1.3418033333209069E-7</v>
      </c>
      <c r="AJ91">
        <f t="shared" si="34"/>
        <v>-1.1332853090170195E-2</v>
      </c>
      <c r="AK91">
        <f t="shared" si="47"/>
        <v>-7.4041307079900564E-3</v>
      </c>
      <c r="AL91">
        <f t="shared" si="50"/>
        <v>-1.8737117978493582E-2</v>
      </c>
      <c r="AN91">
        <f t="shared" si="35"/>
        <v>0</v>
      </c>
      <c r="AO91">
        <f t="shared" si="35"/>
        <v>0</v>
      </c>
      <c r="AP91">
        <f t="shared" si="35"/>
        <v>-1.676261881277662E-15</v>
      </c>
      <c r="AQ91">
        <f t="shared" si="35"/>
        <v>-9.8198574926900239E-12</v>
      </c>
      <c r="AR91">
        <f t="shared" si="35"/>
        <v>-9.821533754571302E-12</v>
      </c>
      <c r="AS91">
        <f t="shared" si="35"/>
        <v>-8.2952543339735617E-7</v>
      </c>
      <c r="AT91">
        <f t="shared" si="35"/>
        <v>-5.4195661812676751E-7</v>
      </c>
      <c r="AU91">
        <f t="shared" si="24"/>
        <v>-1.3714918730578782E-6</v>
      </c>
      <c r="AW91">
        <v>88</v>
      </c>
      <c r="AX91">
        <f>IF(Z91&gt;0, (R91*SUMPRODUCT(K91:$K$98, X91:$X$98)-K91*$AZ$3)/Z91, 0)</f>
        <v>-103097136038.5627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0.75492728399999998</v>
      </c>
      <c r="Q92" s="4">
        <f t="shared" si="49"/>
        <v>25</v>
      </c>
      <c r="R92">
        <f t="shared" si="28"/>
        <v>50000</v>
      </c>
      <c r="S92">
        <f t="shared" si="29"/>
        <v>-391585275806.23969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-9.4440442738259175E-2</v>
      </c>
      <c r="AC92">
        <f t="shared" si="46"/>
        <v>-8.4321823881906718E-2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-3.4576938640411852E-8</v>
      </c>
      <c r="AI92">
        <f t="shared" si="33"/>
        <v>-3.4582322003186937E-8</v>
      </c>
      <c r="AJ92">
        <f t="shared" si="34"/>
        <v>-1.0118618856352457E-2</v>
      </c>
      <c r="AK92">
        <f t="shared" si="47"/>
        <v>-6.6108309916781431E-3</v>
      </c>
      <c r="AL92">
        <f t="shared" si="50"/>
        <v>-1.6729484430352604E-2</v>
      </c>
      <c r="AN92">
        <f t="shared" si="35"/>
        <v>0</v>
      </c>
      <c r="AO92">
        <f t="shared" si="35"/>
        <v>0</v>
      </c>
      <c r="AP92">
        <f t="shared" si="35"/>
        <v>-3.518244938921514E-16</v>
      </c>
      <c r="AQ92">
        <f t="shared" si="35"/>
        <v>-2.2597425523315637E-12</v>
      </c>
      <c r="AR92">
        <f t="shared" si="35"/>
        <v>-2.260094376825456E-12</v>
      </c>
      <c r="AS92">
        <f t="shared" si="35"/>
        <v>-6.6129259846619652E-7</v>
      </c>
      <c r="AT92">
        <f t="shared" si="35"/>
        <v>-4.3204449802585045E-7</v>
      </c>
      <c r="AU92">
        <f t="shared" si="24"/>
        <v>-1.0933393565864238E-6</v>
      </c>
      <c r="AW92">
        <v>89</v>
      </c>
      <c r="AX92">
        <f>IF(Z92&gt;0, (R92*SUMPRODUCT(K92:$K$98, X92:$X$98)-K92*$AZ$3)/Z92, 0)</f>
        <v>-391585275806.23969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0.77166421299999999</v>
      </c>
      <c r="Q93" s="4">
        <f t="shared" si="49"/>
        <v>25</v>
      </c>
      <c r="R93">
        <f t="shared" si="28"/>
        <v>50000</v>
      </c>
      <c r="S93">
        <f t="shared" si="29"/>
        <v>-1601339456780.6479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-8.4321823881906718E-2</v>
      </c>
      <c r="AC93">
        <f t="shared" si="46"/>
        <v>-7.5287342753655478E-2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-8.3082967982627265E-9</v>
      </c>
      <c r="AI93">
        <f t="shared" si="33"/>
        <v>-8.3094721790109323E-9</v>
      </c>
      <c r="AJ93">
        <f t="shared" si="34"/>
        <v>-9.0344811282512399E-3</v>
      </c>
      <c r="AK93">
        <f t="shared" si="47"/>
        <v>-5.9025276717334712E-3</v>
      </c>
      <c r="AL93">
        <f t="shared" si="50"/>
        <v>-1.4937017109456892E-2</v>
      </c>
      <c r="AN93">
        <f t="shared" si="35"/>
        <v>0</v>
      </c>
      <c r="AO93">
        <f t="shared" si="35"/>
        <v>0</v>
      </c>
      <c r="AP93">
        <f t="shared" si="35"/>
        <v>-6.8585605142696049E-17</v>
      </c>
      <c r="AQ93">
        <f t="shared" si="35"/>
        <v>-4.8480423427394698E-13</v>
      </c>
      <c r="AR93">
        <f t="shared" si="35"/>
        <v>-4.8487281987908977E-13</v>
      </c>
      <c r="AS93">
        <f t="shared" si="35"/>
        <v>-5.2717841114680928E-7</v>
      </c>
      <c r="AT93">
        <f t="shared" si="35"/>
        <v>-3.44423228690372E-7</v>
      </c>
      <c r="AU93">
        <f t="shared" si="24"/>
        <v>-8.7160212471000125E-7</v>
      </c>
      <c r="AW93">
        <v>90</v>
      </c>
      <c r="AX93">
        <f>IF(Z93&gt;0, (R93*SUMPRODUCT(K93:$K$98, X93:$X$98)-K93*$AZ$3)/Z93, 0)</f>
        <v>-1601339456780.6479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0.78831611899999998</v>
      </c>
      <c r="Q94" s="4">
        <f t="shared" si="49"/>
        <v>25</v>
      </c>
      <c r="R94">
        <f t="shared" si="28"/>
        <v>50000</v>
      </c>
      <c r="S94">
        <f t="shared" si="29"/>
        <v>-7089150432078.9844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-7.5287342753655478E-2</v>
      </c>
      <c r="AC94">
        <f t="shared" si="46"/>
        <v>-6.7220841744755497E-2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-1.8531431795449187E-9</v>
      </c>
      <c r="AI94">
        <f t="shared" si="33"/>
        <v>-1.8533802348958695E-9</v>
      </c>
      <c r="AJ94">
        <f t="shared" si="34"/>
        <v>-8.0665010088999817E-3</v>
      </c>
      <c r="AK94">
        <f t="shared" si="47"/>
        <v>-5.2701139927558843E-3</v>
      </c>
      <c r="AL94">
        <f t="shared" si="50"/>
        <v>-1.3336616855036102E-2</v>
      </c>
      <c r="AN94">
        <f t="shared" si="35"/>
        <v>0</v>
      </c>
      <c r="AO94">
        <f t="shared" si="35"/>
        <v>0</v>
      </c>
      <c r="AP94">
        <f t="shared" si="35"/>
        <v>-1.2350545558850448E-17</v>
      </c>
      <c r="AQ94">
        <f t="shared" si="35"/>
        <v>-9.6548460830993893E-14</v>
      </c>
      <c r="AR94">
        <f t="shared" si="35"/>
        <v>-9.656081137655275E-14</v>
      </c>
      <c r="AS94">
        <f t="shared" si="35"/>
        <v>-4.2026340182316979E-7</v>
      </c>
      <c r="AT94">
        <f t="shared" si="35"/>
        <v>-2.7457208920544229E-7</v>
      </c>
      <c r="AU94">
        <f t="shared" si="24"/>
        <v>-6.9483558758942347E-7</v>
      </c>
      <c r="AW94">
        <v>91</v>
      </c>
      <c r="AX94">
        <f>IF(Z94&gt;0, (R94*SUMPRODUCT(K94:$K$98, X94:$X$98)-K94*$AZ$3)/Z94, 0)</f>
        <v>-7089150432078.9844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0.80496745000000003</v>
      </c>
      <c r="Q95" s="4">
        <f t="shared" si="49"/>
        <v>25</v>
      </c>
      <c r="R95">
        <f t="shared" si="28"/>
        <v>50000</v>
      </c>
      <c r="S95">
        <f t="shared" si="29"/>
        <v>-34208027723118.844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-6.7220841744755497E-2</v>
      </c>
      <c r="AC95">
        <f t="shared" si="46"/>
        <v>-6.0018608700758459E-2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-3.816436827273022E-10</v>
      </c>
      <c r="AI95">
        <f t="shared" si="33"/>
        <v>-3.8168754568337974E-10</v>
      </c>
      <c r="AJ95">
        <f t="shared" si="34"/>
        <v>-7.2022330439970375E-3</v>
      </c>
      <c r="AK95">
        <f t="shared" si="47"/>
        <v>-4.7054589221328848E-3</v>
      </c>
      <c r="AL95">
        <f t="shared" si="50"/>
        <v>-1.1907692347817467E-2</v>
      </c>
      <c r="AN95">
        <f t="shared" si="35"/>
        <v>0</v>
      </c>
      <c r="AO95">
        <f t="shared" si="35"/>
        <v>0</v>
      </c>
      <c r="AP95">
        <f t="shared" si="35"/>
        <v>-2.0404044095047074E-18</v>
      </c>
      <c r="AQ95">
        <f t="shared" si="35"/>
        <v>-1.775319136538691E-14</v>
      </c>
      <c r="AR95">
        <f t="shared" si="35"/>
        <v>-1.7755231769796414E-14</v>
      </c>
      <c r="AS95">
        <f t="shared" si="35"/>
        <v>-3.35031410907841E-7</v>
      </c>
      <c r="AT95">
        <f t="shared" si="35"/>
        <v>-2.1888718846233958E-7</v>
      </c>
      <c r="AU95">
        <f t="shared" si="24"/>
        <v>-5.5391861712541232E-7</v>
      </c>
      <c r="AW95">
        <v>92</v>
      </c>
      <c r="AX95">
        <f>IF(Z95&gt;0, (R95*SUMPRODUCT(K95:$K$98, X95:$X$98)-K95*$AZ$3)/Z95, 0)</f>
        <v>-34208027723118.844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0.82161935600000002</v>
      </c>
      <c r="Q96" s="4">
        <f t="shared" si="49"/>
        <v>25</v>
      </c>
      <c r="R96">
        <f t="shared" si="28"/>
        <v>50000</v>
      </c>
      <c r="S96">
        <f t="shared" si="29"/>
        <v>-181391881929437.5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-6.0018608700758459E-2</v>
      </c>
      <c r="AC96">
        <f t="shared" si="46"/>
        <v>-5.3588043482835523E-2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-7.2077307449394807E-11</v>
      </c>
      <c r="AI96">
        <f t="shared" si="33"/>
        <v>-7.2084693122186893E-11</v>
      </c>
      <c r="AJ96">
        <f t="shared" si="34"/>
        <v>-6.4305652179229358E-3</v>
      </c>
      <c r="AK96">
        <f t="shared" si="47"/>
        <v>-4.2013026090530923E-3</v>
      </c>
      <c r="AL96">
        <f t="shared" si="50"/>
        <v>-1.0631867899060721E-2</v>
      </c>
      <c r="AN96">
        <f t="shared" si="35"/>
        <v>0</v>
      </c>
      <c r="AO96">
        <f t="shared" si="35"/>
        <v>0</v>
      </c>
      <c r="AP96">
        <f t="shared" si="35"/>
        <v>-3.0675411472575201E-19</v>
      </c>
      <c r="AQ96">
        <f t="shared" si="35"/>
        <v>-2.9936352802086032E-15</v>
      </c>
      <c r="AR96">
        <f t="shared" si="35"/>
        <v>-2.9939420343233288E-15</v>
      </c>
      <c r="AS96">
        <f t="shared" si="35"/>
        <v>-2.6708498956585345E-7</v>
      </c>
      <c r="AT96">
        <f t="shared" si="35"/>
        <v>-1.744955265167774E-7</v>
      </c>
      <c r="AU96">
        <f t="shared" si="24"/>
        <v>-4.4158051907657293E-7</v>
      </c>
      <c r="AW96">
        <v>93</v>
      </c>
      <c r="AX96">
        <f>IF(Z96&gt;0, (R96*SUMPRODUCT(K96:$K$98, X96:$X$98)-K96*$AZ$3)/Z96, 0)</f>
        <v>-181391881929437.5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0.83827126200000002</v>
      </c>
      <c r="Q97" s="4">
        <f t="shared" si="49"/>
        <v>25</v>
      </c>
      <c r="R97">
        <f t="shared" si="28"/>
        <v>50000</v>
      </c>
      <c r="S97">
        <f t="shared" si="29"/>
        <v>-1067411747911636.3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-5.3588043482835523E-2</v>
      </c>
      <c r="AC97">
        <f t="shared" si="46"/>
        <v>-4.7846467395391473E-2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-1.2382394504276126E-11</v>
      </c>
      <c r="AI97">
        <f t="shared" si="33"/>
        <v>-1.2383515123088149E-11</v>
      </c>
      <c r="AJ97">
        <f t="shared" si="34"/>
        <v>-5.7415760874440502E-3</v>
      </c>
      <c r="AK97">
        <f t="shared" si="47"/>
        <v>-3.751163043798487E-3</v>
      </c>
      <c r="AL97">
        <f t="shared" si="50"/>
        <v>-9.4927391436260521E-3</v>
      </c>
      <c r="AN97">
        <f t="shared" si="35"/>
        <v>0</v>
      </c>
      <c r="AO97">
        <f t="shared" si="35"/>
        <v>0</v>
      </c>
      <c r="AP97">
        <f t="shared" si="35"/>
        <v>-4.1556620271112088E-20</v>
      </c>
      <c r="AQ97">
        <f t="shared" si="35"/>
        <v>-4.5918421227651593E-16</v>
      </c>
      <c r="AR97">
        <f t="shared" si="35"/>
        <v>-4.5922576889678704E-16</v>
      </c>
      <c r="AS97">
        <f t="shared" si="35"/>
        <v>-2.1291851846815334E-7</v>
      </c>
      <c r="AT97">
        <f t="shared" si="35"/>
        <v>-1.3910676539925684E-7</v>
      </c>
      <c r="AU97">
        <f t="shared" si="24"/>
        <v>-3.5202528432663597E-7</v>
      </c>
      <c r="AW97">
        <v>94</v>
      </c>
      <c r="AX97">
        <f>IF(Z97&gt;0, (R97*SUMPRODUCT(K97:$K$98, X97:$X$98)-K97*$AZ$3)/Z97, 0)</f>
        <v>-1067411747911636.3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-4.7846467395391473E-2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-4.7846467395391473E-2</v>
      </c>
      <c r="AK98">
        <f t="shared" si="47"/>
        <v>-3.3492527176774032E-3</v>
      </c>
      <c r="AL98">
        <f t="shared" si="50"/>
        <v>-5.1195720115310109E-2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-7.4208250484128729E-17</v>
      </c>
      <c r="AR98">
        <f t="shared" si="35"/>
        <v>-7.4208250484128729E-17</v>
      </c>
      <c r="AS98">
        <f t="shared" si="35"/>
        <v>-1.5842151671745674E-6</v>
      </c>
      <c r="AT98">
        <f t="shared" si="35"/>
        <v>-1.1089506170221972E-7</v>
      </c>
      <c r="AU98">
        <f t="shared" si="35"/>
        <v>-1.6951102289509951E-6</v>
      </c>
      <c r="AW98">
        <v>95</v>
      </c>
    </row>
    <row r="100" spans="5:50" x14ac:dyDescent="0.25">
      <c r="AN100" s="8">
        <f t="shared" ref="AN100:AP100" si="51">SUM(AN3:AN98)</f>
        <v>2107.1588555408694</v>
      </c>
      <c r="AO100" s="8">
        <f t="shared" si="51"/>
        <v>-210.71588555408695</v>
      </c>
      <c r="AP100" s="8">
        <f t="shared" si="51"/>
        <v>-1740.3204213206311</v>
      </c>
      <c r="AQ100" s="8">
        <f>SUM(AQ3:AQ98)</f>
        <v>-1290.2312821002638</v>
      </c>
      <c r="AR100" s="8">
        <f t="shared" ref="AR100:AU100" si="52">SUM(AR3:AR98)</f>
        <v>-1134.108733434113</v>
      </c>
      <c r="AS100" s="8">
        <f t="shared" si="52"/>
        <v>-165.47945546121827</v>
      </c>
      <c r="AT100" s="8">
        <f t="shared" si="52"/>
        <v>80.26658927909827</v>
      </c>
      <c r="AU100" s="8">
        <f t="shared" si="52"/>
        <v>-1219.3215996162326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3971.6851908958938</v>
      </c>
      <c r="K3">
        <v>1</v>
      </c>
      <c r="L3" s="2">
        <v>0</v>
      </c>
      <c r="O3">
        <f>$C$3</f>
        <v>3971.6851908958938</v>
      </c>
      <c r="P3">
        <f>O3*C5</f>
        <v>397.16851908958938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3971.6851908958938</v>
      </c>
      <c r="AF3">
        <f t="shared" ref="AF3:AG34" si="3">-$Z3*P3</f>
        <v>-397.16851908958938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2052.0840848063044</v>
      </c>
      <c r="AJ3">
        <f t="shared" ref="AJ3:AJ66" si="6">AB3-AC3</f>
        <v>0</v>
      </c>
      <c r="AL3">
        <f t="shared" ref="AL3:AL66" si="7">SUM(AI3:AK3)</f>
        <v>2052.0840848063044</v>
      </c>
      <c r="AN3">
        <f t="shared" ref="AN3:AU34" si="8">AE3*$K3</f>
        <v>3971.6851908958938</v>
      </c>
      <c r="AO3">
        <f t="shared" si="8"/>
        <v>-397.16851908958938</v>
      </c>
      <c r="AP3">
        <f t="shared" si="8"/>
        <v>-1522.432587</v>
      </c>
      <c r="AQ3">
        <f t="shared" si="8"/>
        <v>0</v>
      </c>
      <c r="AR3">
        <f t="shared" si="8"/>
        <v>2052.0840848063044</v>
      </c>
      <c r="AS3">
        <f t="shared" si="8"/>
        <v>0</v>
      </c>
      <c r="AT3">
        <f t="shared" si="8"/>
        <v>0</v>
      </c>
      <c r="AU3">
        <f t="shared" si="8"/>
        <v>2052.0840848063044</v>
      </c>
      <c r="AW3">
        <v>0</v>
      </c>
      <c r="AX3">
        <f>IF(Z3&gt;0, (R3*SUMPRODUCT(K3:$K$98, X3:$X$98)-K3*$AZ$3)/Z3, 0)</f>
        <v>0</v>
      </c>
      <c r="AZ3">
        <f>C6*SUMPRODUCT(X4:X89, K4:K89)/1</f>
        <v>2178.6737261269459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147.89153044638479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146.13923025331428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-146.13923025331428</v>
      </c>
      <c r="AK4">
        <f t="shared" ref="AK4:AK67" si="20">G4*SUM(AB4:AB4, AE4:AF4)</f>
        <v>0</v>
      </c>
      <c r="AL4">
        <f t="shared" si="7"/>
        <v>-238.56673025331429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-136.3366267873069</v>
      </c>
      <c r="AT4">
        <f t="shared" si="8"/>
        <v>0</v>
      </c>
      <c r="AU4">
        <f t="shared" si="8"/>
        <v>-222.5643532543281</v>
      </c>
      <c r="AW4">
        <v>1</v>
      </c>
      <c r="AX4">
        <f>IF(Z4&gt;0, (R4*SUMPRODUCT(K4:$K$98, X4:$X$98)-K4*$AZ$3)/Z4, 0)</f>
        <v>147.89153044638479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25</v>
      </c>
      <c r="R5">
        <f t="shared" si="0"/>
        <v>50000</v>
      </c>
      <c r="S5">
        <f t="shared" si="1"/>
        <v>234.98781337282739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146.13923025331428</v>
      </c>
      <c r="AC5">
        <f t="shared" si="19"/>
        <v>229.44462855668712</v>
      </c>
      <c r="AE5">
        <f t="shared" si="2"/>
        <v>0</v>
      </c>
      <c r="AF5">
        <f t="shared" si="3"/>
        <v>0</v>
      </c>
      <c r="AG5">
        <f t="shared" si="3"/>
        <v>-24.410268905376643</v>
      </c>
      <c r="AH5">
        <f t="shared" si="4"/>
        <v>-92.958964246720001</v>
      </c>
      <c r="AI5">
        <f t="shared" si="5"/>
        <v>-117.36923315209664</v>
      </c>
      <c r="AJ5">
        <f t="shared" si="6"/>
        <v>-83.30539830337284</v>
      </c>
      <c r="AK5">
        <f t="shared" si="20"/>
        <v>5.991708440385886</v>
      </c>
      <c r="AL5">
        <f t="shared" si="7"/>
        <v>-194.68292301508359</v>
      </c>
      <c r="AN5">
        <f t="shared" si="8"/>
        <v>0</v>
      </c>
      <c r="AO5">
        <f t="shared" si="8"/>
        <v>0</v>
      </c>
      <c r="AP5">
        <f t="shared" si="8"/>
        <v>-20.873416654525538</v>
      </c>
      <c r="AQ5">
        <f t="shared" si="8"/>
        <v>-79.489955641887263</v>
      </c>
      <c r="AR5">
        <f t="shared" si="8"/>
        <v>-100.36337229641281</v>
      </c>
      <c r="AS5">
        <f t="shared" si="8"/>
        <v>-71.235114004602408</v>
      </c>
      <c r="AT5">
        <f t="shared" si="8"/>
        <v>5.1235579269290419</v>
      </c>
      <c r="AU5">
        <f t="shared" si="8"/>
        <v>-166.47492837408615</v>
      </c>
      <c r="AW5">
        <v>2</v>
      </c>
      <c r="AX5">
        <f>IF(Z5&gt;0, (R5*SUMPRODUCT(K5:$K$98, X5:$X$98)-K5*$AZ$3)/Z5, 0)</f>
        <v>234.98781337282739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25</v>
      </c>
      <c r="R6">
        <f t="shared" si="0"/>
        <v>50000</v>
      </c>
      <c r="S6">
        <f t="shared" si="1"/>
        <v>344.44165358475641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229.44462855668712</v>
      </c>
      <c r="AC6">
        <f t="shared" si="19"/>
        <v>332.30528073139976</v>
      </c>
      <c r="AE6">
        <f t="shared" si="2"/>
        <v>0</v>
      </c>
      <c r="AF6">
        <f t="shared" si="3"/>
        <v>0</v>
      </c>
      <c r="AG6">
        <f t="shared" si="3"/>
        <v>-24.119127091116297</v>
      </c>
      <c r="AH6">
        <f t="shared" si="4"/>
        <v>-94.078250413153413</v>
      </c>
      <c r="AI6">
        <f t="shared" si="5"/>
        <v>-118.19737750426971</v>
      </c>
      <c r="AJ6">
        <f t="shared" si="6"/>
        <v>-102.86065217471264</v>
      </c>
      <c r="AK6">
        <f t="shared" si="20"/>
        <v>13.422510770566197</v>
      </c>
      <c r="AL6">
        <f t="shared" si="7"/>
        <v>-207.63551890841615</v>
      </c>
      <c r="AN6">
        <f t="shared" si="8"/>
        <v>0</v>
      </c>
      <c r="AO6">
        <f t="shared" si="8"/>
        <v>0</v>
      </c>
      <c r="AP6">
        <f t="shared" si="8"/>
        <v>-18.605736540254256</v>
      </c>
      <c r="AQ6">
        <f t="shared" si="8"/>
        <v>-72.572905924108454</v>
      </c>
      <c r="AR6">
        <f t="shared" si="8"/>
        <v>-91.17864246436271</v>
      </c>
      <c r="AS6">
        <f t="shared" si="8"/>
        <v>-79.347738725848671</v>
      </c>
      <c r="AT6">
        <f t="shared" si="8"/>
        <v>10.354259429142607</v>
      </c>
      <c r="AU6">
        <f t="shared" si="8"/>
        <v>-160.17212176106875</v>
      </c>
      <c r="AW6">
        <v>3</v>
      </c>
      <c r="AX6">
        <f>IF(Z6&gt;0, (R6*SUMPRODUCT(K6:$K$98, X6:$X$98)-K6*$AZ$3)/Z6, 0)</f>
        <v>344.44165358475641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25</v>
      </c>
      <c r="R7">
        <f t="shared" si="0"/>
        <v>50000</v>
      </c>
      <c r="S7">
        <f t="shared" si="1"/>
        <v>431.45669320686437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332.30528073139976</v>
      </c>
      <c r="AC7">
        <f t="shared" si="19"/>
        <v>411.26771339495895</v>
      </c>
      <c r="AE7">
        <f t="shared" si="2"/>
        <v>0</v>
      </c>
      <c r="AF7">
        <f t="shared" si="3"/>
        <v>0</v>
      </c>
      <c r="AG7">
        <f t="shared" si="3"/>
        <v>-23.830185037700545</v>
      </c>
      <c r="AH7">
        <f t="shared" si="4"/>
        <v>-95.501565009188099</v>
      </c>
      <c r="AI7">
        <f t="shared" si="5"/>
        <v>-119.33175004688864</v>
      </c>
      <c r="AJ7">
        <f t="shared" si="6"/>
        <v>-78.962432663559184</v>
      </c>
      <c r="AK7">
        <f t="shared" si="20"/>
        <v>16.316189283911729</v>
      </c>
      <c r="AL7">
        <f t="shared" si="7"/>
        <v>-181.9779934265361</v>
      </c>
      <c r="AN7">
        <f t="shared" si="8"/>
        <v>0</v>
      </c>
      <c r="AO7">
        <f t="shared" si="8"/>
        <v>0</v>
      </c>
      <c r="AP7">
        <f t="shared" si="8"/>
        <v>-16.725360515251047</v>
      </c>
      <c r="AQ7">
        <f t="shared" si="8"/>
        <v>-67.028355089242908</v>
      </c>
      <c r="AR7">
        <f t="shared" si="8"/>
        <v>-83.753715604493962</v>
      </c>
      <c r="AS7">
        <f t="shared" si="8"/>
        <v>-55.420264314770876</v>
      </c>
      <c r="AT7">
        <f t="shared" si="8"/>
        <v>11.451616828688795</v>
      </c>
      <c r="AU7">
        <f t="shared" si="8"/>
        <v>-127.72236309057604</v>
      </c>
      <c r="AW7">
        <v>4</v>
      </c>
      <c r="AX7">
        <f>IF(Z7&gt;0, (R7*SUMPRODUCT(K7:$K$98, X7:$X$98)-K7*$AZ$3)/Z7, 0)</f>
        <v>431.45669320686437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25</v>
      </c>
      <c r="R8">
        <f t="shared" si="0"/>
        <v>50000</v>
      </c>
      <c r="S8">
        <f t="shared" si="1"/>
        <v>473.60260357520616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411.26771339495895</v>
      </c>
      <c r="AC8">
        <f t="shared" si="19"/>
        <v>446.00910513763665</v>
      </c>
      <c r="AE8">
        <f t="shared" si="2"/>
        <v>0</v>
      </c>
      <c r="AF8">
        <f t="shared" si="3"/>
        <v>0</v>
      </c>
      <c r="AG8">
        <f t="shared" si="3"/>
        <v>-23.543425530747331</v>
      </c>
      <c r="AH8">
        <f t="shared" si="4"/>
        <v>-96.915313152414868</v>
      </c>
      <c r="AI8">
        <f t="shared" si="5"/>
        <v>-120.4587386831622</v>
      </c>
      <c r="AJ8">
        <f t="shared" si="6"/>
        <v>-34.741391742677706</v>
      </c>
      <c r="AK8">
        <f t="shared" si="20"/>
        <v>8.760002295312626</v>
      </c>
      <c r="AL8">
        <f t="shared" si="7"/>
        <v>-146.44012813052728</v>
      </c>
      <c r="AN8">
        <f t="shared" si="8"/>
        <v>0</v>
      </c>
      <c r="AO8">
        <f t="shared" si="8"/>
        <v>0</v>
      </c>
      <c r="AP8">
        <f t="shared" si="8"/>
        <v>-15.424341089033209</v>
      </c>
      <c r="AQ8">
        <f t="shared" si="8"/>
        <v>-63.493515200711002</v>
      </c>
      <c r="AR8">
        <f t="shared" si="8"/>
        <v>-78.917856289744208</v>
      </c>
      <c r="AS8">
        <f t="shared" si="8"/>
        <v>-22.760624848196127</v>
      </c>
      <c r="AT8">
        <f t="shared" si="8"/>
        <v>5.7390655903982539</v>
      </c>
      <c r="AU8">
        <f t="shared" si="8"/>
        <v>-95.939415547542083</v>
      </c>
      <c r="AW8">
        <v>5</v>
      </c>
      <c r="AX8">
        <f>IF(Z8&gt;0, (R8*SUMPRODUCT(K8:$K$98, X8:$X$98)-K8*$AZ$3)/Z8, 0)</f>
        <v>473.60260357520616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25</v>
      </c>
      <c r="R9">
        <f t="shared" si="0"/>
        <v>50000</v>
      </c>
      <c r="S9">
        <f t="shared" si="1"/>
        <v>492.37316695310921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446.00910513763665</v>
      </c>
      <c r="AC9">
        <f t="shared" si="19"/>
        <v>458.08015418805508</v>
      </c>
      <c r="AE9">
        <f t="shared" si="2"/>
        <v>0</v>
      </c>
      <c r="AF9">
        <f t="shared" si="3"/>
        <v>0</v>
      </c>
      <c r="AG9">
        <f t="shared" si="3"/>
        <v>-23.258789518462937</v>
      </c>
      <c r="AH9">
        <f t="shared" si="4"/>
        <v>-98.403513953843387</v>
      </c>
      <c r="AI9">
        <f t="shared" si="5"/>
        <v>-121.66230347230632</v>
      </c>
      <c r="AJ9">
        <f t="shared" si="6"/>
        <v>-12.071049050418424</v>
      </c>
      <c r="AK9">
        <f t="shared" si="20"/>
        <v>2.6314537203120563</v>
      </c>
      <c r="AL9">
        <f t="shared" si="7"/>
        <v>-131.10189880241268</v>
      </c>
      <c r="AN9">
        <f t="shared" si="8"/>
        <v>0</v>
      </c>
      <c r="AO9">
        <f t="shared" si="8"/>
        <v>0</v>
      </c>
      <c r="AP9">
        <f t="shared" si="8"/>
        <v>-14.431161499578351</v>
      </c>
      <c r="AQ9">
        <f t="shared" si="8"/>
        <v>-61.055499077742716</v>
      </c>
      <c r="AR9">
        <f t="shared" si="8"/>
        <v>-75.486660577321061</v>
      </c>
      <c r="AS9">
        <f t="shared" si="8"/>
        <v>-7.4896098172968104</v>
      </c>
      <c r="AT9">
        <f t="shared" si="8"/>
        <v>1.6327132410027136</v>
      </c>
      <c r="AU9">
        <f t="shared" si="8"/>
        <v>-81.343557153615151</v>
      </c>
      <c r="AW9">
        <v>6</v>
      </c>
      <c r="AX9">
        <f>IF(Z9&gt;0, (R9*SUMPRODUCT(K9:$K$98, X9:$X$98)-K9*$AZ$3)/Z9, 0)</f>
        <v>492.37316695310921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25</v>
      </c>
      <c r="R10">
        <f t="shared" si="0"/>
        <v>50000</v>
      </c>
      <c r="S10">
        <f t="shared" si="1"/>
        <v>507.48757349140169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458.08015418805508</v>
      </c>
      <c r="AC10">
        <f t="shared" si="19"/>
        <v>466.40266312342442</v>
      </c>
      <c r="AE10">
        <f t="shared" si="2"/>
        <v>0</v>
      </c>
      <c r="AF10">
        <f t="shared" si="3"/>
        <v>0</v>
      </c>
      <c r="AG10">
        <f t="shared" si="3"/>
        <v>-22.976063232183094</v>
      </c>
      <c r="AH10">
        <f t="shared" si="4"/>
        <v>-100.27678219042518</v>
      </c>
      <c r="AI10">
        <f t="shared" si="5"/>
        <v>-123.25284542260827</v>
      </c>
      <c r="AJ10">
        <f t="shared" si="6"/>
        <v>-8.322508935369342</v>
      </c>
      <c r="AK10">
        <f t="shared" si="20"/>
        <v>1.878128632171026</v>
      </c>
      <c r="AL10">
        <f t="shared" si="7"/>
        <v>-129.69722572580662</v>
      </c>
      <c r="AN10">
        <f t="shared" si="8"/>
        <v>0</v>
      </c>
      <c r="AO10">
        <f t="shared" si="8"/>
        <v>0</v>
      </c>
      <c r="AP10">
        <f t="shared" si="8"/>
        <v>-13.524087838456468</v>
      </c>
      <c r="AQ10">
        <f t="shared" si="8"/>
        <v>-59.024559464194219</v>
      </c>
      <c r="AR10">
        <f t="shared" si="8"/>
        <v>-72.548647302650679</v>
      </c>
      <c r="AS10">
        <f t="shared" si="8"/>
        <v>-4.8987653254982506</v>
      </c>
      <c r="AT10">
        <f t="shared" si="8"/>
        <v>1.1054973315804046</v>
      </c>
      <c r="AU10">
        <f t="shared" si="8"/>
        <v>-76.341915296568544</v>
      </c>
      <c r="AW10">
        <v>7</v>
      </c>
      <c r="AX10">
        <f>IF(Z10&gt;0, (R10*SUMPRODUCT(K10:$K$98, X10:$X$98)-K10*$AZ$3)/Z10, 0)</f>
        <v>507.48757349140169</v>
      </c>
    </row>
    <row r="11" spans="1:52" x14ac:dyDescent="0.25">
      <c r="A11" t="s">
        <v>33</v>
      </c>
      <c r="C11" s="12">
        <f>AU91</f>
        <v>-571.15057118748337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25</v>
      </c>
      <c r="R11">
        <f t="shared" si="0"/>
        <v>50000</v>
      </c>
      <c r="S11">
        <f t="shared" si="1"/>
        <v>519.08386427825087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466.40266312342442</v>
      </c>
      <c r="AC11">
        <f t="shared" si="19"/>
        <v>471.23017771242968</v>
      </c>
      <c r="AE11">
        <f t="shared" si="2"/>
        <v>0</v>
      </c>
      <c r="AF11">
        <f t="shared" si="3"/>
        <v>0</v>
      </c>
      <c r="AG11">
        <f t="shared" si="3"/>
        <v>-22.695281540278739</v>
      </c>
      <c r="AH11">
        <f t="shared" si="4"/>
        <v>-102.04211916504792</v>
      </c>
      <c r="AI11">
        <f t="shared" si="5"/>
        <v>-124.73740070532666</v>
      </c>
      <c r="AJ11">
        <f t="shared" si="6"/>
        <v>-4.8275145890052613</v>
      </c>
      <c r="AK11">
        <f t="shared" si="20"/>
        <v>1.1193663914962184</v>
      </c>
      <c r="AL11">
        <f t="shared" si="7"/>
        <v>-128.4455489028357</v>
      </c>
      <c r="AN11">
        <f t="shared" si="8"/>
        <v>0</v>
      </c>
      <c r="AO11">
        <f t="shared" si="8"/>
        <v>0</v>
      </c>
      <c r="AP11">
        <f t="shared" si="8"/>
        <v>-12.693666977560097</v>
      </c>
      <c r="AQ11">
        <f t="shared" si="8"/>
        <v>-57.073038555031417</v>
      </c>
      <c r="AR11">
        <f t="shared" si="8"/>
        <v>-69.766705532591516</v>
      </c>
      <c r="AS11">
        <f t="shared" si="8"/>
        <v>-2.7000706033714654</v>
      </c>
      <c r="AT11">
        <f t="shared" si="8"/>
        <v>0.62607129038292808</v>
      </c>
      <c r="AU11">
        <f t="shared" si="8"/>
        <v>-71.840704845580049</v>
      </c>
      <c r="AW11">
        <v>8</v>
      </c>
      <c r="AX11">
        <f>IF(Z11&gt;0, (R11*SUMPRODUCT(K11:$K$98, X11:$X$98)-K11*$AZ$3)/Z11, 0)</f>
        <v>519.08386427825087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25</v>
      </c>
      <c r="R12">
        <f t="shared" si="0"/>
        <v>50000</v>
      </c>
      <c r="S12">
        <f t="shared" si="1"/>
        <v>529.43744707726046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471.23017771242968</v>
      </c>
      <c r="AC12">
        <f t="shared" si="19"/>
        <v>474.71992443730375</v>
      </c>
      <c r="AE12">
        <f t="shared" si="2"/>
        <v>0</v>
      </c>
      <c r="AF12">
        <f t="shared" si="3"/>
        <v>0</v>
      </c>
      <c r="AG12">
        <f t="shared" si="3"/>
        <v>-22.416242327492004</v>
      </c>
      <c r="AH12">
        <f t="shared" si="4"/>
        <v>-104.17279476789798</v>
      </c>
      <c r="AI12">
        <f t="shared" si="5"/>
        <v>-126.58903709538998</v>
      </c>
      <c r="AJ12">
        <f t="shared" si="6"/>
        <v>-3.4897467248740668</v>
      </c>
      <c r="AK12">
        <f t="shared" si="20"/>
        <v>1.0838294087385882</v>
      </c>
      <c r="AL12">
        <f t="shared" si="7"/>
        <v>-128.99495441152547</v>
      </c>
      <c r="AN12">
        <f t="shared" si="8"/>
        <v>0</v>
      </c>
      <c r="AO12">
        <f t="shared" si="8"/>
        <v>0</v>
      </c>
      <c r="AP12">
        <f t="shared" si="8"/>
        <v>-11.914471097475676</v>
      </c>
      <c r="AQ12">
        <f t="shared" si="8"/>
        <v>-55.368947849175527</v>
      </c>
      <c r="AR12">
        <f t="shared" si="8"/>
        <v>-67.283418946651196</v>
      </c>
      <c r="AS12">
        <f t="shared" si="8"/>
        <v>-1.8548374827314063</v>
      </c>
      <c r="AT12">
        <f t="shared" si="8"/>
        <v>0.5760668526130639</v>
      </c>
      <c r="AU12">
        <f t="shared" si="8"/>
        <v>-68.562189576769541</v>
      </c>
      <c r="AW12">
        <v>9</v>
      </c>
      <c r="AX12">
        <f>IF(Z12&gt;0, (R12*SUMPRODUCT(K12:$K$98, X12:$X$98)-K12*$AZ$3)/Z12, 0)</f>
        <v>529.43744707726046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25</v>
      </c>
      <c r="R13">
        <f t="shared" si="0"/>
        <v>50000</v>
      </c>
      <c r="S13">
        <f t="shared" si="1"/>
        <v>538.18318773409021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474.71992443730375</v>
      </c>
      <c r="AC13">
        <f t="shared" si="19"/>
        <v>476.58993933149759</v>
      </c>
      <c r="AE13">
        <f t="shared" si="2"/>
        <v>0</v>
      </c>
      <c r="AF13">
        <f t="shared" si="3"/>
        <v>0</v>
      </c>
      <c r="AG13">
        <f t="shared" si="3"/>
        <v>-22.138834424486653</v>
      </c>
      <c r="AH13">
        <f t="shared" si="4"/>
        <v>-106.49095946086075</v>
      </c>
      <c r="AI13">
        <f t="shared" si="5"/>
        <v>-128.6297938853474</v>
      </c>
      <c r="AJ13">
        <f t="shared" si="6"/>
        <v>-1.8700148941938437</v>
      </c>
      <c r="AK13">
        <f t="shared" si="20"/>
        <v>0.94943984887460753</v>
      </c>
      <c r="AL13">
        <f t="shared" si="7"/>
        <v>-129.55036893066662</v>
      </c>
      <c r="AN13">
        <f t="shared" si="8"/>
        <v>0</v>
      </c>
      <c r="AO13">
        <f t="shared" si="8"/>
        <v>0</v>
      </c>
      <c r="AP13">
        <f t="shared" si="8"/>
        <v>-11.185385787060184</v>
      </c>
      <c r="AQ13">
        <f t="shared" si="8"/>
        <v>-53.803305158940589</v>
      </c>
      <c r="AR13">
        <f t="shared" si="8"/>
        <v>-64.988690946000773</v>
      </c>
      <c r="AS13">
        <f t="shared" si="8"/>
        <v>-0.94480303786777553</v>
      </c>
      <c r="AT13">
        <f t="shared" si="8"/>
        <v>0.47969332023751537</v>
      </c>
      <c r="AU13">
        <f t="shared" si="8"/>
        <v>-65.453800663631029</v>
      </c>
      <c r="AW13">
        <v>10</v>
      </c>
      <c r="AX13">
        <f>IF(Z13&gt;0, (R13*SUMPRODUCT(K13:$K$98, X13:$X$98)-K13*$AZ$3)/Z13, 0)</f>
        <v>538.18318773409021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2.4628010000000001E-3</v>
      </c>
      <c r="Q14" s="4">
        <f t="shared" si="22"/>
        <v>25</v>
      </c>
      <c r="R14">
        <f t="shared" si="0"/>
        <v>50000</v>
      </c>
      <c r="S14">
        <f t="shared" si="1"/>
        <v>618.31172902464903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476.58993933149759</v>
      </c>
      <c r="AC14">
        <f t="shared" si="19"/>
        <v>540.7240574075206</v>
      </c>
      <c r="AE14">
        <f t="shared" si="2"/>
        <v>0</v>
      </c>
      <c r="AF14">
        <f t="shared" si="3"/>
        <v>0</v>
      </c>
      <c r="AG14">
        <f t="shared" si="3"/>
        <v>-21.862922536682326</v>
      </c>
      <c r="AH14">
        <f t="shared" si="4"/>
        <v>-109.0470871189203</v>
      </c>
      <c r="AI14">
        <f t="shared" si="5"/>
        <v>-130.91000965560264</v>
      </c>
      <c r="AJ14">
        <f t="shared" si="6"/>
        <v>-64.134118076023015</v>
      </c>
      <c r="AK14">
        <f t="shared" si="20"/>
        <v>33.361295753204836</v>
      </c>
      <c r="AL14">
        <f t="shared" si="7"/>
        <v>-161.68283197842081</v>
      </c>
      <c r="AN14">
        <f t="shared" si="8"/>
        <v>0</v>
      </c>
      <c r="AO14">
        <f t="shared" si="8"/>
        <v>0</v>
      </c>
      <c r="AP14">
        <f t="shared" si="8"/>
        <v>-9.862486205256987</v>
      </c>
      <c r="AQ14">
        <f t="shared" si="8"/>
        <v>-49.191748753138583</v>
      </c>
      <c r="AR14">
        <f t="shared" si="8"/>
        <v>-59.054234958395575</v>
      </c>
      <c r="AS14">
        <f t="shared" si="8"/>
        <v>-28.931258103752317</v>
      </c>
      <c r="AT14">
        <f t="shared" si="8"/>
        <v>15.04946644728909</v>
      </c>
      <c r="AU14">
        <f t="shared" si="8"/>
        <v>-72.93602661485879</v>
      </c>
      <c r="AW14">
        <v>11</v>
      </c>
      <c r="AX14">
        <f>IF(Z14&gt;0, (R14*SUMPRODUCT(K14:$K$98, X14:$X$98)-K14*$AZ$3)/Z14, 0)</f>
        <v>618.31172902464903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2.5557050000000001E-3</v>
      </c>
      <c r="Q15" s="4">
        <f t="shared" si="22"/>
        <v>25</v>
      </c>
      <c r="R15">
        <f t="shared" si="0"/>
        <v>50000</v>
      </c>
      <c r="S15">
        <f t="shared" si="1"/>
        <v>691.15019889570578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540.7240574075206</v>
      </c>
      <c r="AC15">
        <f t="shared" si="19"/>
        <v>596.83357939988605</v>
      </c>
      <c r="AE15">
        <f t="shared" si="2"/>
        <v>0</v>
      </c>
      <c r="AF15">
        <f t="shared" si="3"/>
        <v>0</v>
      </c>
      <c r="AG15">
        <f t="shared" si="3"/>
        <v>-21.588418130873894</v>
      </c>
      <c r="AH15">
        <f t="shared" si="4"/>
        <v>-111.75036088322341</v>
      </c>
      <c r="AI15">
        <f t="shared" si="5"/>
        <v>-133.3387790140973</v>
      </c>
      <c r="AJ15">
        <f t="shared" si="6"/>
        <v>-56.109521992365444</v>
      </c>
      <c r="AK15">
        <f t="shared" si="20"/>
        <v>37.850684018526444</v>
      </c>
      <c r="AL15">
        <f t="shared" si="7"/>
        <v>-151.59761698793631</v>
      </c>
      <c r="AN15">
        <f t="shared" si="8"/>
        <v>0</v>
      </c>
      <c r="AO15">
        <f t="shared" si="8"/>
        <v>0</v>
      </c>
      <c r="AP15">
        <f t="shared" si="8"/>
        <v>-8.6952283374082242</v>
      </c>
      <c r="AQ15">
        <f t="shared" si="8"/>
        <v>-45.010009477154114</v>
      </c>
      <c r="AR15">
        <f t="shared" si="8"/>
        <v>-53.705237814562338</v>
      </c>
      <c r="AS15">
        <f t="shared" si="8"/>
        <v>-22.599391148938086</v>
      </c>
      <c r="AT15">
        <f t="shared" si="8"/>
        <v>15.245227245135492</v>
      </c>
      <c r="AU15">
        <f t="shared" si="8"/>
        <v>-61.059401718364931</v>
      </c>
      <c r="AW15">
        <v>12</v>
      </c>
      <c r="AX15">
        <f>IF(Z15&gt;0, (R15*SUMPRODUCT(K15:$K$98, X15:$X$98)-K15*$AZ$3)/Z15, 0)</f>
        <v>691.15019889570578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2.6648449999999999E-3</v>
      </c>
      <c r="Q16" s="4">
        <f t="shared" si="22"/>
        <v>25</v>
      </c>
      <c r="R16">
        <f t="shared" si="0"/>
        <v>50000</v>
      </c>
      <c r="S16">
        <f t="shared" si="1"/>
        <v>757.49757866317236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596.83357939988605</v>
      </c>
      <c r="AC16">
        <f t="shared" si="19"/>
        <v>645.84256165978854</v>
      </c>
      <c r="AE16">
        <f t="shared" si="2"/>
        <v>0</v>
      </c>
      <c r="AF16">
        <f t="shared" si="3"/>
        <v>0</v>
      </c>
      <c r="AG16">
        <f t="shared" si="3"/>
        <v>-21.315004161451185</v>
      </c>
      <c r="AH16">
        <f t="shared" si="4"/>
        <v>-115.05957622793728</v>
      </c>
      <c r="AI16">
        <f t="shared" si="5"/>
        <v>-136.37458038938848</v>
      </c>
      <c r="AJ16">
        <f t="shared" si="6"/>
        <v>-49.008982259902496</v>
      </c>
      <c r="AK16">
        <f t="shared" si="20"/>
        <v>41.778350557992027</v>
      </c>
      <c r="AL16">
        <f t="shared" si="7"/>
        <v>-143.60521209129894</v>
      </c>
      <c r="AN16">
        <f t="shared" si="8"/>
        <v>0</v>
      </c>
      <c r="AO16">
        <f t="shared" si="8"/>
        <v>0</v>
      </c>
      <c r="AP16">
        <f t="shared" si="8"/>
        <v>-7.6652719806029816</v>
      </c>
      <c r="AQ16">
        <f t="shared" si="8"/>
        <v>-41.3775638550011</v>
      </c>
      <c r="AR16">
        <f t="shared" si="8"/>
        <v>-49.042835835604087</v>
      </c>
      <c r="AS16">
        <f t="shared" si="8"/>
        <v>-17.624541645368495</v>
      </c>
      <c r="AT16">
        <f t="shared" si="8"/>
        <v>15.024271987108177</v>
      </c>
      <c r="AU16">
        <f t="shared" si="8"/>
        <v>-51.643105493864404</v>
      </c>
      <c r="AW16">
        <v>13</v>
      </c>
      <c r="AX16">
        <f>IF(Z16&gt;0, (R16*SUMPRODUCT(K16:$K$98, X16:$X$98)-K16*$AZ$3)/Z16, 0)</f>
        <v>757.49757866317236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2.7902209999999998E-3</v>
      </c>
      <c r="Q17" s="4">
        <f t="shared" si="22"/>
        <v>25</v>
      </c>
      <c r="R17">
        <f t="shared" si="0"/>
        <v>50000</v>
      </c>
      <c r="S17">
        <f t="shared" si="1"/>
        <v>817.88574798352067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645.84256165978854</v>
      </c>
      <c r="AC17">
        <f t="shared" si="19"/>
        <v>688.41052614144553</v>
      </c>
      <c r="AE17">
        <f t="shared" si="2"/>
        <v>0</v>
      </c>
      <c r="AF17">
        <f t="shared" si="3"/>
        <v>0</v>
      </c>
      <c r="AG17">
        <f t="shared" si="3"/>
        <v>-21.042380547610303</v>
      </c>
      <c r="AH17">
        <f t="shared" si="4"/>
        <v>-118.94714445273696</v>
      </c>
      <c r="AI17">
        <f t="shared" si="5"/>
        <v>-139.98952500034727</v>
      </c>
      <c r="AJ17">
        <f t="shared" si="6"/>
        <v>-42.567964481656986</v>
      </c>
      <c r="AK17">
        <f t="shared" si="20"/>
        <v>45.2089793161852</v>
      </c>
      <c r="AL17">
        <f t="shared" si="7"/>
        <v>-137.34851016581905</v>
      </c>
      <c r="AN17">
        <f t="shared" si="8"/>
        <v>0</v>
      </c>
      <c r="AO17">
        <f t="shared" si="8"/>
        <v>0</v>
      </c>
      <c r="AP17">
        <f t="shared" si="8"/>
        <v>-6.7564566588803228</v>
      </c>
      <c r="AQ17">
        <f t="shared" si="8"/>
        <v>-38.192505091053626</v>
      </c>
      <c r="AR17">
        <f t="shared" si="8"/>
        <v>-44.94896174993395</v>
      </c>
      <c r="AS17">
        <f t="shared" si="8"/>
        <v>-13.668064144469383</v>
      </c>
      <c r="AT17">
        <f t="shared" si="8"/>
        <v>14.516062412753545</v>
      </c>
      <c r="AU17">
        <f t="shared" si="8"/>
        <v>-44.100963481649785</v>
      </c>
      <c r="AW17">
        <v>14</v>
      </c>
      <c r="AX17">
        <f>IF(Z17&gt;0, (R17*SUMPRODUCT(K17:$K$98, X17:$X$98)-K17*$AZ$3)/Z17, 0)</f>
        <v>817.88574798352067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3.5816260000000001E-3</v>
      </c>
      <c r="Q18" s="4">
        <f t="shared" si="22"/>
        <v>25</v>
      </c>
      <c r="R18">
        <f t="shared" si="0"/>
        <v>50000</v>
      </c>
      <c r="S18">
        <f t="shared" si="1"/>
        <v>873.42063113128938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688.41052614144553</v>
      </c>
      <c r="AC18">
        <f t="shared" si="19"/>
        <v>725.16938563669385</v>
      </c>
      <c r="AE18">
        <f t="shared" si="2"/>
        <v>0</v>
      </c>
      <c r="AF18">
        <f t="shared" si="3"/>
        <v>0</v>
      </c>
      <c r="AG18">
        <f t="shared" si="3"/>
        <v>-20.756590804862984</v>
      </c>
      <c r="AH18">
        <f t="shared" si="4"/>
        <v>-150.7318745424306</v>
      </c>
      <c r="AI18">
        <f t="shared" si="5"/>
        <v>-171.48846534729358</v>
      </c>
      <c r="AJ18">
        <f t="shared" si="6"/>
        <v>-36.758859495248316</v>
      </c>
      <c r="AK18">
        <f t="shared" si="20"/>
        <v>48.188736829901188</v>
      </c>
      <c r="AL18">
        <f t="shared" si="7"/>
        <v>-160.05858801264071</v>
      </c>
      <c r="AN18">
        <f t="shared" si="8"/>
        <v>0</v>
      </c>
      <c r="AO18">
        <f t="shared" si="8"/>
        <v>0</v>
      </c>
      <c r="AP18">
        <f t="shared" si="8"/>
        <v>-5.9506187423698211</v>
      </c>
      <c r="AQ18">
        <f t="shared" si="8"/>
        <v>-43.212680066640878</v>
      </c>
      <c r="AR18">
        <f t="shared" si="8"/>
        <v>-49.163298809010698</v>
      </c>
      <c r="AS18">
        <f t="shared" si="8"/>
        <v>-10.538241097344184</v>
      </c>
      <c r="AT18">
        <f t="shared" si="8"/>
        <v>13.815024020416429</v>
      </c>
      <c r="AU18">
        <f t="shared" si="8"/>
        <v>-45.886515885938458</v>
      </c>
      <c r="AW18">
        <v>15</v>
      </c>
      <c r="AX18">
        <f>IF(Z18&gt;0, (R18*SUMPRODUCT(K18:$K$98, X18:$X$98)-K18*$AZ$3)/Z18, 0)</f>
        <v>873.42063113128938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4.4506370000000003E-3</v>
      </c>
      <c r="Q19" s="4">
        <f t="shared" si="22"/>
        <v>25</v>
      </c>
      <c r="R19">
        <f t="shared" si="0"/>
        <v>50000</v>
      </c>
      <c r="S19">
        <f t="shared" si="1"/>
        <v>915.20087049141432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725.16938563669385</v>
      </c>
      <c r="AC19">
        <f t="shared" si="19"/>
        <v>748.8775668078224</v>
      </c>
      <c r="AE19">
        <f t="shared" si="2"/>
        <v>0</v>
      </c>
      <c r="AF19">
        <f t="shared" si="3"/>
        <v>0</v>
      </c>
      <c r="AG19">
        <f t="shared" si="3"/>
        <v>-20.456644845784371</v>
      </c>
      <c r="AH19">
        <f t="shared" si="4"/>
        <v>-184.76010205996596</v>
      </c>
      <c r="AI19">
        <f t="shared" si="5"/>
        <v>-205.21674690575034</v>
      </c>
      <c r="AJ19">
        <f t="shared" si="6"/>
        <v>-23.708181171128558</v>
      </c>
      <c r="AK19">
        <f t="shared" si="20"/>
        <v>50.761856994568575</v>
      </c>
      <c r="AL19">
        <f t="shared" si="7"/>
        <v>-178.16307108231032</v>
      </c>
      <c r="AN19">
        <f t="shared" si="8"/>
        <v>0</v>
      </c>
      <c r="AO19">
        <f t="shared" si="8"/>
        <v>0</v>
      </c>
      <c r="AP19">
        <f t="shared" si="8"/>
        <v>-5.2362754562486051</v>
      </c>
      <c r="AQ19">
        <f t="shared" si="8"/>
        <v>-47.292935620865343</v>
      </c>
      <c r="AR19">
        <f t="shared" si="8"/>
        <v>-52.529211077113949</v>
      </c>
      <c r="AS19">
        <f t="shared" si="8"/>
        <v>-6.0685693140074539</v>
      </c>
      <c r="AT19">
        <f t="shared" si="8"/>
        <v>12.993482943955822</v>
      </c>
      <c r="AU19">
        <f t="shared" si="8"/>
        <v>-45.604297447165585</v>
      </c>
      <c r="AW19">
        <v>16</v>
      </c>
      <c r="AX19">
        <f>IF(Z19&gt;0, (R19*SUMPRODUCT(K19:$K$98, X19:$X$98)-K19*$AZ$3)/Z19, 0)</f>
        <v>915.20087049141432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5.383718E-3</v>
      </c>
      <c r="Q20" s="4">
        <f t="shared" si="22"/>
        <v>25</v>
      </c>
      <c r="R20">
        <f t="shared" si="0"/>
        <v>50000</v>
      </c>
      <c r="S20">
        <f t="shared" si="1"/>
        <v>944.96258658071429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748.8775668078224</v>
      </c>
      <c r="AC20">
        <f t="shared" si="19"/>
        <v>761.33540014925143</v>
      </c>
      <c r="AE20">
        <f t="shared" si="2"/>
        <v>0</v>
      </c>
      <c r="AF20">
        <f t="shared" si="3"/>
        <v>0</v>
      </c>
      <c r="AG20">
        <f t="shared" si="3"/>
        <v>-20.141945590250671</v>
      </c>
      <c r="AH20">
        <f t="shared" si="4"/>
        <v>-220.26561415171307</v>
      </c>
      <c r="AI20">
        <f t="shared" si="5"/>
        <v>-240.40755974196372</v>
      </c>
      <c r="AJ20">
        <f t="shared" si="6"/>
        <v>-12.457833341429023</v>
      </c>
      <c r="AK20">
        <f t="shared" si="20"/>
        <v>52.421429676547575</v>
      </c>
      <c r="AL20">
        <f t="shared" si="7"/>
        <v>-200.44396340684517</v>
      </c>
      <c r="AN20">
        <f t="shared" si="8"/>
        <v>0</v>
      </c>
      <c r="AO20">
        <f t="shared" si="8"/>
        <v>0</v>
      </c>
      <c r="AP20">
        <f t="shared" si="8"/>
        <v>-4.603323277910139</v>
      </c>
      <c r="AQ20">
        <f t="shared" si="8"/>
        <v>-50.340411476363975</v>
      </c>
      <c r="AR20">
        <f t="shared" si="8"/>
        <v>-54.943734754274111</v>
      </c>
      <c r="AS20">
        <f t="shared" si="8"/>
        <v>-2.8471645877488223</v>
      </c>
      <c r="AT20">
        <f t="shared" si="8"/>
        <v>11.980609639228879</v>
      </c>
      <c r="AU20">
        <f t="shared" si="8"/>
        <v>-45.810289702794051</v>
      </c>
      <c r="AW20">
        <v>17</v>
      </c>
      <c r="AX20">
        <f>IF(Z20&gt;0, (R20*SUMPRODUCT(K20:$K$98, X20:$X$98)-K20*$AZ$3)/Z20, 0)</f>
        <v>944.96258658071429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6.4575739999999998E-3</v>
      </c>
      <c r="Q21" s="4">
        <f t="shared" si="22"/>
        <v>25</v>
      </c>
      <c r="R21">
        <f t="shared" si="0"/>
        <v>50000</v>
      </c>
      <c r="S21">
        <f t="shared" si="1"/>
        <v>964.57119816092052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761.33540014925143</v>
      </c>
      <c r="AC21">
        <f t="shared" si="19"/>
        <v>764.34388953207849</v>
      </c>
      <c r="AE21">
        <f t="shared" si="2"/>
        <v>0</v>
      </c>
      <c r="AF21">
        <f t="shared" si="3"/>
        <v>0</v>
      </c>
      <c r="AG21">
        <f t="shared" si="3"/>
        <v>-19.810458030195147</v>
      </c>
      <c r="AH21">
        <f t="shared" si="4"/>
        <v>-260.13620830603475</v>
      </c>
      <c r="AI21">
        <f t="shared" si="5"/>
        <v>-279.9466663362299</v>
      </c>
      <c r="AJ21">
        <f t="shared" si="6"/>
        <v>-3.0084893828270651</v>
      </c>
      <c r="AK21">
        <f t="shared" si="20"/>
        <v>53.293478010447608</v>
      </c>
      <c r="AL21">
        <f t="shared" si="7"/>
        <v>-229.66167770860935</v>
      </c>
      <c r="AN21">
        <f t="shared" si="8"/>
        <v>0</v>
      </c>
      <c r="AO21">
        <f t="shared" si="8"/>
        <v>0</v>
      </c>
      <c r="AP21">
        <f t="shared" si="8"/>
        <v>-4.0424676289446513</v>
      </c>
      <c r="AQ21">
        <f t="shared" si="8"/>
        <v>-53.082679844691569</v>
      </c>
      <c r="AR21">
        <f t="shared" si="8"/>
        <v>-57.125147473636218</v>
      </c>
      <c r="AS21">
        <f t="shared" si="8"/>
        <v>-0.613904076501672</v>
      </c>
      <c r="AT21">
        <f t="shared" si="8"/>
        <v>10.874920678902942</v>
      </c>
      <c r="AU21">
        <f t="shared" si="8"/>
        <v>-46.864130871234948</v>
      </c>
      <c r="AW21">
        <v>18</v>
      </c>
      <c r="AX21">
        <f>IF(Z21&gt;0, (R21*SUMPRODUCT(K21:$K$98, X21:$X$98)-K21*$AZ$3)/Z21, 0)</f>
        <v>964.57119816092052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7.6803260000000003E-3</v>
      </c>
      <c r="Q22" s="4">
        <f t="shared" si="22"/>
        <v>25</v>
      </c>
      <c r="R22">
        <f t="shared" si="0"/>
        <v>50000</v>
      </c>
      <c r="S22">
        <f t="shared" si="1"/>
        <v>974.93095215364144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764.34388953207849</v>
      </c>
      <c r="AC22">
        <f t="shared" si="19"/>
        <v>758.8941568830935</v>
      </c>
      <c r="AE22">
        <f t="shared" si="2"/>
        <v>0</v>
      </c>
      <c r="AF22">
        <f t="shared" si="3"/>
        <v>0</v>
      </c>
      <c r="AG22">
        <f t="shared" si="3"/>
        <v>-19.460202674011978</v>
      </c>
      <c r="AH22">
        <f t="shared" si="4"/>
        <v>-304.30155176243312</v>
      </c>
      <c r="AI22">
        <f t="shared" si="5"/>
        <v>-323.76175443644507</v>
      </c>
      <c r="AJ22">
        <f t="shared" si="6"/>
        <v>5.4497326489849911</v>
      </c>
      <c r="AK22">
        <f t="shared" si="20"/>
        <v>53.504072267245498</v>
      </c>
      <c r="AL22">
        <f t="shared" si="7"/>
        <v>-264.80794952021461</v>
      </c>
      <c r="AN22">
        <f t="shared" si="8"/>
        <v>0</v>
      </c>
      <c r="AO22">
        <f t="shared" si="8"/>
        <v>0</v>
      </c>
      <c r="AP22">
        <f t="shared" si="8"/>
        <v>-3.545531681625413</v>
      </c>
      <c r="AQ22">
        <f t="shared" si="8"/>
        <v>-55.441909347753487</v>
      </c>
      <c r="AR22">
        <f t="shared" si="8"/>
        <v>-58.9874410293789</v>
      </c>
      <c r="AS22">
        <f t="shared" si="8"/>
        <v>0.99290845460558319</v>
      </c>
      <c r="AT22">
        <f t="shared" si="8"/>
        <v>9.7481196109446948</v>
      </c>
      <c r="AU22">
        <f t="shared" si="8"/>
        <v>-48.246412963828625</v>
      </c>
      <c r="AW22">
        <v>19</v>
      </c>
      <c r="AX22">
        <f>IF(Z22&gt;0, (R22*SUMPRODUCT(K22:$K$98, X22:$X$98)-K22*$AZ$3)/Z22, 0)</f>
        <v>974.93095215364144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9.0334749999999991E-3</v>
      </c>
      <c r="Q23" s="4">
        <f t="shared" si="22"/>
        <v>25</v>
      </c>
      <c r="R23">
        <f t="shared" si="0"/>
        <v>50000</v>
      </c>
      <c r="S23">
        <f t="shared" si="1"/>
        <v>976.93712843716753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758.8941568830935</v>
      </c>
      <c r="AC23">
        <f t="shared" si="19"/>
        <v>745.9816646743634</v>
      </c>
      <c r="AE23">
        <f t="shared" si="2"/>
        <v>0</v>
      </c>
      <c r="AF23">
        <f t="shared" si="3"/>
        <v>0</v>
      </c>
      <c r="AG23">
        <f t="shared" si="3"/>
        <v>-19.089807392921237</v>
      </c>
      <c r="AH23">
        <f t="shared" si="4"/>
        <v>-351.58650870124069</v>
      </c>
      <c r="AI23">
        <f t="shared" si="5"/>
        <v>-370.6763160941619</v>
      </c>
      <c r="AJ23">
        <f t="shared" si="6"/>
        <v>12.9124922087301</v>
      </c>
      <c r="AK23">
        <f t="shared" si="20"/>
        <v>53.12259098181655</v>
      </c>
      <c r="AL23">
        <f t="shared" si="7"/>
        <v>-304.64123290361528</v>
      </c>
      <c r="AN23">
        <f t="shared" si="8"/>
        <v>0</v>
      </c>
      <c r="AO23">
        <f t="shared" si="8"/>
        <v>0</v>
      </c>
      <c r="AP23">
        <f t="shared" si="8"/>
        <v>-3.1053999044656138</v>
      </c>
      <c r="AQ23">
        <f t="shared" si="8"/>
        <v>-57.19369965655558</v>
      </c>
      <c r="AR23">
        <f t="shared" si="8"/>
        <v>-60.299099561021187</v>
      </c>
      <c r="AS23">
        <f t="shared" si="8"/>
        <v>2.1005163250768306</v>
      </c>
      <c r="AT23">
        <f t="shared" si="8"/>
        <v>8.6416214456449136</v>
      </c>
      <c r="AU23">
        <f t="shared" si="8"/>
        <v>-49.556961790299447</v>
      </c>
      <c r="AW23">
        <v>20</v>
      </c>
      <c r="AX23">
        <f>IF(Z23&gt;0, (R23*SUMPRODUCT(K23:$K$98, X23:$X$98)-K23*$AZ$3)/Z23, 0)</f>
        <v>976.93712843716753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1.0570714E-2</v>
      </c>
      <c r="Q24" s="4">
        <f t="shared" si="22"/>
        <v>25</v>
      </c>
      <c r="R24">
        <f t="shared" si="0"/>
        <v>50000</v>
      </c>
      <c r="S24">
        <f t="shared" si="1"/>
        <v>971.75500540128382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745.9816646743634</v>
      </c>
      <c r="AC24">
        <f t="shared" si="19"/>
        <v>726.76065889193615</v>
      </c>
      <c r="AE24">
        <f t="shared" si="2"/>
        <v>0</v>
      </c>
      <c r="AF24">
        <f t="shared" si="3"/>
        <v>0</v>
      </c>
      <c r="AG24">
        <f t="shared" si="3"/>
        <v>-18.697116424726367</v>
      </c>
      <c r="AH24">
        <f t="shared" si="4"/>
        <v>-403.58578853131206</v>
      </c>
      <c r="AI24">
        <f t="shared" si="5"/>
        <v>-422.28290495603841</v>
      </c>
      <c r="AJ24">
        <f t="shared" si="6"/>
        <v>19.221005782427255</v>
      </c>
      <c r="AK24">
        <f t="shared" si="20"/>
        <v>52.218716527205444</v>
      </c>
      <c r="AL24">
        <f t="shared" si="7"/>
        <v>-350.84318264640569</v>
      </c>
      <c r="AN24">
        <f t="shared" si="8"/>
        <v>0</v>
      </c>
      <c r="AO24">
        <f t="shared" si="8"/>
        <v>0</v>
      </c>
      <c r="AP24">
        <f t="shared" si="8"/>
        <v>-2.715642509977878</v>
      </c>
      <c r="AQ24">
        <f t="shared" si="8"/>
        <v>-58.618382581666644</v>
      </c>
      <c r="AR24">
        <f t="shared" si="8"/>
        <v>-61.33402509164452</v>
      </c>
      <c r="AS24">
        <f t="shared" si="8"/>
        <v>2.7917342547143051</v>
      </c>
      <c r="AT24">
        <f t="shared" si="8"/>
        <v>7.5844511632942275</v>
      </c>
      <c r="AU24">
        <f t="shared" si="8"/>
        <v>-50.957839673635988</v>
      </c>
      <c r="AW24">
        <v>21</v>
      </c>
      <c r="AX24">
        <f>IF(Z24&gt;0, (R24*SUMPRODUCT(K24:$K$98, X24:$X$98)-K24*$AZ$3)/Z24, 0)</f>
        <v>971.75500540128382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1.2312346E-2</v>
      </c>
      <c r="Q25" s="4">
        <f t="shared" si="22"/>
        <v>25</v>
      </c>
      <c r="R25">
        <f t="shared" si="0"/>
        <v>50000</v>
      </c>
      <c r="S25">
        <f t="shared" si="1"/>
        <v>960.13235183734162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726.76065889193615</v>
      </c>
      <c r="AC25">
        <f t="shared" si="19"/>
        <v>702.04646726931253</v>
      </c>
      <c r="AE25">
        <f t="shared" si="2"/>
        <v>0</v>
      </c>
      <c r="AF25">
        <f t="shared" si="3"/>
        <v>0</v>
      </c>
      <c r="AG25">
        <f t="shared" si="3"/>
        <v>-18.279939893855591</v>
      </c>
      <c r="AH25">
        <f t="shared" si="4"/>
        <v>-460.41073324702802</v>
      </c>
      <c r="AI25">
        <f t="shared" si="5"/>
        <v>-478.69067314088363</v>
      </c>
      <c r="AJ25">
        <f t="shared" si="6"/>
        <v>24.714191622623616</v>
      </c>
      <c r="AK25">
        <f t="shared" si="20"/>
        <v>50.873246122435532</v>
      </c>
      <c r="AL25">
        <f t="shared" si="7"/>
        <v>-403.10323539582447</v>
      </c>
      <c r="AN25">
        <f t="shared" si="8"/>
        <v>0</v>
      </c>
      <c r="AO25">
        <f t="shared" si="8"/>
        <v>0</v>
      </c>
      <c r="AP25">
        <f t="shared" si="8"/>
        <v>-2.3705804952526282</v>
      </c>
      <c r="AQ25">
        <f t="shared" si="8"/>
        <v>-59.707018205635876</v>
      </c>
      <c r="AR25">
        <f t="shared" si="8"/>
        <v>-62.077598700888508</v>
      </c>
      <c r="AS25">
        <f t="shared" si="8"/>
        <v>3.2049875960598864</v>
      </c>
      <c r="AT25">
        <f t="shared" si="8"/>
        <v>6.5973480048787723</v>
      </c>
      <c r="AU25">
        <f t="shared" si="8"/>
        <v>-52.275263099949846</v>
      </c>
      <c r="AW25">
        <v>22</v>
      </c>
      <c r="AX25">
        <f>IF(Z25&gt;0, (R25*SUMPRODUCT(K25:$K$98, X25:$X$98)-K25*$AZ$3)/Z25, 0)</f>
        <v>960.13235183734162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1.4128425999999999E-2</v>
      </c>
      <c r="Q26" s="4">
        <f t="shared" si="22"/>
        <v>25</v>
      </c>
      <c r="R26">
        <f t="shared" si="0"/>
        <v>50000</v>
      </c>
      <c r="S26">
        <f t="shared" si="1"/>
        <v>942.61983521305137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702.04646726931253</v>
      </c>
      <c r="AC26">
        <f t="shared" si="19"/>
        <v>672.61104813425095</v>
      </c>
      <c r="AE26">
        <f t="shared" si="2"/>
        <v>0</v>
      </c>
      <c r="AF26">
        <f t="shared" si="3"/>
        <v>0</v>
      </c>
      <c r="AG26">
        <f t="shared" si="3"/>
        <v>-17.838873716842247</v>
      </c>
      <c r="AH26">
        <f t="shared" si="4"/>
        <v>-516.53355614957309</v>
      </c>
      <c r="AI26">
        <f t="shared" si="5"/>
        <v>-534.37242986641536</v>
      </c>
      <c r="AJ26">
        <f t="shared" si="6"/>
        <v>29.435419135061579</v>
      </c>
      <c r="AK26">
        <f t="shared" si="20"/>
        <v>49.143252708851882</v>
      </c>
      <c r="AL26">
        <f t="shared" si="7"/>
        <v>-455.79375802250189</v>
      </c>
      <c r="AN26">
        <f t="shared" si="8"/>
        <v>0</v>
      </c>
      <c r="AO26">
        <f t="shared" si="8"/>
        <v>0</v>
      </c>
      <c r="AP26">
        <f t="shared" si="8"/>
        <v>-2.065519749282037</v>
      </c>
      <c r="AQ26">
        <f t="shared" si="8"/>
        <v>-59.808162686107323</v>
      </c>
      <c r="AR26">
        <f t="shared" si="8"/>
        <v>-61.873682435389362</v>
      </c>
      <c r="AS26">
        <f t="shared" si="8"/>
        <v>3.4082555051926504</v>
      </c>
      <c r="AT26">
        <f t="shared" si="8"/>
        <v>5.6901775653165894</v>
      </c>
      <c r="AU26">
        <f t="shared" si="8"/>
        <v>-52.775249364880125</v>
      </c>
      <c r="AW26">
        <v>23</v>
      </c>
      <c r="AX26">
        <f>IF(Z26&gt;0, (R26*SUMPRODUCT(K26:$K$98, X26:$X$98)-K26*$AZ$3)/Z26, 0)</f>
        <v>942.61983521305137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1.6072195000000001E-2</v>
      </c>
      <c r="Q27" s="4">
        <f t="shared" si="22"/>
        <v>25</v>
      </c>
      <c r="R27">
        <f t="shared" si="0"/>
        <v>50000</v>
      </c>
      <c r="S27">
        <f t="shared" si="1"/>
        <v>920.68519130800223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672.61104813425095</v>
      </c>
      <c r="AC27">
        <f t="shared" si="19"/>
        <v>639.83109890401306</v>
      </c>
      <c r="AE27">
        <f t="shared" si="2"/>
        <v>0</v>
      </c>
      <c r="AF27">
        <f t="shared" si="3"/>
        <v>0</v>
      </c>
      <c r="AG27">
        <f t="shared" si="3"/>
        <v>-17.373775122716363</v>
      </c>
      <c r="AH27">
        <f t="shared" si="4"/>
        <v>-573.41971391492689</v>
      </c>
      <c r="AI27">
        <f t="shared" si="5"/>
        <v>-590.79348903764321</v>
      </c>
      <c r="AJ27">
        <f t="shared" si="6"/>
        <v>32.779949230237889</v>
      </c>
      <c r="AK27">
        <f t="shared" si="20"/>
        <v>47.082773369397572</v>
      </c>
      <c r="AL27">
        <f t="shared" si="7"/>
        <v>-510.93076643800777</v>
      </c>
      <c r="AN27">
        <f t="shared" si="8"/>
        <v>0</v>
      </c>
      <c r="AO27">
        <f t="shared" si="8"/>
        <v>0</v>
      </c>
      <c r="AP27">
        <f t="shared" si="8"/>
        <v>-1.7961313532164327</v>
      </c>
      <c r="AQ27">
        <f t="shared" si="8"/>
        <v>-59.28113604787859</v>
      </c>
      <c r="AR27">
        <f t="shared" si="8"/>
        <v>-61.077267401095021</v>
      </c>
      <c r="AS27">
        <f t="shared" si="8"/>
        <v>3.3888486614685616</v>
      </c>
      <c r="AT27">
        <f t="shared" si="8"/>
        <v>4.8674997142438423</v>
      </c>
      <c r="AU27">
        <f t="shared" si="8"/>
        <v>-52.820919025382622</v>
      </c>
      <c r="AW27">
        <v>24</v>
      </c>
      <c r="AX27">
        <f>IF(Z27&gt;0, (R27*SUMPRODUCT(K27:$K$98, X27:$X$98)-K27*$AZ$3)/Z27, 0)</f>
        <v>920.68519130800223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1.8213139E-2</v>
      </c>
      <c r="Q28" s="4">
        <f t="shared" si="22"/>
        <v>25</v>
      </c>
      <c r="R28">
        <f t="shared" si="0"/>
        <v>50000</v>
      </c>
      <c r="S28">
        <f t="shared" si="1"/>
        <v>895.36897852727895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639.83109890401306</v>
      </c>
      <c r="AC28">
        <f t="shared" si="19"/>
        <v>604.68229629887537</v>
      </c>
      <c r="AE28">
        <f t="shared" si="2"/>
        <v>0</v>
      </c>
      <c r="AF28">
        <f t="shared" si="3"/>
        <v>0</v>
      </c>
      <c r="AG28">
        <f t="shared" si="3"/>
        <v>-16.883606390224426</v>
      </c>
      <c r="AH28">
        <f t="shared" si="4"/>
        <v>-632.8619625295504</v>
      </c>
      <c r="AI28">
        <f t="shared" si="5"/>
        <v>-649.74556891977477</v>
      </c>
      <c r="AJ28">
        <f t="shared" si="6"/>
        <v>35.148802605137689</v>
      </c>
      <c r="AK28">
        <f t="shared" si="20"/>
        <v>44.788176923280922</v>
      </c>
      <c r="AL28">
        <f t="shared" si="7"/>
        <v>-569.80858939135612</v>
      </c>
      <c r="AN28">
        <f t="shared" si="8"/>
        <v>0</v>
      </c>
      <c r="AO28">
        <f t="shared" si="8"/>
        <v>0</v>
      </c>
      <c r="AP28">
        <f t="shared" si="8"/>
        <v>-1.5584436157909636</v>
      </c>
      <c r="AQ28">
        <f t="shared" si="8"/>
        <v>-58.416410711408901</v>
      </c>
      <c r="AR28">
        <f t="shared" si="8"/>
        <v>-59.974854327199857</v>
      </c>
      <c r="AS28">
        <f t="shared" si="8"/>
        <v>3.2444150708458617</v>
      </c>
      <c r="AT28">
        <f t="shared" si="8"/>
        <v>4.1341788463759315</v>
      </c>
      <c r="AU28">
        <f t="shared" si="8"/>
        <v>-52.596260409978065</v>
      </c>
      <c r="AW28">
        <v>25</v>
      </c>
      <c r="AX28">
        <f>IF(Z28&gt;0, (R28*SUMPRODUCT(K28:$K$98, X28:$X$98)-K28*$AZ$3)/Z28, 0)</f>
        <v>895.36897852727895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2.0774602E-2</v>
      </c>
      <c r="Q29" s="4">
        <f t="shared" si="22"/>
        <v>25</v>
      </c>
      <c r="R29">
        <f t="shared" si="0"/>
        <v>50000</v>
      </c>
      <c r="S29">
        <f t="shared" si="1"/>
        <v>867.47114645319505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604.68229629887537</v>
      </c>
      <c r="AC29">
        <f t="shared" si="19"/>
        <v>567.81261187562757</v>
      </c>
      <c r="AE29">
        <f t="shared" si="2"/>
        <v>0</v>
      </c>
      <c r="AF29">
        <f t="shared" si="3"/>
        <v>0</v>
      </c>
      <c r="AG29">
        <f t="shared" si="3"/>
        <v>-16.364020123240614</v>
      </c>
      <c r="AH29">
        <f t="shared" si="4"/>
        <v>-701.50040616313822</v>
      </c>
      <c r="AI29">
        <f t="shared" si="5"/>
        <v>-717.86442628637883</v>
      </c>
      <c r="AJ29">
        <f t="shared" si="6"/>
        <v>36.869684423247804</v>
      </c>
      <c r="AK29">
        <f t="shared" si="20"/>
        <v>42.327760740921278</v>
      </c>
      <c r="AL29">
        <f t="shared" si="7"/>
        <v>-638.66698112220979</v>
      </c>
      <c r="AN29">
        <f t="shared" si="8"/>
        <v>0</v>
      </c>
      <c r="AO29">
        <f t="shared" si="8"/>
        <v>0</v>
      </c>
      <c r="AP29">
        <f t="shared" si="8"/>
        <v>-1.3486456551567465</v>
      </c>
      <c r="AQ29">
        <f t="shared" si="8"/>
        <v>-57.814367602675325</v>
      </c>
      <c r="AR29">
        <f t="shared" si="8"/>
        <v>-59.163013257832077</v>
      </c>
      <c r="AS29">
        <f t="shared" si="8"/>
        <v>3.0386261645935027</v>
      </c>
      <c r="AT29">
        <f t="shared" si="8"/>
        <v>3.4884551709077862</v>
      </c>
      <c r="AU29">
        <f t="shared" si="8"/>
        <v>-52.635931922330791</v>
      </c>
      <c r="AW29">
        <v>26</v>
      </c>
      <c r="AX29">
        <f>IF(Z29&gt;0, (R29*SUMPRODUCT(K29:$K$98, X29:$X$98)-K29*$AZ$3)/Z29, 0)</f>
        <v>867.47114645319505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2.3506165999999998E-2</v>
      </c>
      <c r="Q30" s="4">
        <f t="shared" si="22"/>
        <v>25</v>
      </c>
      <c r="R30">
        <f t="shared" si="0"/>
        <v>50000</v>
      </c>
      <c r="S30">
        <f t="shared" si="1"/>
        <v>836.56678377181674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567.81261187562757</v>
      </c>
      <c r="AC30">
        <f t="shared" si="19"/>
        <v>529.23639274452523</v>
      </c>
      <c r="AE30">
        <f t="shared" si="2"/>
        <v>0</v>
      </c>
      <c r="AF30">
        <f t="shared" si="3"/>
        <v>0</v>
      </c>
      <c r="AG30">
        <f t="shared" si="3"/>
        <v>-15.815724548563972</v>
      </c>
      <c r="AH30">
        <f t="shared" si="4"/>
        <v>-769.31074688846854</v>
      </c>
      <c r="AI30">
        <f t="shared" si="5"/>
        <v>-785.12647143703248</v>
      </c>
      <c r="AJ30">
        <f t="shared" si="6"/>
        <v>38.576219131102334</v>
      </c>
      <c r="AK30">
        <f t="shared" si="20"/>
        <v>39.746882831293931</v>
      </c>
      <c r="AL30">
        <f t="shared" si="7"/>
        <v>-706.80336947463616</v>
      </c>
      <c r="AN30">
        <f t="shared" si="8"/>
        <v>0</v>
      </c>
      <c r="AO30">
        <f t="shared" si="8"/>
        <v>0</v>
      </c>
      <c r="AP30">
        <f t="shared" si="8"/>
        <v>-1.1638015267498978</v>
      </c>
      <c r="AQ30">
        <f t="shared" si="8"/>
        <v>-56.609801152309338</v>
      </c>
      <c r="AR30">
        <f t="shared" si="8"/>
        <v>-57.773602679059238</v>
      </c>
      <c r="AS30">
        <f t="shared" si="8"/>
        <v>2.838634586936573</v>
      </c>
      <c r="AT30">
        <f t="shared" si="8"/>
        <v>2.9247779815948576</v>
      </c>
      <c r="AU30">
        <f t="shared" si="8"/>
        <v>-52.010190110527802</v>
      </c>
      <c r="AW30">
        <v>27</v>
      </c>
      <c r="AX30">
        <f>IF(Z30&gt;0, (R30*SUMPRODUCT(K30:$K$98, X30:$X$98)-K30*$AZ$3)/Z30, 0)</f>
        <v>836.56678377181674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2.6226451000000001E-2</v>
      </c>
      <c r="Q31" s="4">
        <f t="shared" si="22"/>
        <v>25</v>
      </c>
      <c r="R31">
        <f t="shared" si="0"/>
        <v>50000</v>
      </c>
      <c r="S31">
        <f t="shared" si="1"/>
        <v>803.33706674920438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529.23639274452523</v>
      </c>
      <c r="AC31">
        <f t="shared" si="19"/>
        <v>489.80350987040583</v>
      </c>
      <c r="AE31">
        <f t="shared" si="2"/>
        <v>0</v>
      </c>
      <c r="AF31">
        <f t="shared" si="3"/>
        <v>0</v>
      </c>
      <c r="AG31">
        <f t="shared" si="3"/>
        <v>-15.24277697817592</v>
      </c>
      <c r="AH31">
        <f t="shared" si="4"/>
        <v>-829.58064980482027</v>
      </c>
      <c r="AI31">
        <f t="shared" si="5"/>
        <v>-844.82342678299619</v>
      </c>
      <c r="AJ31">
        <f t="shared" si="6"/>
        <v>39.4328828741194</v>
      </c>
      <c r="AK31">
        <f t="shared" si="20"/>
        <v>37.046547492116773</v>
      </c>
      <c r="AL31">
        <f t="shared" si="7"/>
        <v>-768.34399641675998</v>
      </c>
      <c r="AN31">
        <f t="shared" si="8"/>
        <v>0</v>
      </c>
      <c r="AO31">
        <f t="shared" si="8"/>
        <v>0</v>
      </c>
      <c r="AP31">
        <f t="shared" si="8"/>
        <v>-1.001465292649435</v>
      </c>
      <c r="AQ31">
        <f t="shared" si="8"/>
        <v>-54.50425663398461</v>
      </c>
      <c r="AR31">
        <f t="shared" si="8"/>
        <v>-55.505721926634045</v>
      </c>
      <c r="AS31">
        <f t="shared" si="8"/>
        <v>2.5907788091423396</v>
      </c>
      <c r="AT31">
        <f t="shared" si="8"/>
        <v>2.4339942504547301</v>
      </c>
      <c r="AU31">
        <f t="shared" si="8"/>
        <v>-50.480948867036972</v>
      </c>
      <c r="AW31">
        <v>28</v>
      </c>
      <c r="AX31">
        <f>IF(Z31&gt;0, (R31*SUMPRODUCT(K31:$K$98, X31:$X$98)-K31*$AZ$3)/Z31, 0)</f>
        <v>803.33706674920438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2.9219711999999998E-2</v>
      </c>
      <c r="Q32" s="4">
        <f t="shared" si="22"/>
        <v>25</v>
      </c>
      <c r="R32">
        <f t="shared" si="0"/>
        <v>50000</v>
      </c>
      <c r="S32">
        <f t="shared" si="1"/>
        <v>769.26771740741037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489.80350987040583</v>
      </c>
      <c r="AC32">
        <f t="shared" si="19"/>
        <v>450.63578741337653</v>
      </c>
      <c r="AE32">
        <f t="shared" si="2"/>
        <v>0</v>
      </c>
      <c r="AF32">
        <f t="shared" si="3"/>
        <v>0</v>
      </c>
      <c r="AG32">
        <f t="shared" si="3"/>
        <v>-14.644959655011631</v>
      </c>
      <c r="AH32">
        <f t="shared" si="4"/>
        <v>-890.77910676506121</v>
      </c>
      <c r="AI32">
        <f t="shared" si="5"/>
        <v>-905.42406642007279</v>
      </c>
      <c r="AJ32">
        <f t="shared" si="6"/>
        <v>39.167722457029299</v>
      </c>
      <c r="AK32">
        <f t="shared" si="20"/>
        <v>34.286245690928411</v>
      </c>
      <c r="AL32">
        <f t="shared" si="7"/>
        <v>-831.97009827211514</v>
      </c>
      <c r="AN32">
        <f t="shared" si="8"/>
        <v>0</v>
      </c>
      <c r="AO32">
        <f t="shared" si="8"/>
        <v>0</v>
      </c>
      <c r="AP32">
        <f t="shared" si="8"/>
        <v>-0.85909652883368615</v>
      </c>
      <c r="AQ32">
        <f t="shared" si="8"/>
        <v>-52.25451326645036</v>
      </c>
      <c r="AR32">
        <f t="shared" si="8"/>
        <v>-53.113609795284042</v>
      </c>
      <c r="AS32">
        <f t="shared" si="8"/>
        <v>2.2976406352638983</v>
      </c>
      <c r="AT32">
        <f t="shared" si="8"/>
        <v>2.0112854766203268</v>
      </c>
      <c r="AU32">
        <f t="shared" si="8"/>
        <v>-48.804683683399823</v>
      </c>
      <c r="AW32">
        <v>29</v>
      </c>
      <c r="AX32">
        <f>IF(Z32&gt;0, (R32*SUMPRODUCT(K32:$K$98, X32:$X$98)-K32*$AZ$3)/Z32, 0)</f>
        <v>769.26771740741037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3.2402927999999998E-2</v>
      </c>
      <c r="Q33" s="4">
        <f t="shared" si="22"/>
        <v>25</v>
      </c>
      <c r="R33">
        <f t="shared" si="0"/>
        <v>50000</v>
      </c>
      <c r="S33">
        <f t="shared" si="1"/>
        <v>734.58976662217515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450.63578741337653</v>
      </c>
      <c r="AC33">
        <f t="shared" si="19"/>
        <v>412.07460823349334</v>
      </c>
      <c r="AE33">
        <f t="shared" si="2"/>
        <v>0</v>
      </c>
      <c r="AF33">
        <f t="shared" si="3"/>
        <v>0</v>
      </c>
      <c r="AG33">
        <f t="shared" si="3"/>
        <v>-14.023970485197268</v>
      </c>
      <c r="AH33">
        <f t="shared" si="4"/>
        <v>-949.0791465284932</v>
      </c>
      <c r="AI33">
        <f t="shared" si="5"/>
        <v>-963.10311701369051</v>
      </c>
      <c r="AJ33">
        <f t="shared" si="6"/>
        <v>38.561179179883197</v>
      </c>
      <c r="AK33">
        <f t="shared" si="20"/>
        <v>31.54450511893636</v>
      </c>
      <c r="AL33">
        <f t="shared" si="7"/>
        <v>-892.99743271487091</v>
      </c>
      <c r="AN33">
        <f t="shared" si="8"/>
        <v>0</v>
      </c>
      <c r="AO33">
        <f t="shared" si="8"/>
        <v>0</v>
      </c>
      <c r="AP33">
        <f t="shared" si="8"/>
        <v>-0.73452528622901903</v>
      </c>
      <c r="AQ33">
        <f t="shared" si="8"/>
        <v>-49.709362444371152</v>
      </c>
      <c r="AR33">
        <f t="shared" si="8"/>
        <v>-50.443887730600174</v>
      </c>
      <c r="AS33">
        <f t="shared" si="8"/>
        <v>2.0196962910275102</v>
      </c>
      <c r="AT33">
        <f t="shared" si="8"/>
        <v>1.6521880644212981</v>
      </c>
      <c r="AU33">
        <f t="shared" si="8"/>
        <v>-46.772003375151364</v>
      </c>
      <c r="AW33">
        <v>30</v>
      </c>
      <c r="AX33">
        <f>IF(Z33&gt;0, (R33*SUMPRODUCT(K33:$K$98, X33:$X$98)-K33*$AZ$3)/Z33, 0)</f>
        <v>734.58976662217515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3.5947104000000001E-2</v>
      </c>
      <c r="Q34" s="4">
        <f t="shared" si="22"/>
        <v>25</v>
      </c>
      <c r="R34">
        <f t="shared" si="0"/>
        <v>50000</v>
      </c>
      <c r="S34">
        <f t="shared" si="1"/>
        <v>699.92968143668691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412.07460823349334</v>
      </c>
      <c r="AC34">
        <f t="shared" si="19"/>
        <v>374.59143693784273</v>
      </c>
      <c r="AE34">
        <f t="shared" si="2"/>
        <v>0</v>
      </c>
      <c r="AF34">
        <f t="shared" si="3"/>
        <v>0</v>
      </c>
      <c r="AG34">
        <f t="shared" si="3"/>
        <v>-13.379609654820978</v>
      </c>
      <c r="AH34">
        <f t="shared" si="4"/>
        <v>-1008.2422510486333</v>
      </c>
      <c r="AI34">
        <f t="shared" si="5"/>
        <v>-1021.6218607034543</v>
      </c>
      <c r="AJ34">
        <f t="shared" si="6"/>
        <v>37.483171295650607</v>
      </c>
      <c r="AK34">
        <f t="shared" si="20"/>
        <v>28.845222576344536</v>
      </c>
      <c r="AL34">
        <f t="shared" si="7"/>
        <v>-955.29346683145911</v>
      </c>
      <c r="AN34">
        <f t="shared" si="8"/>
        <v>0</v>
      </c>
      <c r="AO34">
        <f t="shared" si="8"/>
        <v>0</v>
      </c>
      <c r="AP34">
        <f t="shared" si="8"/>
        <v>-0.62569283617145044</v>
      </c>
      <c r="AQ34">
        <f t="shared" si="8"/>
        <v>-47.150101526257707</v>
      </c>
      <c r="AR34">
        <f t="shared" si="8"/>
        <v>-47.77579436242916</v>
      </c>
      <c r="AS34">
        <f t="shared" si="8"/>
        <v>1.752887592518463</v>
      </c>
      <c r="AT34">
        <f t="shared" si="8"/>
        <v>1.3489368964726538</v>
      </c>
      <c r="AU34">
        <f t="shared" ref="AU34:AU89" si="23">AL34*$K34</f>
        <v>-44.67396987343804</v>
      </c>
      <c r="AW34">
        <v>31</v>
      </c>
      <c r="AX34">
        <f>IF(Z34&gt;0, (R34*SUMPRODUCT(K34:$K$98, X34:$X$98)-K34*$AZ$3)/Z34, 0)</f>
        <v>699.92968143668691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4.0034525000000001E-2</v>
      </c>
      <c r="Q35" s="4">
        <f t="shared" si="22"/>
        <v>25</v>
      </c>
      <c r="R35">
        <f t="shared" si="0"/>
        <v>50000</v>
      </c>
      <c r="S35">
        <f t="shared" si="1"/>
        <v>665.52542364605745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374.59143693784273</v>
      </c>
      <c r="AC35">
        <f t="shared" si="19"/>
        <v>338.3575775086573</v>
      </c>
      <c r="AE35">
        <f t="shared" si="2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4"/>
        <v>-1071.2926344323437</v>
      </c>
      <c r="AI35">
        <f t="shared" si="5"/>
        <v>-1084.0028016734002</v>
      </c>
      <c r="AJ35">
        <f t="shared" si="6"/>
        <v>36.233859429185429</v>
      </c>
      <c r="AK35">
        <f t="shared" si="20"/>
        <v>26.221400585648993</v>
      </c>
      <c r="AL35">
        <f t="shared" si="7"/>
        <v>-1021.5475416585657</v>
      </c>
      <c r="AN35">
        <f t="shared" ref="AN35:AT66" si="25">AE35*$K35</f>
        <v>0</v>
      </c>
      <c r="AO35">
        <f t="shared" si="25"/>
        <v>0</v>
      </c>
      <c r="AP35">
        <f t="shared" si="25"/>
        <v>-0.5307023145693831</v>
      </c>
      <c r="AQ35">
        <f t="shared" si="25"/>
        <v>-44.730920521476499</v>
      </c>
      <c r="AR35">
        <f t="shared" si="25"/>
        <v>-45.261622836045873</v>
      </c>
      <c r="AS35">
        <f t="shared" si="25"/>
        <v>1.5129142441757386</v>
      </c>
      <c r="AT35">
        <f t="shared" si="25"/>
        <v>1.0948524687467514</v>
      </c>
      <c r="AU35">
        <f t="shared" si="23"/>
        <v>-42.653856123123383</v>
      </c>
      <c r="AW35">
        <v>32</v>
      </c>
      <c r="AX35">
        <f>IF(Z35&gt;0, (R35*SUMPRODUCT(K35:$K$98, X35:$X$98)-K35*$AZ$3)/Z35, 0)</f>
        <v>665.52542364605745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4.4405750000000001E-2</v>
      </c>
      <c r="Q36" s="4">
        <f t="shared" si="22"/>
        <v>25</v>
      </c>
      <c r="R36">
        <f t="shared" si="0"/>
        <v>50000</v>
      </c>
      <c r="S36">
        <f t="shared" si="1"/>
        <v>631.04637906468554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338.3575775086573</v>
      </c>
      <c r="AC36">
        <f t="shared" si="19"/>
        <v>303.37330171670942</v>
      </c>
      <c r="AE36">
        <f t="shared" si="2"/>
        <v>0</v>
      </c>
      <c r="AF36">
        <f t="shared" si="24"/>
        <v>0</v>
      </c>
      <c r="AG36">
        <f t="shared" si="24"/>
        <v>-12.018661059681483</v>
      </c>
      <c r="AH36">
        <f t="shared" si="4"/>
        <v>-1128.809017929098</v>
      </c>
      <c r="AI36">
        <f t="shared" si="5"/>
        <v>-1140.8276789887796</v>
      </c>
      <c r="AJ36">
        <f t="shared" si="6"/>
        <v>34.98427579194788</v>
      </c>
      <c r="AK36">
        <f t="shared" si="20"/>
        <v>23.685030425606012</v>
      </c>
      <c r="AL36">
        <f t="shared" si="7"/>
        <v>-1082.1583727712257</v>
      </c>
      <c r="AN36">
        <f t="shared" si="25"/>
        <v>0</v>
      </c>
      <c r="AO36">
        <f t="shared" si="25"/>
        <v>0</v>
      </c>
      <c r="AP36">
        <f t="shared" si="25"/>
        <v>-0.44806165814151783</v>
      </c>
      <c r="AQ36">
        <f t="shared" si="25"/>
        <v>-42.082561259266761</v>
      </c>
      <c r="AR36">
        <f t="shared" si="25"/>
        <v>-42.53062291740828</v>
      </c>
      <c r="AS36">
        <f t="shared" si="25"/>
        <v>1.3042311903449042</v>
      </c>
      <c r="AT36">
        <f t="shared" si="25"/>
        <v>0.88298970683432987</v>
      </c>
      <c r="AU36">
        <f t="shared" si="23"/>
        <v>-40.34340202022905</v>
      </c>
      <c r="AW36">
        <v>33</v>
      </c>
      <c r="AX36">
        <f>IF(Z36&gt;0, (R36*SUMPRODUCT(K36:$K$98, X36:$X$98)-K36*$AZ$3)/Z36, 0)</f>
        <v>631.04637906468554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4.9048597999999999E-2</v>
      </c>
      <c r="Q37" s="4">
        <f t="shared" si="22"/>
        <v>25</v>
      </c>
      <c r="R37">
        <f t="shared" si="0"/>
        <v>50000</v>
      </c>
      <c r="S37">
        <f t="shared" si="1"/>
        <v>596.85576845634569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303.37330171670942</v>
      </c>
      <c r="AC37">
        <f t="shared" si="19"/>
        <v>269.99310182309318</v>
      </c>
      <c r="AE37">
        <f t="shared" si="2"/>
        <v>0</v>
      </c>
      <c r="AF37">
        <f t="shared" si="24"/>
        <v>0</v>
      </c>
      <c r="AG37">
        <f t="shared" si="24"/>
        <v>-11.308975974270098</v>
      </c>
      <c r="AH37">
        <f t="shared" si="4"/>
        <v>-1178.9969496291421</v>
      </c>
      <c r="AI37">
        <f t="shared" si="5"/>
        <v>-1190.3059256034123</v>
      </c>
      <c r="AJ37">
        <f t="shared" si="6"/>
        <v>33.380199893616236</v>
      </c>
      <c r="AK37">
        <f t="shared" si="20"/>
        <v>21.236131120169663</v>
      </c>
      <c r="AL37">
        <f t="shared" si="7"/>
        <v>-1135.6895945896265</v>
      </c>
      <c r="AN37">
        <f t="shared" si="25"/>
        <v>0</v>
      </c>
      <c r="AO37">
        <f t="shared" si="25"/>
        <v>0</v>
      </c>
      <c r="AP37">
        <f t="shared" si="25"/>
        <v>-0.37643236197384461</v>
      </c>
      <c r="AQ37">
        <f t="shared" si="25"/>
        <v>-39.244278838208459</v>
      </c>
      <c r="AR37">
        <f t="shared" si="25"/>
        <v>-39.620711200182306</v>
      </c>
      <c r="AS37">
        <f t="shared" si="25"/>
        <v>1.1110986103163978</v>
      </c>
      <c r="AT37">
        <f t="shared" si="25"/>
        <v>0.70686921741980957</v>
      </c>
      <c r="AU37">
        <f t="shared" si="23"/>
        <v>-37.802743372446102</v>
      </c>
      <c r="AW37">
        <v>34</v>
      </c>
      <c r="AX37">
        <f>IF(Z37&gt;0, (R37*SUMPRODUCT(K37:$K$98, X37:$X$98)-K37*$AZ$3)/Z37, 0)</f>
        <v>596.85576845634569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5.4278005999999997E-2</v>
      </c>
      <c r="Q38" s="4">
        <f t="shared" si="22"/>
        <v>25</v>
      </c>
      <c r="R38">
        <f t="shared" si="0"/>
        <v>50000</v>
      </c>
      <c r="S38">
        <f t="shared" si="1"/>
        <v>563.49813680205023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269.99310182309318</v>
      </c>
      <c r="AC38">
        <f t="shared" si="19"/>
        <v>238.51878848992993</v>
      </c>
      <c r="AE38">
        <f t="shared" si="2"/>
        <v>0</v>
      </c>
      <c r="AF38">
        <f t="shared" si="24"/>
        <v>0</v>
      </c>
      <c r="AG38">
        <f t="shared" si="24"/>
        <v>-10.582057548742107</v>
      </c>
      <c r="AH38">
        <f t="shared" si="4"/>
        <v>-1227.6573315705762</v>
      </c>
      <c r="AI38">
        <f t="shared" si="5"/>
        <v>-1238.2393891193183</v>
      </c>
      <c r="AJ38">
        <f t="shared" si="6"/>
        <v>31.474313333163252</v>
      </c>
      <c r="AK38">
        <f t="shared" si="20"/>
        <v>18.899517127616523</v>
      </c>
      <c r="AL38">
        <f t="shared" si="7"/>
        <v>-1187.8655586585385</v>
      </c>
      <c r="AN38">
        <f t="shared" si="25"/>
        <v>0</v>
      </c>
      <c r="AO38">
        <f t="shared" si="25"/>
        <v>0</v>
      </c>
      <c r="AP38">
        <f t="shared" si="25"/>
        <v>-0.31449646460026393</v>
      </c>
      <c r="AQ38">
        <f t="shared" si="25"/>
        <v>-36.485710717518756</v>
      </c>
      <c r="AR38">
        <f t="shared" si="25"/>
        <v>-36.800207182119024</v>
      </c>
      <c r="AS38">
        <f t="shared" si="25"/>
        <v>0.93540979373878352</v>
      </c>
      <c r="AT38">
        <f t="shared" si="25"/>
        <v>0.56168956669434067</v>
      </c>
      <c r="AU38">
        <f t="shared" si="23"/>
        <v>-35.303107821685899</v>
      </c>
      <c r="AW38">
        <v>35</v>
      </c>
      <c r="AX38">
        <f>IF(Z38&gt;0, (R38*SUMPRODUCT(K38:$K$98, X38:$X$98)-K38*$AZ$3)/Z38, 0)</f>
        <v>563.49813680205023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6.0174738999999998E-2</v>
      </c>
      <c r="Q39" s="4">
        <f t="shared" si="22"/>
        <v>25</v>
      </c>
      <c r="R39">
        <f t="shared" si="0"/>
        <v>50000</v>
      </c>
      <c r="S39">
        <f t="shared" si="1"/>
        <v>530.95000400216736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238.51878848992993</v>
      </c>
      <c r="AC39">
        <f t="shared" si="19"/>
        <v>208.9705469733444</v>
      </c>
      <c r="AE39">
        <f t="shared" si="2"/>
        <v>0</v>
      </c>
      <c r="AF39">
        <f t="shared" si="24"/>
        <v>0</v>
      </c>
      <c r="AG39">
        <f t="shared" si="24"/>
        <v>-9.8394644221761496</v>
      </c>
      <c r="AH39">
        <f t="shared" si="4"/>
        <v>-1273.5451021570721</v>
      </c>
      <c r="AI39">
        <f t="shared" si="5"/>
        <v>-1283.3845665792483</v>
      </c>
      <c r="AJ39">
        <f t="shared" si="6"/>
        <v>29.548241516585534</v>
      </c>
      <c r="AK39">
        <f t="shared" si="20"/>
        <v>16.696315194295096</v>
      </c>
      <c r="AL39">
        <f t="shared" si="7"/>
        <v>-1237.1400098683678</v>
      </c>
      <c r="AN39">
        <f t="shared" si="25"/>
        <v>0</v>
      </c>
      <c r="AO39">
        <f t="shared" si="25"/>
        <v>0</v>
      </c>
      <c r="AP39">
        <f t="shared" si="25"/>
        <v>-0.26109531900046212</v>
      </c>
      <c r="AQ39">
        <f t="shared" si="25"/>
        <v>-33.794183345970744</v>
      </c>
      <c r="AR39">
        <f t="shared" si="25"/>
        <v>-34.055278664971205</v>
      </c>
      <c r="AS39">
        <f t="shared" si="25"/>
        <v>0.78407799588032134</v>
      </c>
      <c r="AT39">
        <f t="shared" si="25"/>
        <v>0.4430454295827016</v>
      </c>
      <c r="AU39">
        <f t="shared" si="23"/>
        <v>-32.828155239508185</v>
      </c>
      <c r="AW39">
        <v>36</v>
      </c>
      <c r="AX39">
        <f>IF(Z39&gt;0, (R39*SUMPRODUCT(K39:$K$98, X39:$X$98)-K39*$AZ$3)/Z39, 0)</f>
        <v>530.95000400216736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6.6923788999999997E-2</v>
      </c>
      <c r="Q40" s="4">
        <f t="shared" si="22"/>
        <v>25</v>
      </c>
      <c r="R40">
        <f t="shared" si="0"/>
        <v>50000</v>
      </c>
      <c r="S40">
        <f t="shared" si="1"/>
        <v>499.22660102327933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208.9705469733444</v>
      </c>
      <c r="AC40">
        <f t="shared" si="19"/>
        <v>181.3705325567783</v>
      </c>
      <c r="AE40">
        <f t="shared" si="2"/>
        <v>0</v>
      </c>
      <c r="AF40">
        <f t="shared" si="24"/>
        <v>0</v>
      </c>
      <c r="AG40">
        <f t="shared" si="24"/>
        <v>-9.0825755370916657</v>
      </c>
      <c r="AH40">
        <f t="shared" si="4"/>
        <v>-1316.9884817254472</v>
      </c>
      <c r="AI40">
        <f t="shared" si="5"/>
        <v>-1326.0710572625389</v>
      </c>
      <c r="AJ40">
        <f t="shared" si="6"/>
        <v>27.600014416566097</v>
      </c>
      <c r="AK40">
        <f t="shared" si="20"/>
        <v>14.627938288134109</v>
      </c>
      <c r="AL40">
        <f t="shared" si="7"/>
        <v>-1283.8431045578386</v>
      </c>
      <c r="AN40">
        <f t="shared" si="25"/>
        <v>0</v>
      </c>
      <c r="AO40">
        <f t="shared" si="25"/>
        <v>0</v>
      </c>
      <c r="AP40">
        <f t="shared" si="25"/>
        <v>-0.21518828372569901</v>
      </c>
      <c r="AQ40">
        <f t="shared" si="25"/>
        <v>-31.202657210133246</v>
      </c>
      <c r="AR40">
        <f t="shared" si="25"/>
        <v>-31.417845493858948</v>
      </c>
      <c r="AS40">
        <f t="shared" si="25"/>
        <v>0.65391140528925362</v>
      </c>
      <c r="AT40">
        <f t="shared" si="25"/>
        <v>0.34657140167060635</v>
      </c>
      <c r="AU40">
        <f t="shared" si="23"/>
        <v>-30.417362686899086</v>
      </c>
      <c r="AW40">
        <v>37</v>
      </c>
      <c r="AX40">
        <f>IF(Z40&gt;0, (R40*SUMPRODUCT(K40:$K$98, X40:$X$98)-K40*$AZ$3)/Z40, 0)</f>
        <v>499.22660102327933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7.4711050000000001E-2</v>
      </c>
      <c r="Q41" s="4">
        <f t="shared" si="22"/>
        <v>25</v>
      </c>
      <c r="R41">
        <f t="shared" si="0"/>
        <v>50000</v>
      </c>
      <c r="S41">
        <f t="shared" si="1"/>
        <v>468.22745354750106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181.3705325567783</v>
      </c>
      <c r="AC41">
        <f t="shared" si="19"/>
        <v>155.69838331932783</v>
      </c>
      <c r="AE41">
        <f t="shared" si="2"/>
        <v>0</v>
      </c>
      <c r="AF41">
        <f t="shared" si="24"/>
        <v>0</v>
      </c>
      <c r="AG41">
        <f t="shared" si="24"/>
        <v>-8.3131810266403168</v>
      </c>
      <c r="AH41">
        <f t="shared" si="4"/>
        <v>-1357.1375101608646</v>
      </c>
      <c r="AI41">
        <f t="shared" si="5"/>
        <v>-1365.4506911875048</v>
      </c>
      <c r="AJ41">
        <f t="shared" si="6"/>
        <v>25.672149237450469</v>
      </c>
      <c r="AK41">
        <f t="shared" si="20"/>
        <v>12.695937278974482</v>
      </c>
      <c r="AL41">
        <f t="shared" si="7"/>
        <v>-1327.0826046710799</v>
      </c>
      <c r="AN41">
        <f t="shared" si="25"/>
        <v>0</v>
      </c>
      <c r="AO41">
        <f t="shared" si="25"/>
        <v>0</v>
      </c>
      <c r="AP41">
        <f t="shared" si="25"/>
        <v>-0.17585665916392601</v>
      </c>
      <c r="AQ41">
        <f t="shared" si="25"/>
        <v>-28.708826115794437</v>
      </c>
      <c r="AR41">
        <f t="shared" si="25"/>
        <v>-28.884682774958364</v>
      </c>
      <c r="AS41">
        <f t="shared" si="25"/>
        <v>0.54306749534122745</v>
      </c>
      <c r="AT41">
        <f t="shared" si="25"/>
        <v>0.26856928866103441</v>
      </c>
      <c r="AU41">
        <f t="shared" si="23"/>
        <v>-28.073045990956103</v>
      </c>
      <c r="AW41">
        <v>38</v>
      </c>
      <c r="AX41">
        <f>IF(Z41&gt;0, (R41*SUMPRODUCT(K41:$K$98, X41:$X$98)-K41*$AZ$3)/Z41, 0)</f>
        <v>468.22745354750106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8.3689026999999999E-2</v>
      </c>
      <c r="Q42" s="4">
        <f t="shared" si="22"/>
        <v>25</v>
      </c>
      <c r="R42">
        <f t="shared" si="0"/>
        <v>50000</v>
      </c>
      <c r="S42">
        <f t="shared" si="1"/>
        <v>437.75478390951452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155.69838331932783</v>
      </c>
      <c r="AC42">
        <f t="shared" si="19"/>
        <v>131.92751075057168</v>
      </c>
      <c r="AE42">
        <f t="shared" si="2"/>
        <v>0</v>
      </c>
      <c r="AF42">
        <f t="shared" si="24"/>
        <v>0</v>
      </c>
      <c r="AG42">
        <f t="shared" si="24"/>
        <v>-7.5343271849795235</v>
      </c>
      <c r="AH42">
        <f t="shared" si="4"/>
        <v>-1391.4440627887784</v>
      </c>
      <c r="AI42">
        <f t="shared" si="5"/>
        <v>-1398.9783899737579</v>
      </c>
      <c r="AJ42">
        <f t="shared" si="6"/>
        <v>23.770872568756147</v>
      </c>
      <c r="AK42">
        <f t="shared" si="20"/>
        <v>10.898886832352948</v>
      </c>
      <c r="AL42">
        <f t="shared" si="7"/>
        <v>-1364.3086305726488</v>
      </c>
      <c r="AN42">
        <f t="shared" si="25"/>
        <v>0</v>
      </c>
      <c r="AO42">
        <f t="shared" si="25"/>
        <v>0</v>
      </c>
      <c r="AP42">
        <f t="shared" si="25"/>
        <v>-0.14230430346016706</v>
      </c>
      <c r="AQ42">
        <f t="shared" si="25"/>
        <v>-26.28084410160643</v>
      </c>
      <c r="AR42">
        <f t="shared" si="25"/>
        <v>-26.423148405066595</v>
      </c>
      <c r="AS42">
        <f t="shared" si="25"/>
        <v>0.44897140520801915</v>
      </c>
      <c r="AT42">
        <f t="shared" si="25"/>
        <v>0.20585228927423971</v>
      </c>
      <c r="AU42">
        <f t="shared" si="23"/>
        <v>-25.768324710584338</v>
      </c>
      <c r="AW42">
        <v>39</v>
      </c>
      <c r="AX42">
        <f>IF(Z42&gt;0, (R42*SUMPRODUCT(K42:$K$98, X42:$X$98)-K42*$AZ$3)/Z42, 0)</f>
        <v>437.75478390951452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9.4384723000000004E-2</v>
      </c>
      <c r="Q43" s="4">
        <f t="shared" si="22"/>
        <v>25</v>
      </c>
      <c r="R43">
        <f t="shared" si="0"/>
        <v>50000</v>
      </c>
      <c r="S43">
        <f t="shared" si="1"/>
        <v>407.7425203680379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131.92751075057168</v>
      </c>
      <c r="AC43">
        <f t="shared" si="19"/>
        <v>110.05555374453502</v>
      </c>
      <c r="AE43">
        <f t="shared" si="2"/>
        <v>0</v>
      </c>
      <c r="AF43">
        <f t="shared" si="24"/>
        <v>0</v>
      </c>
      <c r="AG43">
        <f t="shared" si="24"/>
        <v>-6.7478585287840662</v>
      </c>
      <c r="AH43">
        <f t="shared" si="4"/>
        <v>-1422.2507686913243</v>
      </c>
      <c r="AI43">
        <f t="shared" si="5"/>
        <v>-1428.9986272201083</v>
      </c>
      <c r="AJ43">
        <f t="shared" si="6"/>
        <v>21.871957006036666</v>
      </c>
      <c r="AK43">
        <f t="shared" si="20"/>
        <v>9.2349257525400184</v>
      </c>
      <c r="AL43">
        <f t="shared" si="7"/>
        <v>-1397.8917444615317</v>
      </c>
      <c r="AN43">
        <f t="shared" si="25"/>
        <v>0</v>
      </c>
      <c r="AO43">
        <f t="shared" si="25"/>
        <v>0</v>
      </c>
      <c r="AP43">
        <f t="shared" si="25"/>
        <v>-0.11379456085872283</v>
      </c>
      <c r="AQ43">
        <f t="shared" si="25"/>
        <v>-23.984557613921091</v>
      </c>
      <c r="AR43">
        <f t="shared" si="25"/>
        <v>-24.098352174779812</v>
      </c>
      <c r="AS43">
        <f t="shared" si="25"/>
        <v>0.36884438700158984</v>
      </c>
      <c r="AT43">
        <f t="shared" si="25"/>
        <v>0.15573597402649852</v>
      </c>
      <c r="AU43">
        <f t="shared" si="23"/>
        <v>-23.573771813751726</v>
      </c>
      <c r="AW43">
        <v>40</v>
      </c>
      <c r="AX43">
        <f>IF(Z43&gt;0, (R43*SUMPRODUCT(K43:$K$98, X43:$X$98)-K43*$AZ$3)/Z43, 0)</f>
        <v>407.7425203680379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0.106719178</v>
      </c>
      <c r="Q44" s="4">
        <f t="shared" si="22"/>
        <v>25</v>
      </c>
      <c r="R44">
        <f t="shared" si="0"/>
        <v>50000</v>
      </c>
      <c r="S44">
        <f t="shared" si="1"/>
        <v>377.5321573646109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110.05555374453502</v>
      </c>
      <c r="AC44">
        <f t="shared" si="19"/>
        <v>90.007502465944057</v>
      </c>
      <c r="AE44">
        <f t="shared" si="2"/>
        <v>0</v>
      </c>
      <c r="AF44">
        <f t="shared" si="24"/>
        <v>0</v>
      </c>
      <c r="AG44">
        <f t="shared" si="24"/>
        <v>-5.9602540280441003</v>
      </c>
      <c r="AH44">
        <f t="shared" si="4"/>
        <v>-1440.2518309042498</v>
      </c>
      <c r="AI44">
        <f t="shared" si="5"/>
        <v>-1446.2120849322939</v>
      </c>
      <c r="AJ44">
        <f t="shared" si="6"/>
        <v>20.048051278590961</v>
      </c>
      <c r="AK44">
        <f t="shared" si="20"/>
        <v>7.7038887621174519</v>
      </c>
      <c r="AL44">
        <f t="shared" si="7"/>
        <v>-1418.4601448915855</v>
      </c>
      <c r="AN44">
        <f t="shared" si="25"/>
        <v>0</v>
      </c>
      <c r="AO44">
        <f t="shared" si="25"/>
        <v>0</v>
      </c>
      <c r="AP44">
        <f t="shared" si="25"/>
        <v>-8.9743351120019382E-2</v>
      </c>
      <c r="AQ44">
        <f t="shared" si="25"/>
        <v>-21.685824992346205</v>
      </c>
      <c r="AR44">
        <f t="shared" si="25"/>
        <v>-21.775568343466222</v>
      </c>
      <c r="AS44">
        <f t="shared" si="25"/>
        <v>0.30186285629794807</v>
      </c>
      <c r="AT44">
        <f t="shared" si="25"/>
        <v>0.11599720262177431</v>
      </c>
      <c r="AU44">
        <f t="shared" si="23"/>
        <v>-21.357708284546501</v>
      </c>
      <c r="AW44">
        <v>41</v>
      </c>
      <c r="AX44">
        <f>IF(Z44&gt;0, (R44*SUMPRODUCT(K44:$K$98, X44:$X$98)-K44*$AZ$3)/Z44, 0)</f>
        <v>377.5321573646109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0.12088460199999999</v>
      </c>
      <c r="Q45" s="4">
        <f t="shared" si="22"/>
        <v>25</v>
      </c>
      <c r="R45">
        <f t="shared" si="0"/>
        <v>50000</v>
      </c>
      <c r="S45">
        <f t="shared" si="1"/>
        <v>346.69090352885837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90.007502465944057</v>
      </c>
      <c r="AC45">
        <f t="shared" si="19"/>
        <v>71.836415272999773</v>
      </c>
      <c r="AE45">
        <f t="shared" si="2"/>
        <v>0</v>
      </c>
      <c r="AF45">
        <f t="shared" si="24"/>
        <v>0</v>
      </c>
      <c r="AG45">
        <f t="shared" si="24"/>
        <v>-5.1801485517646517</v>
      </c>
      <c r="AH45">
        <f t="shared" si="4"/>
        <v>-1441.0058719980159</v>
      </c>
      <c r="AI45">
        <f t="shared" si="5"/>
        <v>-1446.1860205497806</v>
      </c>
      <c r="AJ45">
        <f t="shared" si="6"/>
        <v>18.171087192944285</v>
      </c>
      <c r="AK45">
        <f t="shared" si="20"/>
        <v>6.3005251726160845</v>
      </c>
      <c r="AL45">
        <f t="shared" si="7"/>
        <v>-1421.7144081842202</v>
      </c>
      <c r="AN45">
        <f t="shared" si="25"/>
        <v>0</v>
      </c>
      <c r="AO45">
        <f t="shared" si="25"/>
        <v>0</v>
      </c>
      <c r="AP45">
        <f t="shared" si="25"/>
        <v>-6.9640471720115532E-2</v>
      </c>
      <c r="AQ45">
        <f t="shared" si="25"/>
        <v>-19.372480861231782</v>
      </c>
      <c r="AR45">
        <f t="shared" si="25"/>
        <v>-19.442121332951896</v>
      </c>
      <c r="AS45">
        <f t="shared" si="25"/>
        <v>0.24428702596818549</v>
      </c>
      <c r="AT45">
        <f t="shared" si="25"/>
        <v>8.4702502393676729E-2</v>
      </c>
      <c r="AU45">
        <f t="shared" si="23"/>
        <v>-19.113131804590036</v>
      </c>
      <c r="AW45">
        <v>42</v>
      </c>
      <c r="AX45">
        <f>IF(Z45&gt;0, (R45*SUMPRODUCT(K45:$K$98, X45:$X$98)-K45*$AZ$3)/Z45, 0)</f>
        <v>346.69090352885837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0.13724737000000001</v>
      </c>
      <c r="Q46" s="4">
        <f t="shared" si="22"/>
        <v>25</v>
      </c>
      <c r="R46">
        <f t="shared" si="0"/>
        <v>50000</v>
      </c>
      <c r="S46">
        <f t="shared" si="1"/>
        <v>314.67762810259103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71.836415272999773</v>
      </c>
      <c r="AC46">
        <f t="shared" si="19"/>
        <v>55.602093161234002</v>
      </c>
      <c r="AE46">
        <f t="shared" si="2"/>
        <v>0</v>
      </c>
      <c r="AF46">
        <f t="shared" si="24"/>
        <v>0</v>
      </c>
      <c r="AG46">
        <f t="shared" si="24"/>
        <v>-4.4173853013079976</v>
      </c>
      <c r="AH46">
        <f t="shared" si="4"/>
        <v>-1421.9235298780147</v>
      </c>
      <c r="AI46">
        <f t="shared" si="5"/>
        <v>-1426.3409151793228</v>
      </c>
      <c r="AJ46">
        <f t="shared" si="6"/>
        <v>16.234322111765771</v>
      </c>
      <c r="AK46">
        <f t="shared" si="20"/>
        <v>5.0285490691099843</v>
      </c>
      <c r="AL46">
        <f t="shared" si="7"/>
        <v>-1405.0780439984471</v>
      </c>
      <c r="AN46">
        <f t="shared" si="25"/>
        <v>0</v>
      </c>
      <c r="AO46">
        <f t="shared" si="25"/>
        <v>0</v>
      </c>
      <c r="AP46">
        <f t="shared" si="25"/>
        <v>-5.3023299476579577E-2</v>
      </c>
      <c r="AQ46">
        <f t="shared" si="25"/>
        <v>-17.067806409187913</v>
      </c>
      <c r="AR46">
        <f t="shared" si="25"/>
        <v>-17.120829708664495</v>
      </c>
      <c r="AS46">
        <f t="shared" si="25"/>
        <v>0.19486580056227612</v>
      </c>
      <c r="AT46">
        <f t="shared" si="25"/>
        <v>6.0359295157056903E-2</v>
      </c>
      <c r="AU46">
        <f t="shared" si="23"/>
        <v>-16.865604612945162</v>
      </c>
      <c r="AW46">
        <v>43</v>
      </c>
      <c r="AX46">
        <f>IF(Z46&gt;0, (R46*SUMPRODUCT(K46:$K$98, X46:$X$98)-K46*$AZ$3)/Z46, 0)</f>
        <v>314.67762810259103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0.155543078</v>
      </c>
      <c r="Q47" s="4">
        <f t="shared" si="22"/>
        <v>25</v>
      </c>
      <c r="R47">
        <f t="shared" si="0"/>
        <v>50000</v>
      </c>
      <c r="S47">
        <f t="shared" si="1"/>
        <v>280.35060938222233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55.602093161234002</v>
      </c>
      <c r="AC47">
        <f t="shared" si="19"/>
        <v>41.336214206926456</v>
      </c>
      <c r="AE47">
        <f t="shared" si="2"/>
        <v>0</v>
      </c>
      <c r="AF47">
        <f t="shared" si="24"/>
        <v>0</v>
      </c>
      <c r="AG47">
        <f t="shared" si="24"/>
        <v>-3.6861177418175144</v>
      </c>
      <c r="AH47">
        <f t="shared" si="4"/>
        <v>-1374.1874129548066</v>
      </c>
      <c r="AI47">
        <f t="shared" si="5"/>
        <v>-1377.8735306966241</v>
      </c>
      <c r="AJ47">
        <f t="shared" si="6"/>
        <v>14.265878954307546</v>
      </c>
      <c r="AK47">
        <f t="shared" si="20"/>
        <v>3.8921465212863806</v>
      </c>
      <c r="AL47">
        <f t="shared" si="7"/>
        <v>-1359.7155052210303</v>
      </c>
      <c r="AN47">
        <f t="shared" si="25"/>
        <v>0</v>
      </c>
      <c r="AO47">
        <f t="shared" si="25"/>
        <v>0</v>
      </c>
      <c r="AP47">
        <f t="shared" si="25"/>
        <v>-3.9505052924563223E-2</v>
      </c>
      <c r="AQ47">
        <f t="shared" si="25"/>
        <v>-14.727512868398172</v>
      </c>
      <c r="AR47">
        <f t="shared" si="25"/>
        <v>-14.767017921322735</v>
      </c>
      <c r="AS47">
        <f t="shared" si="25"/>
        <v>0.15289102046627806</v>
      </c>
      <c r="AT47">
        <f t="shared" si="25"/>
        <v>4.171311528365855E-2</v>
      </c>
      <c r="AU47">
        <f t="shared" si="23"/>
        <v>-14.572413785572799</v>
      </c>
      <c r="AW47">
        <v>44</v>
      </c>
      <c r="AX47">
        <f>IF(Z47&gt;0, (R47*SUMPRODUCT(K47:$K$98, X47:$X$98)-K47*$AZ$3)/Z47, 0)</f>
        <v>280.35060938222233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0.175905283</v>
      </c>
      <c r="Q48" s="4">
        <f t="shared" si="22"/>
        <v>25</v>
      </c>
      <c r="R48">
        <f t="shared" si="0"/>
        <v>50000</v>
      </c>
      <c r="S48">
        <f t="shared" si="1"/>
        <v>242.51822130853984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41.336214206926456</v>
      </c>
      <c r="AC48">
        <f t="shared" si="19"/>
        <v>29.110422280385738</v>
      </c>
      <c r="AE48">
        <f t="shared" si="2"/>
        <v>0</v>
      </c>
      <c r="AF48">
        <f t="shared" si="24"/>
        <v>0</v>
      </c>
      <c r="AG48">
        <f t="shared" si="24"/>
        <v>-3.0008489798536084</v>
      </c>
      <c r="AH48">
        <f t="shared" si="4"/>
        <v>-1296.8151690914615</v>
      </c>
      <c r="AI48">
        <f t="shared" si="5"/>
        <v>-1299.8160180713151</v>
      </c>
      <c r="AJ48">
        <f t="shared" si="6"/>
        <v>12.225791926540719</v>
      </c>
      <c r="AK48">
        <f t="shared" si="20"/>
        <v>2.8935349944848521</v>
      </c>
      <c r="AL48">
        <f t="shared" si="7"/>
        <v>-1284.6966911502896</v>
      </c>
      <c r="AN48">
        <f t="shared" si="25"/>
        <v>0</v>
      </c>
      <c r="AO48">
        <f t="shared" si="25"/>
        <v>0</v>
      </c>
      <c r="AP48">
        <f t="shared" si="25"/>
        <v>-2.871504900061814E-2</v>
      </c>
      <c r="AQ48">
        <f t="shared" si="25"/>
        <v>-12.409191990402269</v>
      </c>
      <c r="AR48">
        <f t="shared" si="25"/>
        <v>-12.437907039402887</v>
      </c>
      <c r="AS48">
        <f t="shared" si="25"/>
        <v>0.11698829784466679</v>
      </c>
      <c r="AT48">
        <f t="shared" si="25"/>
        <v>2.7688164152695607E-2</v>
      </c>
      <c r="AU48">
        <f t="shared" si="23"/>
        <v>-12.293230577405524</v>
      </c>
      <c r="AW48">
        <v>45</v>
      </c>
      <c r="AX48">
        <f>IF(Z48&gt;0, (R48*SUMPRODUCT(K48:$K$98, X48:$X$98)-K48*$AZ$3)/Z48, 0)</f>
        <v>242.51822130853984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0.19813004200000001</v>
      </c>
      <c r="Q49" s="4">
        <f t="shared" si="22"/>
        <v>25</v>
      </c>
      <c r="R49">
        <f t="shared" si="0"/>
        <v>50000</v>
      </c>
      <c r="S49">
        <f t="shared" si="1"/>
        <v>199.20729591608961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29.110422280385738</v>
      </c>
      <c r="AC49">
        <f t="shared" si="19"/>
        <v>18.934909702356155</v>
      </c>
      <c r="AE49">
        <f t="shared" si="2"/>
        <v>0</v>
      </c>
      <c r="AF49">
        <f t="shared" si="24"/>
        <v>0</v>
      </c>
      <c r="AG49">
        <f t="shared" si="24"/>
        <v>-2.3762821556410194</v>
      </c>
      <c r="AH49">
        <f t="shared" si="4"/>
        <v>-1189.1166688281053</v>
      </c>
      <c r="AI49">
        <f t="shared" si="5"/>
        <v>-1191.4929509837464</v>
      </c>
      <c r="AJ49">
        <f t="shared" si="6"/>
        <v>10.175512578029583</v>
      </c>
      <c r="AK49">
        <f t="shared" si="20"/>
        <v>2.0377295596270018</v>
      </c>
      <c r="AL49">
        <f t="shared" si="7"/>
        <v>-1179.2797088460898</v>
      </c>
      <c r="AN49">
        <f t="shared" si="25"/>
        <v>0</v>
      </c>
      <c r="AO49">
        <f t="shared" si="25"/>
        <v>0</v>
      </c>
      <c r="AP49">
        <f t="shared" si="25"/>
        <v>-2.0302307719720917E-2</v>
      </c>
      <c r="AQ49">
        <f t="shared" si="25"/>
        <v>-10.159489043793805</v>
      </c>
      <c r="AR49">
        <f t="shared" si="25"/>
        <v>-10.179791351513526</v>
      </c>
      <c r="AS49">
        <f t="shared" si="25"/>
        <v>8.6936808861117376E-2</v>
      </c>
      <c r="AT49">
        <f t="shared" si="25"/>
        <v>1.7409806521043691E-2</v>
      </c>
      <c r="AU49">
        <f t="shared" si="23"/>
        <v>-10.075444736131365</v>
      </c>
      <c r="AW49">
        <v>46</v>
      </c>
      <c r="AX49">
        <f>IF(Z49&gt;0, (R49*SUMPRODUCT(K49:$K$98, X49:$X$98)-K49*$AZ$3)/Z49, 0)</f>
        <v>199.20729591608961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0.22255936300000001</v>
      </c>
      <c r="Q50" s="4">
        <f t="shared" si="22"/>
        <v>25</v>
      </c>
      <c r="R50">
        <f t="shared" si="0"/>
        <v>50000</v>
      </c>
      <c r="S50">
        <f t="shared" si="1"/>
        <v>147.6399644645314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18.934909702356155</v>
      </c>
      <c r="AC50">
        <f t="shared" si="19"/>
        <v>10.769777276752293</v>
      </c>
      <c r="AE50">
        <f t="shared" si="2"/>
        <v>0</v>
      </c>
      <c r="AF50">
        <f t="shared" si="24"/>
        <v>0</v>
      </c>
      <c r="AG50">
        <f t="shared" si="24"/>
        <v>-1.8236554912168774</v>
      </c>
      <c r="AH50">
        <f t="shared" si="4"/>
        <v>-1057.7276857354643</v>
      </c>
      <c r="AI50">
        <f t="shared" si="5"/>
        <v>-1059.5513412266812</v>
      </c>
      <c r="AJ50">
        <f t="shared" si="6"/>
        <v>8.1651324256038613</v>
      </c>
      <c r="AK50">
        <f t="shared" si="20"/>
        <v>1.3254436791649309</v>
      </c>
      <c r="AL50">
        <f t="shared" si="7"/>
        <v>-1050.0607651219125</v>
      </c>
      <c r="AN50">
        <f t="shared" si="25"/>
        <v>0</v>
      </c>
      <c r="AO50">
        <f t="shared" si="25"/>
        <v>0</v>
      </c>
      <c r="AP50">
        <f t="shared" si="25"/>
        <v>-1.3911442829457712E-2</v>
      </c>
      <c r="AQ50">
        <f t="shared" si="25"/>
        <v>-8.0686940598769095</v>
      </c>
      <c r="AR50">
        <f t="shared" si="25"/>
        <v>-8.0826055027063664</v>
      </c>
      <c r="AS50">
        <f t="shared" si="25"/>
        <v>6.2286310918267078E-2</v>
      </c>
      <c r="AT50">
        <f t="shared" si="25"/>
        <v>1.0110919554254886E-2</v>
      </c>
      <c r="AU50">
        <f t="shared" si="23"/>
        <v>-8.0102082722338466</v>
      </c>
      <c r="AW50">
        <v>47</v>
      </c>
      <c r="AX50">
        <f>IF(Z50&gt;0, (R50*SUMPRODUCT(K50:$K$98, X50:$X$98)-K50*$AZ$3)/Z50, 0)</f>
        <v>147.6399644645314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0.25004150400000003</v>
      </c>
      <c r="Q51" s="4">
        <f t="shared" si="22"/>
        <v>25</v>
      </c>
      <c r="R51">
        <f t="shared" si="0"/>
        <v>50000</v>
      </c>
      <c r="S51">
        <f t="shared" si="1"/>
        <v>83.030628603319627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10.769777276752293</v>
      </c>
      <c r="AC51">
        <f t="shared" si="19"/>
        <v>4.4817587688306801</v>
      </c>
      <c r="AE51">
        <f t="shared" si="2"/>
        <v>0</v>
      </c>
      <c r="AF51">
        <f t="shared" si="24"/>
        <v>0</v>
      </c>
      <c r="AG51">
        <f t="shared" si="24"/>
        <v>-1.3494293745029817</v>
      </c>
      <c r="AH51">
        <f t="shared" si="4"/>
        <v>-911.97912360345356</v>
      </c>
      <c r="AI51">
        <f t="shared" si="5"/>
        <v>-913.32855297795652</v>
      </c>
      <c r="AJ51">
        <f t="shared" si="6"/>
        <v>6.2880185079216133</v>
      </c>
      <c r="AK51">
        <f t="shared" si="20"/>
        <v>0.75388440937266066</v>
      </c>
      <c r="AL51">
        <f t="shared" si="7"/>
        <v>-906.28665006066228</v>
      </c>
      <c r="AN51">
        <f t="shared" si="25"/>
        <v>0</v>
      </c>
      <c r="AO51">
        <f t="shared" si="25"/>
        <v>0</v>
      </c>
      <c r="AP51">
        <f t="shared" si="25"/>
        <v>-9.1909734939959933E-3</v>
      </c>
      <c r="AQ51">
        <f t="shared" si="25"/>
        <v>-6.2114965855136095</v>
      </c>
      <c r="AR51">
        <f t="shared" si="25"/>
        <v>-6.2206875590076054</v>
      </c>
      <c r="AS51">
        <f t="shared" si="25"/>
        <v>4.2827740768093141E-2</v>
      </c>
      <c r="AT51">
        <f t="shared" si="25"/>
        <v>5.1347123124787421E-3</v>
      </c>
      <c r="AU51">
        <f t="shared" si="23"/>
        <v>-6.1727251059270341</v>
      </c>
      <c r="AW51">
        <v>48</v>
      </c>
      <c r="AX51">
        <f>IF(Z51&gt;0, (R51*SUMPRODUCT(K51:$K$98, X51:$X$98)-K51*$AZ$3)/Z51, 0)</f>
        <v>83.030628603319627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0.28092614399999999</v>
      </c>
      <c r="Q52" s="4">
        <f t="shared" si="22"/>
        <v>25</v>
      </c>
      <c r="R52">
        <f t="shared" si="0"/>
        <v>50000</v>
      </c>
      <c r="S52">
        <f t="shared" si="1"/>
        <v>-3.6539073166926888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4.4817587688306801</v>
      </c>
      <c r="AC52">
        <f t="shared" si="19"/>
        <v>-0.13984893100855622</v>
      </c>
      <c r="AE52">
        <f t="shared" si="2"/>
        <v>0</v>
      </c>
      <c r="AF52">
        <f t="shared" si="24"/>
        <v>0</v>
      </c>
      <c r="AG52">
        <f t="shared" si="24"/>
        <v>-0.95684508997849727</v>
      </c>
      <c r="AH52">
        <f t="shared" si="4"/>
        <v>-758.17998155890916</v>
      </c>
      <c r="AI52">
        <f t="shared" si="5"/>
        <v>-759.13682664888768</v>
      </c>
      <c r="AJ52">
        <f t="shared" si="6"/>
        <v>4.6216076998392364</v>
      </c>
      <c r="AK52">
        <f t="shared" si="20"/>
        <v>0.31372311381814766</v>
      </c>
      <c r="AL52">
        <f t="shared" si="7"/>
        <v>-754.20149583523028</v>
      </c>
      <c r="AN52">
        <f t="shared" si="25"/>
        <v>0</v>
      </c>
      <c r="AO52">
        <f t="shared" si="25"/>
        <v>0</v>
      </c>
      <c r="AP52">
        <f t="shared" si="25"/>
        <v>-5.8188205498049383E-3</v>
      </c>
      <c r="AQ52">
        <f t="shared" si="25"/>
        <v>-4.6106870415616097</v>
      </c>
      <c r="AR52">
        <f t="shared" si="25"/>
        <v>-4.6165058621114143</v>
      </c>
      <c r="AS52">
        <f t="shared" si="25"/>
        <v>2.8105182477934459E-2</v>
      </c>
      <c r="AT52">
        <f t="shared" si="25"/>
        <v>1.907830766707341E-3</v>
      </c>
      <c r="AU52">
        <f t="shared" si="23"/>
        <v>-4.5864928488667722</v>
      </c>
      <c r="AW52">
        <v>49</v>
      </c>
      <c r="AX52">
        <f>IF(Z52&gt;0, (R52*SUMPRODUCT(K52:$K$98, X52:$X$98)-K52*$AZ$3)/Z52, 0)</f>
        <v>-3.6539073166926888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0.31575788199999999</v>
      </c>
      <c r="Q53" s="4">
        <f t="shared" si="22"/>
        <v>25</v>
      </c>
      <c r="R53">
        <f t="shared" si="0"/>
        <v>50000</v>
      </c>
      <c r="S53">
        <f t="shared" si="1"/>
        <v>-129.07915979693507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-0.13984893100855622</v>
      </c>
      <c r="AC53">
        <f t="shared" si="19"/>
        <v>-3.3309923246466284</v>
      </c>
      <c r="AE53">
        <f t="shared" si="2"/>
        <v>0</v>
      </c>
      <c r="AF53">
        <f t="shared" si="24"/>
        <v>0</v>
      </c>
      <c r="AG53">
        <f t="shared" si="24"/>
        <v>-0.64514526006500261</v>
      </c>
      <c r="AH53">
        <f t="shared" si="4"/>
        <v>-604.26275802741941</v>
      </c>
      <c r="AI53">
        <f t="shared" si="5"/>
        <v>-604.90790328748437</v>
      </c>
      <c r="AJ53">
        <f t="shared" si="6"/>
        <v>3.1911433936380722</v>
      </c>
      <c r="AK53">
        <f t="shared" si="20"/>
        <v>-9.7894251705989369E-3</v>
      </c>
      <c r="AL53">
        <f t="shared" si="7"/>
        <v>-601.72654931901695</v>
      </c>
      <c r="AN53">
        <f t="shared" si="25"/>
        <v>0</v>
      </c>
      <c r="AO53">
        <f t="shared" si="25"/>
        <v>0</v>
      </c>
      <c r="AP53">
        <f t="shared" si="25"/>
        <v>-3.5029409747878628E-3</v>
      </c>
      <c r="AQ53">
        <f t="shared" si="25"/>
        <v>-3.2809615224008617</v>
      </c>
      <c r="AR53">
        <f t="shared" si="25"/>
        <v>-3.2844644633756497</v>
      </c>
      <c r="AS53">
        <f t="shared" si="25"/>
        <v>1.7326930292988745E-2</v>
      </c>
      <c r="AT53">
        <f t="shared" si="25"/>
        <v>-5.3153577453635104E-5</v>
      </c>
      <c r="AU53">
        <f t="shared" si="23"/>
        <v>-3.2671906866601148</v>
      </c>
      <c r="AW53">
        <v>50</v>
      </c>
      <c r="AX53">
        <f>IF(Z53&gt;0, (R53*SUMPRODUCT(K53:$K$98, X53:$X$98)-K53*$AZ$3)/Z53, 0)</f>
        <v>-129.07915979693507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0.35338435200000001</v>
      </c>
      <c r="Q54" s="4">
        <f t="shared" si="22"/>
        <v>25</v>
      </c>
      <c r="R54">
        <f t="shared" si="0"/>
        <v>50000</v>
      </c>
      <c r="S54">
        <f t="shared" si="1"/>
        <v>-325.32138161246974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-3.3309923246466284</v>
      </c>
      <c r="AC54">
        <f t="shared" si="19"/>
        <v>-5.3445041614014599</v>
      </c>
      <c r="AE54">
        <f t="shared" si="2"/>
        <v>0</v>
      </c>
      <c r="AF54">
        <f t="shared" si="24"/>
        <v>0</v>
      </c>
      <c r="AG54">
        <f t="shared" si="24"/>
        <v>-0.41070956779041007</v>
      </c>
      <c r="AH54">
        <f t="shared" si="4"/>
        <v>-455.96847934788491</v>
      </c>
      <c r="AI54">
        <f t="shared" si="5"/>
        <v>-456.37918891567534</v>
      </c>
      <c r="AJ54">
        <f t="shared" si="6"/>
        <v>2.0135118367548315</v>
      </c>
      <c r="AK54">
        <f t="shared" si="20"/>
        <v>-0.23316946272526401</v>
      </c>
      <c r="AL54">
        <f t="shared" si="7"/>
        <v>-454.59884654164574</v>
      </c>
      <c r="AN54">
        <f t="shared" si="25"/>
        <v>0</v>
      </c>
      <c r="AO54">
        <f t="shared" si="25"/>
        <v>0</v>
      </c>
      <c r="AP54">
        <f t="shared" si="25"/>
        <v>-1.991095570152077E-3</v>
      </c>
      <c r="AQ54">
        <f t="shared" si="25"/>
        <v>-2.2105080829815309</v>
      </c>
      <c r="AR54">
        <f t="shared" si="25"/>
        <v>-2.212499178551683</v>
      </c>
      <c r="AS54">
        <f t="shared" si="25"/>
        <v>9.7613856920353154E-3</v>
      </c>
      <c r="AT54">
        <f t="shared" si="25"/>
        <v>-1.1303916946096852E-3</v>
      </c>
      <c r="AU54">
        <f t="shared" si="23"/>
        <v>-2.2038681845542571</v>
      </c>
      <c r="AW54">
        <v>51</v>
      </c>
      <c r="AX54">
        <f>IF(Z54&gt;0, (R54*SUMPRODUCT(K54:$K$98, X54:$X$98)-K54*$AZ$3)/Z54, 0)</f>
        <v>-325.32138161246974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0.39269921299999999</v>
      </c>
      <c r="Q55" s="4">
        <f t="shared" si="22"/>
        <v>25</v>
      </c>
      <c r="R55">
        <f t="shared" si="0"/>
        <v>50000</v>
      </c>
      <c r="S55">
        <f t="shared" si="1"/>
        <v>-654.59760863500685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-5.3445041614014599</v>
      </c>
      <c r="AC55">
        <f t="shared" si="19"/>
        <v>-6.4233607393418968</v>
      </c>
      <c r="AE55">
        <f t="shared" si="2"/>
        <v>0</v>
      </c>
      <c r="AF55">
        <f t="shared" si="24"/>
        <v>0</v>
      </c>
      <c r="AG55">
        <f t="shared" si="24"/>
        <v>-0.2453171480696418</v>
      </c>
      <c r="AH55">
        <f t="shared" si="4"/>
        <v>-322.57064808572835</v>
      </c>
      <c r="AI55">
        <f t="shared" si="5"/>
        <v>-322.81596523379801</v>
      </c>
      <c r="AJ55">
        <f t="shared" si="6"/>
        <v>1.0788565779404369</v>
      </c>
      <c r="AK55">
        <f t="shared" si="20"/>
        <v>-0.37411529129810223</v>
      </c>
      <c r="AL55">
        <f t="shared" si="7"/>
        <v>-322.11122394715568</v>
      </c>
      <c r="AN55">
        <f t="shared" si="25"/>
        <v>0</v>
      </c>
      <c r="AO55">
        <f t="shared" si="25"/>
        <v>0</v>
      </c>
      <c r="AP55">
        <f t="shared" si="25"/>
        <v>-1.0618597777179012E-3</v>
      </c>
      <c r="AQ55">
        <f t="shared" si="25"/>
        <v>-1.3962529703687621</v>
      </c>
      <c r="AR55">
        <f t="shared" si="25"/>
        <v>-1.3973148301464802</v>
      </c>
      <c r="AS55">
        <f t="shared" si="25"/>
        <v>4.6698504978384594E-3</v>
      </c>
      <c r="AT55">
        <f t="shared" si="25"/>
        <v>-1.6193649045108545E-3</v>
      </c>
      <c r="AU55">
        <f t="shared" si="23"/>
        <v>-1.3942643445531526</v>
      </c>
      <c r="AW55">
        <v>52</v>
      </c>
      <c r="AX55">
        <f>IF(Z55&gt;0, (R55*SUMPRODUCT(K55:$K$98, X55:$X$98)-K55*$AZ$3)/Z55, 0)</f>
        <v>-654.59760863500685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0.39967743300000003</v>
      </c>
      <c r="Q56" s="4">
        <f t="shared" si="22"/>
        <v>25</v>
      </c>
      <c r="R56">
        <f t="shared" si="0"/>
        <v>50000</v>
      </c>
      <c r="S56">
        <f t="shared" si="1"/>
        <v>-1175.4914671335073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-6.4233607393418968</v>
      </c>
      <c r="AC56">
        <f t="shared" si="19"/>
        <v>-6.8092105802096805</v>
      </c>
      <c r="AE56">
        <f t="shared" si="2"/>
        <v>0</v>
      </c>
      <c r="AF56">
        <f t="shared" si="24"/>
        <v>0</v>
      </c>
      <c r="AG56">
        <f t="shared" si="24"/>
        <v>-0.14481624857759004</v>
      </c>
      <c r="AH56">
        <f t="shared" si="4"/>
        <v>-196.09545602271069</v>
      </c>
      <c r="AI56">
        <f t="shared" si="5"/>
        <v>-196.24027227128829</v>
      </c>
      <c r="AJ56">
        <f t="shared" si="6"/>
        <v>0.38584984086778373</v>
      </c>
      <c r="AK56">
        <f t="shared" si="20"/>
        <v>-0.44963525175393282</v>
      </c>
      <c r="AL56">
        <f t="shared" si="7"/>
        <v>-196.30405768217443</v>
      </c>
      <c r="AN56">
        <f t="shared" si="25"/>
        <v>0</v>
      </c>
      <c r="AO56">
        <f t="shared" si="25"/>
        <v>0</v>
      </c>
      <c r="AP56">
        <f t="shared" si="25"/>
        <v>-5.596783837290007E-4</v>
      </c>
      <c r="AQ56">
        <f t="shared" si="25"/>
        <v>-0.7578596252932881</v>
      </c>
      <c r="AR56">
        <f t="shared" si="25"/>
        <v>-0.75841930367701704</v>
      </c>
      <c r="AS56">
        <f t="shared" si="25"/>
        <v>1.4912126050777379E-3</v>
      </c>
      <c r="AT56">
        <f t="shared" si="25"/>
        <v>-1.7377271779995952E-3</v>
      </c>
      <c r="AU56">
        <f t="shared" si="23"/>
        <v>-0.75866581824993895</v>
      </c>
      <c r="AW56">
        <v>53</v>
      </c>
      <c r="AX56">
        <f>IF(Z56&gt;0, (R56*SUMPRODUCT(K56:$K$98, X56:$X$98)-K56*$AZ$3)/Z56, 0)</f>
        <v>-1175.4914671335073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0.407215198</v>
      </c>
      <c r="Q57" s="4">
        <f t="shared" si="22"/>
        <v>25</v>
      </c>
      <c r="R57">
        <f t="shared" si="0"/>
        <v>50000</v>
      </c>
      <c r="S57">
        <f t="shared" si="1"/>
        <v>-1974.2844989416435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-6.8092105802096805</v>
      </c>
      <c r="AC57">
        <f t="shared" si="19"/>
        <v>-6.6649245541628126</v>
      </c>
      <c r="AE57">
        <f t="shared" si="2"/>
        <v>0</v>
      </c>
      <c r="AF57">
        <f t="shared" si="24"/>
        <v>0</v>
      </c>
      <c r="AG57">
        <f t="shared" si="24"/>
        <v>-8.439670875367361E-2</v>
      </c>
      <c r="AH57">
        <f t="shared" si="4"/>
        <v>-117.94275467628108</v>
      </c>
      <c r="AI57">
        <f t="shared" si="5"/>
        <v>-118.02715138503476</v>
      </c>
      <c r="AJ57">
        <f t="shared" si="6"/>
        <v>-0.14428602604686791</v>
      </c>
      <c r="AK57">
        <f t="shared" si="20"/>
        <v>-0.47664474061467765</v>
      </c>
      <c r="AL57">
        <f t="shared" si="7"/>
        <v>-118.6480821516963</v>
      </c>
      <c r="AN57">
        <f t="shared" si="25"/>
        <v>0</v>
      </c>
      <c r="AO57">
        <f t="shared" si="25"/>
        <v>0</v>
      </c>
      <c r="AP57">
        <f t="shared" si="25"/>
        <v>-2.9122505004034436E-4</v>
      </c>
      <c r="AQ57">
        <f t="shared" si="25"/>
        <v>-0.40698132829736594</v>
      </c>
      <c r="AR57">
        <f t="shared" si="25"/>
        <v>-0.40727255334740631</v>
      </c>
      <c r="AS57">
        <f t="shared" si="25"/>
        <v>-4.9788322052064045E-4</v>
      </c>
      <c r="AT57">
        <f t="shared" si="25"/>
        <v>-1.6447429110312826E-3</v>
      </c>
      <c r="AU57">
        <f t="shared" si="23"/>
        <v>-0.40941517947895822</v>
      </c>
      <c r="AW57">
        <v>54</v>
      </c>
      <c r="AX57">
        <f>IF(Z57&gt;0, (R57*SUMPRODUCT(K57:$K$98, X57:$X$98)-K57*$AZ$3)/Z57, 0)</f>
        <v>-1974.2844989416435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0.41552104400000001</v>
      </c>
      <c r="Q58" s="4">
        <f t="shared" si="22"/>
        <v>25</v>
      </c>
      <c r="R58">
        <f t="shared" si="0"/>
        <v>50000</v>
      </c>
      <c r="S58">
        <f t="shared" si="1"/>
        <v>-3231.1698119676516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-6.6649245541628126</v>
      </c>
      <c r="AC58">
        <f t="shared" si="19"/>
        <v>-6.2664186937636082</v>
      </c>
      <c r="AE58">
        <f t="shared" si="2"/>
        <v>0</v>
      </c>
      <c r="AF58">
        <f t="shared" si="24"/>
        <v>0</v>
      </c>
      <c r="AG58">
        <f t="shared" si="24"/>
        <v>-4.8484133134646466E-2</v>
      </c>
      <c r="AH58">
        <f t="shared" si="4"/>
        <v>-70.137217062980795</v>
      </c>
      <c r="AI58">
        <f t="shared" si="5"/>
        <v>-70.185701196115446</v>
      </c>
      <c r="AJ58">
        <f t="shared" si="6"/>
        <v>-0.39850586039920444</v>
      </c>
      <c r="AK58">
        <f t="shared" si="20"/>
        <v>-0.46654471879139692</v>
      </c>
      <c r="AL58">
        <f t="shared" si="7"/>
        <v>-71.050751775306054</v>
      </c>
      <c r="AN58">
        <f t="shared" si="25"/>
        <v>0</v>
      </c>
      <c r="AO58">
        <f t="shared" si="25"/>
        <v>0</v>
      </c>
      <c r="AP58">
        <f t="shared" si="25"/>
        <v>-1.4937737741805781E-4</v>
      </c>
      <c r="AQ58">
        <f t="shared" si="25"/>
        <v>-0.21608953005663595</v>
      </c>
      <c r="AR58">
        <f t="shared" si="25"/>
        <v>-0.21623890743405402</v>
      </c>
      <c r="AS58">
        <f t="shared" si="25"/>
        <v>-1.227778171197654E-3</v>
      </c>
      <c r="AT58">
        <f t="shared" si="25"/>
        <v>-1.4374027549953908E-3</v>
      </c>
      <c r="AU58">
        <f t="shared" si="23"/>
        <v>-0.21890408836024708</v>
      </c>
      <c r="AW58">
        <v>55</v>
      </c>
      <c r="AX58">
        <f>IF(Z58&gt;0, (R58*SUMPRODUCT(K58:$K$98, X58:$X$98)-K58*$AZ$3)/Z58, 0)</f>
        <v>-3231.1698119676516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0.424706421</v>
      </c>
      <c r="Q59" s="4">
        <f t="shared" si="22"/>
        <v>25</v>
      </c>
      <c r="R59">
        <f t="shared" si="0"/>
        <v>50000</v>
      </c>
      <c r="S59">
        <f t="shared" si="1"/>
        <v>-5257.0159974975923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-6.2664186937636082</v>
      </c>
      <c r="AC59">
        <f t="shared" si="19"/>
        <v>-5.763323233912593</v>
      </c>
      <c r="AE59">
        <f t="shared" si="2"/>
        <v>0</v>
      </c>
      <c r="AF59">
        <f t="shared" si="24"/>
        <v>0</v>
      </c>
      <c r="AG59">
        <f t="shared" si="24"/>
        <v>-2.7407769144396792E-2</v>
      </c>
      <c r="AH59">
        <f t="shared" si="4"/>
        <v>-41.183045317806425</v>
      </c>
      <c r="AI59">
        <f t="shared" si="5"/>
        <v>-41.210453086950821</v>
      </c>
      <c r="AJ59">
        <f t="shared" si="6"/>
        <v>-0.50309545985101511</v>
      </c>
      <c r="AK59">
        <f t="shared" si="20"/>
        <v>-0.43864930856345263</v>
      </c>
      <c r="AL59">
        <f t="shared" si="7"/>
        <v>-42.152197855365294</v>
      </c>
      <c r="AN59">
        <f t="shared" si="25"/>
        <v>0</v>
      </c>
      <c r="AO59">
        <f t="shared" si="25"/>
        <v>0</v>
      </c>
      <c r="AP59">
        <f t="shared" si="25"/>
        <v>-7.5394707412756849E-5</v>
      </c>
      <c r="AQ59">
        <f t="shared" si="25"/>
        <v>-0.11328844882426704</v>
      </c>
      <c r="AR59">
        <f t="shared" si="25"/>
        <v>-0.1133638435316798</v>
      </c>
      <c r="AS59">
        <f t="shared" si="25"/>
        <v>-1.3839409838982885E-3</v>
      </c>
      <c r="AT59">
        <f t="shared" si="25"/>
        <v>-1.206659181260317E-3</v>
      </c>
      <c r="AU59">
        <f t="shared" si="23"/>
        <v>-0.11595444369683842</v>
      </c>
      <c r="AW59">
        <v>56</v>
      </c>
      <c r="AX59">
        <f>IF(Z59&gt;0, (R59*SUMPRODUCT(K59:$K$98, X59:$X$98)-K59*$AZ$3)/Z59, 0)</f>
        <v>-5257.0159974975923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0.43382917900000001</v>
      </c>
      <c r="Q60" s="4">
        <f t="shared" si="22"/>
        <v>25</v>
      </c>
      <c r="R60">
        <f t="shared" si="0"/>
        <v>50000</v>
      </c>
      <c r="S60">
        <f t="shared" si="1"/>
        <v>-8584.8329830726707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-5.763323233912593</v>
      </c>
      <c r="AC60">
        <f t="shared" si="19"/>
        <v>-5.2344822274621725</v>
      </c>
      <c r="AE60">
        <f t="shared" si="2"/>
        <v>0</v>
      </c>
      <c r="AF60">
        <f t="shared" si="24"/>
        <v>0</v>
      </c>
      <c r="AG60">
        <f t="shared" si="24"/>
        <v>-1.524340146681763E-2</v>
      </c>
      <c r="AH60">
        <f t="shared" si="4"/>
        <v>-23.780579972270385</v>
      </c>
      <c r="AI60">
        <f t="shared" si="5"/>
        <v>-23.795823373737203</v>
      </c>
      <c r="AJ60">
        <f t="shared" si="6"/>
        <v>-0.52884100645042054</v>
      </c>
      <c r="AK60">
        <f t="shared" si="20"/>
        <v>-0.40343262637388155</v>
      </c>
      <c r="AL60">
        <f t="shared" si="7"/>
        <v>-24.728097006561505</v>
      </c>
      <c r="AN60">
        <f t="shared" si="25"/>
        <v>0</v>
      </c>
      <c r="AO60">
        <f t="shared" si="25"/>
        <v>0</v>
      </c>
      <c r="AP60">
        <f t="shared" si="25"/>
        <v>-3.7439586000721213E-5</v>
      </c>
      <c r="AQ60">
        <f t="shared" si="25"/>
        <v>-5.8407900031824132E-2</v>
      </c>
      <c r="AR60">
        <f t="shared" si="25"/>
        <v>-5.844533961782486E-2</v>
      </c>
      <c r="AS60">
        <f t="shared" si="25"/>
        <v>-1.2988956818338032E-3</v>
      </c>
      <c r="AT60">
        <f t="shared" si="25"/>
        <v>-9.9087795748878274E-4</v>
      </c>
      <c r="AU60">
        <f t="shared" si="23"/>
        <v>-6.0735113257147443E-2</v>
      </c>
      <c r="AW60">
        <v>57</v>
      </c>
      <c r="AX60">
        <f>IF(Z60&gt;0, (R60*SUMPRODUCT(K60:$K$98, X60:$X$98)-K60*$AZ$3)/Z60, 0)</f>
        <v>-8584.8329830726707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0.44368152799999999</v>
      </c>
      <c r="Q61" s="4">
        <f t="shared" si="22"/>
        <v>25</v>
      </c>
      <c r="R61">
        <f t="shared" si="0"/>
        <v>50000</v>
      </c>
      <c r="S61">
        <f t="shared" si="1"/>
        <v>-14168.170388336497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-5.2344822274621725</v>
      </c>
      <c r="AC61">
        <f t="shared" si="19"/>
        <v>-4.7195602567130255</v>
      </c>
      <c r="AE61">
        <f t="shared" si="2"/>
        <v>0</v>
      </c>
      <c r="AF61">
        <f t="shared" si="24"/>
        <v>0</v>
      </c>
      <c r="AG61">
        <f t="shared" si="24"/>
        <v>-8.3277517974343664E-3</v>
      </c>
      <c r="AH61">
        <f t="shared" si="4"/>
        <v>-13.526431309430174</v>
      </c>
      <c r="AI61">
        <f t="shared" si="5"/>
        <v>-13.534759061227609</v>
      </c>
      <c r="AJ61">
        <f t="shared" si="6"/>
        <v>-0.51492197074914703</v>
      </c>
      <c r="AK61">
        <f t="shared" si="20"/>
        <v>-0.36641375592235209</v>
      </c>
      <c r="AL61">
        <f t="shared" si="7"/>
        <v>-14.416094787899109</v>
      </c>
      <c r="AN61">
        <f t="shared" si="25"/>
        <v>0</v>
      </c>
      <c r="AO61">
        <f t="shared" si="25"/>
        <v>0</v>
      </c>
      <c r="AP61">
        <f t="shared" si="25"/>
        <v>-1.8262444121630896E-5</v>
      </c>
      <c r="AQ61">
        <f t="shared" si="25"/>
        <v>-2.9662951293727494E-2</v>
      </c>
      <c r="AR61">
        <f t="shared" si="25"/>
        <v>-2.9681213737849124E-2</v>
      </c>
      <c r="AS61">
        <f t="shared" si="25"/>
        <v>-1.1292043695038416E-3</v>
      </c>
      <c r="AT61">
        <f t="shared" si="25"/>
        <v>-8.0353148192894327E-4</v>
      </c>
      <c r="AU61">
        <f t="shared" si="23"/>
        <v>-3.161394958928191E-2</v>
      </c>
      <c r="AW61">
        <v>58</v>
      </c>
      <c r="AX61">
        <f>IF(Z61&gt;0, (R61*SUMPRODUCT(K61:$K$98, X61:$X$98)-K61*$AZ$3)/Z61, 0)</f>
        <v>-14168.170388336497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0.45400495099999999</v>
      </c>
      <c r="Q62" s="4">
        <f t="shared" si="22"/>
        <v>25</v>
      </c>
      <c r="R62">
        <f t="shared" si="0"/>
        <v>50000</v>
      </c>
      <c r="S62">
        <f t="shared" si="1"/>
        <v>-23732.466592185665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-4.7195602567130255</v>
      </c>
      <c r="AC62">
        <f t="shared" si="19"/>
        <v>-4.2373215376665998</v>
      </c>
      <c r="AE62">
        <f t="shared" si="2"/>
        <v>0</v>
      </c>
      <c r="AF62">
        <f t="shared" si="24"/>
        <v>0</v>
      </c>
      <c r="AG62">
        <f t="shared" si="24"/>
        <v>-4.4636337327256716E-3</v>
      </c>
      <c r="AH62">
        <f t="shared" si="4"/>
        <v>-7.561681093468704</v>
      </c>
      <c r="AI62">
        <f t="shared" si="5"/>
        <v>-7.5661447272014293</v>
      </c>
      <c r="AJ62">
        <f t="shared" si="6"/>
        <v>-0.48223871904642568</v>
      </c>
      <c r="AK62">
        <f t="shared" si="20"/>
        <v>-0.33036921796991181</v>
      </c>
      <c r="AL62">
        <f t="shared" si="7"/>
        <v>-8.3787526642177657</v>
      </c>
      <c r="AN62">
        <f t="shared" si="25"/>
        <v>0</v>
      </c>
      <c r="AO62">
        <f t="shared" si="25"/>
        <v>0</v>
      </c>
      <c r="AP62">
        <f t="shared" si="25"/>
        <v>-8.7398032427083163E-6</v>
      </c>
      <c r="AQ62">
        <f t="shared" si="25"/>
        <v>-1.480578580103799E-2</v>
      </c>
      <c r="AR62">
        <f t="shared" si="25"/>
        <v>-1.4814525604280697E-2</v>
      </c>
      <c r="AS62">
        <f t="shared" si="25"/>
        <v>-9.4422431876098637E-4</v>
      </c>
      <c r="AT62">
        <f t="shared" si="25"/>
        <v>-6.4686355005685208E-4</v>
      </c>
      <c r="AU62">
        <f t="shared" si="23"/>
        <v>-1.6405613473098532E-2</v>
      </c>
      <c r="AW62">
        <v>59</v>
      </c>
      <c r="AX62">
        <f>IF(Z62&gt;0, (R62*SUMPRODUCT(K62:$K$98, X62:$X$98)-K62*$AZ$3)/Z62, 0)</f>
        <v>-23732.466592185665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0.46467133999999999</v>
      </c>
      <c r="Q63" s="4">
        <f t="shared" si="22"/>
        <v>25</v>
      </c>
      <c r="R63">
        <f t="shared" si="0"/>
        <v>50000</v>
      </c>
      <c r="S63">
        <f t="shared" si="1"/>
        <v>-40461.354034033415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-4.2373215376665998</v>
      </c>
      <c r="AC63">
        <f t="shared" si="19"/>
        <v>-3.7950722606639293</v>
      </c>
      <c r="AE63">
        <f t="shared" si="2"/>
        <v>0</v>
      </c>
      <c r="AF63">
        <f t="shared" si="24"/>
        <v>0</v>
      </c>
      <c r="AG63">
        <f t="shared" si="24"/>
        <v>-2.3448747275435751E-3</v>
      </c>
      <c r="AH63">
        <f t="shared" si="4"/>
        <v>-4.1482453357096789</v>
      </c>
      <c r="AI63">
        <f t="shared" si="5"/>
        <v>-4.1505902104372225</v>
      </c>
      <c r="AJ63">
        <f t="shared" si="6"/>
        <v>-0.44224927700267047</v>
      </c>
      <c r="AK63">
        <f t="shared" si="20"/>
        <v>-0.29661250763666203</v>
      </c>
      <c r="AL63">
        <f t="shared" si="7"/>
        <v>-4.8894519950765547</v>
      </c>
      <c r="AN63">
        <f t="shared" si="25"/>
        <v>0</v>
      </c>
      <c r="AO63">
        <f t="shared" si="25"/>
        <v>0</v>
      </c>
      <c r="AP63">
        <f t="shared" si="25"/>
        <v>-4.0993474340675125E-6</v>
      </c>
      <c r="AQ63">
        <f t="shared" si="25"/>
        <v>-7.2520287216528891E-3</v>
      </c>
      <c r="AR63">
        <f t="shared" si="25"/>
        <v>-7.2561280690869572E-3</v>
      </c>
      <c r="AS63">
        <f t="shared" si="25"/>
        <v>-7.7314724646219718E-4</v>
      </c>
      <c r="AT63">
        <f t="shared" si="25"/>
        <v>-5.1854272119962767E-4</v>
      </c>
      <c r="AU63">
        <f t="shared" si="23"/>
        <v>-8.5478180367487815E-3</v>
      </c>
      <c r="AW63">
        <v>60</v>
      </c>
      <c r="AX63">
        <f>IF(Z63&gt;0, (R63*SUMPRODUCT(K63:$K$98, X63:$X$98)-K63*$AZ$3)/Z63, 0)</f>
        <v>-40461.354034033415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0.47611615000000002</v>
      </c>
      <c r="Q64" s="4">
        <f t="shared" si="22"/>
        <v>25</v>
      </c>
      <c r="R64">
        <f t="shared" si="0"/>
        <v>50000</v>
      </c>
      <c r="S64">
        <f t="shared" si="1"/>
        <v>-70420.299120225071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-3.7950722606639293</v>
      </c>
      <c r="AC64">
        <f t="shared" si="19"/>
        <v>-3.3942394118822716</v>
      </c>
      <c r="AE64">
        <f t="shared" si="2"/>
        <v>0</v>
      </c>
      <c r="AF64">
        <f t="shared" si="24"/>
        <v>0</v>
      </c>
      <c r="AG64">
        <f t="shared" si="24"/>
        <v>-1.2049932527577933E-3</v>
      </c>
      <c r="AH64">
        <f t="shared" si="4"/>
        <v>-2.2328654550206921</v>
      </c>
      <c r="AI64">
        <f t="shared" si="5"/>
        <v>-2.2340704482734499</v>
      </c>
      <c r="AJ64">
        <f t="shared" si="6"/>
        <v>-0.4008328487816577</v>
      </c>
      <c r="AK64">
        <f t="shared" si="20"/>
        <v>-0.26565505824647506</v>
      </c>
      <c r="AL64">
        <f t="shared" si="7"/>
        <v>-2.9005583553015826</v>
      </c>
      <c r="AN64">
        <f t="shared" si="25"/>
        <v>0</v>
      </c>
      <c r="AO64">
        <f t="shared" si="25"/>
        <v>0</v>
      </c>
      <c r="AP64">
        <f t="shared" si="25"/>
        <v>-1.8808825374162808E-6</v>
      </c>
      <c r="AQ64">
        <f t="shared" si="25"/>
        <v>-3.4852955675367917E-3</v>
      </c>
      <c r="AR64">
        <f t="shared" si="25"/>
        <v>-3.4871764500742078E-3</v>
      </c>
      <c r="AS64">
        <f t="shared" si="25"/>
        <v>-6.2566284414521979E-4</v>
      </c>
      <c r="AT64">
        <f t="shared" si="25"/>
        <v>-4.146628695957802E-4</v>
      </c>
      <c r="AU64">
        <f t="shared" si="23"/>
        <v>-4.527502163815208E-3</v>
      </c>
      <c r="AW64">
        <v>61</v>
      </c>
      <c r="AX64">
        <f>IF(Z64&gt;0, (R64*SUMPRODUCT(K64:$K$98, X64:$X$98)-K64*$AZ$3)/Z64, 0)</f>
        <v>-70420.299120225071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0.48788611599999998</v>
      </c>
      <c r="Q65" s="4">
        <f t="shared" si="22"/>
        <v>25</v>
      </c>
      <c r="R65">
        <f t="shared" si="0"/>
        <v>50000</v>
      </c>
      <c r="S65">
        <f t="shared" si="1"/>
        <v>-125336.5044575739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-3.3942394118822716</v>
      </c>
      <c r="AC65">
        <f t="shared" si="19"/>
        <v>-3.0333632096789951</v>
      </c>
      <c r="AE65">
        <f t="shared" si="2"/>
        <v>0</v>
      </c>
      <c r="AF65">
        <f t="shared" si="24"/>
        <v>0</v>
      </c>
      <c r="AG65">
        <f t="shared" si="24"/>
        <v>-6.0504384233600942E-4</v>
      </c>
      <c r="AH65">
        <f t="shared" si="4"/>
        <v>-1.1757989557884121</v>
      </c>
      <c r="AI65">
        <f t="shared" si="5"/>
        <v>-1.176403999630748</v>
      </c>
      <c r="AJ65">
        <f t="shared" si="6"/>
        <v>-0.36087620220327654</v>
      </c>
      <c r="AK65">
        <f t="shared" si="20"/>
        <v>-0.23759675883175904</v>
      </c>
      <c r="AL65">
        <f t="shared" si="7"/>
        <v>-1.7748769606657837</v>
      </c>
      <c r="AN65">
        <f t="shared" si="25"/>
        <v>0</v>
      </c>
      <c r="AO65">
        <f t="shared" si="25"/>
        <v>0</v>
      </c>
      <c r="AP65">
        <f t="shared" si="25"/>
        <v>-8.4322967518737872E-7</v>
      </c>
      <c r="AQ65">
        <f t="shared" si="25"/>
        <v>-1.6386722782718818E-3</v>
      </c>
      <c r="AR65">
        <f t="shared" si="25"/>
        <v>-1.639515507947069E-3</v>
      </c>
      <c r="AS65">
        <f t="shared" si="25"/>
        <v>-5.0294127710125624E-4</v>
      </c>
      <c r="AT65">
        <f t="shared" si="25"/>
        <v>-3.311307772371561E-4</v>
      </c>
      <c r="AU65">
        <f t="shared" si="23"/>
        <v>-2.4735875622854814E-3</v>
      </c>
      <c r="AW65">
        <v>62</v>
      </c>
      <c r="AX65">
        <f>IF(Z65&gt;0, (R65*SUMPRODUCT(K65:$K$98, X65:$X$98)-K65*$AZ$3)/Z65, 0)</f>
        <v>-125336.5044575739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0.500352354</v>
      </c>
      <c r="Q66" s="4">
        <f t="shared" si="22"/>
        <v>25</v>
      </c>
      <c r="R66">
        <f t="shared" si="0"/>
        <v>50000</v>
      </c>
      <c r="S66">
        <f t="shared" si="1"/>
        <v>-228658.50331929277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-3.0333632096789951</v>
      </c>
      <c r="AC66">
        <f t="shared" si="19"/>
        <v>-2.7096791160904696</v>
      </c>
      <c r="AE66">
        <f t="shared" si="2"/>
        <v>0</v>
      </c>
      <c r="AF66">
        <f t="shared" si="24"/>
        <v>0</v>
      </c>
      <c r="AG66">
        <f t="shared" si="24"/>
        <v>-2.9625829312662213E-4</v>
      </c>
      <c r="AH66">
        <f t="shared" si="4"/>
        <v>-0.60547022157205432</v>
      </c>
      <c r="AI66">
        <f t="shared" si="5"/>
        <v>-0.60576647986518095</v>
      </c>
      <c r="AJ66">
        <f t="shared" si="6"/>
        <v>-0.32368409358852546</v>
      </c>
      <c r="AK66">
        <f t="shared" si="20"/>
        <v>-0.21233542467752967</v>
      </c>
      <c r="AL66">
        <f t="shared" si="7"/>
        <v>-1.1417859981312362</v>
      </c>
      <c r="AN66">
        <f t="shared" si="25"/>
        <v>0</v>
      </c>
      <c r="AO66">
        <f t="shared" si="25"/>
        <v>0</v>
      </c>
      <c r="AP66">
        <f t="shared" si="25"/>
        <v>-3.686477013328969E-7</v>
      </c>
      <c r="AQ66">
        <f t="shared" si="25"/>
        <v>-7.5341420168332195E-4</v>
      </c>
      <c r="AR66">
        <f t="shared" si="25"/>
        <v>-7.5378284938465488E-4</v>
      </c>
      <c r="AS66">
        <f t="shared" si="25"/>
        <v>-4.0277487526208075E-4</v>
      </c>
      <c r="AT66">
        <f t="shared" si="25"/>
        <v>-2.6421864985720368E-4</v>
      </c>
      <c r="AU66">
        <f t="shared" si="23"/>
        <v>-1.4207763745039393E-3</v>
      </c>
      <c r="AW66">
        <v>63</v>
      </c>
      <c r="AX66">
        <f>IF(Z66&gt;0, (R66*SUMPRODUCT(K66:$K$98, X66:$X$98)-K66*$AZ$3)/Z66, 0)</f>
        <v>-228658.50331929277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0.513549331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-428608.49564769509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-2.7096791160904696</v>
      </c>
      <c r="AC67">
        <f t="shared" si="19"/>
        <v>-2.4199657750539405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-1.4115246195697722E-4</v>
      </c>
      <c r="AH67">
        <f t="shared" ref="AH67:AH89" si="30">-X67*R67</f>
        <v>-0.30428649647675743</v>
      </c>
      <c r="AI67">
        <f t="shared" ref="AI67:AI89" si="31">SUM(AE67:AH67)</f>
        <v>-0.30442764893871438</v>
      </c>
      <c r="AJ67">
        <f t="shared" ref="AJ67:AJ89" si="32">AB67-AC67</f>
        <v>-0.28971334103652913</v>
      </c>
      <c r="AK67">
        <f t="shared" si="20"/>
        <v>-0.1896775381263329</v>
      </c>
      <c r="AL67">
        <f t="shared" ref="AL67:AL89" si="33">SUM(AI67:AK67)</f>
        <v>-0.78381852810157637</v>
      </c>
      <c r="AN67">
        <f t="shared" ref="AN67:AT89" si="34">AE67*$K67</f>
        <v>0</v>
      </c>
      <c r="AO67">
        <f t="shared" si="34"/>
        <v>0</v>
      </c>
      <c r="AP67">
        <f t="shared" si="34"/>
        <v>-1.568236106476526E-7</v>
      </c>
      <c r="AQ67">
        <f t="shared" si="34"/>
        <v>-3.3806925070392326E-4</v>
      </c>
      <c r="AR67">
        <f t="shared" si="34"/>
        <v>-3.3822607431457089E-4</v>
      </c>
      <c r="AS67">
        <f t="shared" si="34"/>
        <v>-3.2187814200499977E-4</v>
      </c>
      <c r="AT67">
        <f t="shared" si="34"/>
        <v>-2.1073607909719466E-4</v>
      </c>
      <c r="AU67">
        <f t="shared" si="23"/>
        <v>-8.7084029541676527E-4</v>
      </c>
      <c r="AW67">
        <v>64</v>
      </c>
      <c r="AX67">
        <f>IF(Z67&gt;0, (R67*SUMPRODUCT(K67:$K$98, X67:$X$98)-K67*$AZ$3)/Z67, 0)</f>
        <v>-428608.49564769509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0.52698988800000002</v>
      </c>
      <c r="Q68" s="4">
        <f t="shared" si="22"/>
        <v>25</v>
      </c>
      <c r="R68">
        <f t="shared" si="26"/>
        <v>50000</v>
      </c>
      <c r="S68">
        <f t="shared" si="27"/>
        <v>-826623.04252051574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-2.4199657750539405</v>
      </c>
      <c r="AC68">
        <f t="shared" ref="AC68:AC89" si="45">S68*Z68</f>
        <v>-2.1609585271276694</v>
      </c>
      <c r="AE68">
        <f t="shared" si="28"/>
        <v>0</v>
      </c>
      <c r="AF68">
        <f t="shared" si="29"/>
        <v>0</v>
      </c>
      <c r="AG68">
        <f t="shared" si="29"/>
        <v>-6.5355017219775763E-5</v>
      </c>
      <c r="AH68">
        <f t="shared" si="30"/>
        <v>-0.14877184023526338</v>
      </c>
      <c r="AI68">
        <f t="shared" si="31"/>
        <v>-0.14883719525248315</v>
      </c>
      <c r="AJ68">
        <f t="shared" si="32"/>
        <v>-0.25900724792627106</v>
      </c>
      <c r="AK68">
        <f t="shared" ref="AK68:AK89" si="46">G68*SUM(AB68:AB68, AE68:AF68)</f>
        <v>-0.16939760425377584</v>
      </c>
      <c r="AL68">
        <f t="shared" si="33"/>
        <v>-0.57724204743253005</v>
      </c>
      <c r="AN68">
        <f t="shared" si="34"/>
        <v>0</v>
      </c>
      <c r="AO68">
        <f t="shared" si="34"/>
        <v>0</v>
      </c>
      <c r="AP68">
        <f t="shared" si="34"/>
        <v>-6.4831176366262509E-8</v>
      </c>
      <c r="AQ68">
        <f t="shared" si="34"/>
        <v>-1.4757938751957508E-4</v>
      </c>
      <c r="AR68">
        <f t="shared" si="34"/>
        <v>-1.4764421869594135E-4</v>
      </c>
      <c r="AS68">
        <f t="shared" si="34"/>
        <v>-2.5693122402494525E-4</v>
      </c>
      <c r="AT68">
        <f t="shared" si="34"/>
        <v>-1.6803982960432557E-4</v>
      </c>
      <c r="AU68">
        <f t="shared" si="23"/>
        <v>-5.7261527232521214E-4</v>
      </c>
      <c r="AW68">
        <v>65</v>
      </c>
      <c r="AX68">
        <f>IF(Z68&gt;0, (R68*SUMPRODUCT(K68:$K$98, X68:$X$98)-K68*$AZ$3)/Z68, 0)</f>
        <v>-826623.04252051574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6"/>
        <v>50000</v>
      </c>
      <c r="S69">
        <f t="shared" si="27"/>
        <v>-1644012.2344392103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-2.1609585271276694</v>
      </c>
      <c r="AC69">
        <f t="shared" si="45"/>
        <v>-1.9295477876071754</v>
      </c>
      <c r="AE69">
        <f t="shared" si="28"/>
        <v>0</v>
      </c>
      <c r="AF69">
        <f t="shared" si="29"/>
        <v>0</v>
      </c>
      <c r="AG69">
        <f t="shared" si="29"/>
        <v>-2.9342053349520302E-5</v>
      </c>
      <c r="AH69">
        <f t="shared" si="30"/>
        <v>-7.0718827396115402E-2</v>
      </c>
      <c r="AI69">
        <f t="shared" si="31"/>
        <v>-7.0748169449464923E-2</v>
      </c>
      <c r="AJ69">
        <f t="shared" si="32"/>
        <v>-0.23141073952049407</v>
      </c>
      <c r="AK69">
        <f t="shared" si="46"/>
        <v>-0.15126709689893689</v>
      </c>
      <c r="AL69">
        <f t="shared" si="33"/>
        <v>-0.45342600586889592</v>
      </c>
      <c r="AN69">
        <f t="shared" si="34"/>
        <v>0</v>
      </c>
      <c r="AO69">
        <f t="shared" si="34"/>
        <v>0</v>
      </c>
      <c r="AP69">
        <f t="shared" si="34"/>
        <v>-2.5988274676182013E-8</v>
      </c>
      <c r="AQ69">
        <f t="shared" si="34"/>
        <v>-6.2635708866564337E-5</v>
      </c>
      <c r="AR69">
        <f t="shared" si="34"/>
        <v>-6.2661697141240516E-5</v>
      </c>
      <c r="AS69">
        <f t="shared" si="34"/>
        <v>-2.0496063414646225E-4</v>
      </c>
      <c r="AT69">
        <f t="shared" si="34"/>
        <v>-1.3397736064516019E-4</v>
      </c>
      <c r="AU69">
        <f t="shared" si="23"/>
        <v>-4.0159969193286299E-4</v>
      </c>
      <c r="AW69">
        <v>66</v>
      </c>
      <c r="AX69">
        <f>IF(Z69&gt;0, (R69*SUMPRODUCT(K69:$K$98, X69:$X$98)-K69*$AZ$3)/Z69, 0)</f>
        <v>-1644012.2344392103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6"/>
        <v>50000</v>
      </c>
      <c r="S70">
        <f t="shared" si="27"/>
        <v>-3375882.0900219893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-1.9295477876071754</v>
      </c>
      <c r="AC70">
        <f t="shared" si="45"/>
        <v>-1.7228619242910299</v>
      </c>
      <c r="AE70">
        <f t="shared" si="28"/>
        <v>0</v>
      </c>
      <c r="AF70">
        <f t="shared" si="29"/>
        <v>0</v>
      </c>
      <c r="AG70">
        <f t="shared" si="29"/>
        <v>-1.2758605590693244E-5</v>
      </c>
      <c r="AH70">
        <f t="shared" si="30"/>
        <v>-3.2580054450663705E-2</v>
      </c>
      <c r="AI70">
        <f t="shared" si="31"/>
        <v>-3.2592813056254395E-2</v>
      </c>
      <c r="AJ70">
        <f t="shared" si="32"/>
        <v>-0.20668586331614547</v>
      </c>
      <c r="AK70">
        <f t="shared" si="46"/>
        <v>-0.13506834513250229</v>
      </c>
      <c r="AL70">
        <f t="shared" si="33"/>
        <v>-0.37434702150490218</v>
      </c>
      <c r="AN70">
        <f t="shared" si="34"/>
        <v>0</v>
      </c>
      <c r="AO70">
        <f t="shared" si="34"/>
        <v>0</v>
      </c>
      <c r="AP70">
        <f t="shared" si="34"/>
        <v>-1.0089557865315157E-8</v>
      </c>
      <c r="AQ70">
        <f t="shared" si="34"/>
        <v>-2.5764441286191449E-5</v>
      </c>
      <c r="AR70">
        <f t="shared" si="34"/>
        <v>-2.5774530844056762E-5</v>
      </c>
      <c r="AS70">
        <f t="shared" si="34"/>
        <v>-1.6344803223575151E-4</v>
      </c>
      <c r="AT70">
        <f t="shared" si="34"/>
        <v>-1.0681260379902484E-4</v>
      </c>
      <c r="AU70">
        <f t="shared" si="23"/>
        <v>-2.9603516687883312E-4</v>
      </c>
      <c r="AW70">
        <v>67</v>
      </c>
      <c r="AX70">
        <f>IF(Z70&gt;0, (R70*SUMPRODUCT(K70:$K$98, X70:$X$98)-K70*$AZ$3)/Z70, 0)</f>
        <v>-3375882.0900219893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6"/>
        <v>50000</v>
      </c>
      <c r="S71">
        <f t="shared" si="27"/>
        <v>-7161137.4306166265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-1.7228619242910299</v>
      </c>
      <c r="AC71">
        <f t="shared" si="45"/>
        <v>-1.5382908146028413</v>
      </c>
      <c r="AE71">
        <f t="shared" si="28"/>
        <v>0</v>
      </c>
      <c r="AF71">
        <f t="shared" si="29"/>
        <v>0</v>
      </c>
      <c r="AG71">
        <f t="shared" si="29"/>
        <v>-5.3702740294651183E-6</v>
      </c>
      <c r="AH71">
        <f t="shared" si="30"/>
        <v>-1.4521491010642387E-2</v>
      </c>
      <c r="AI71">
        <f t="shared" si="31"/>
        <v>-1.4526861284671852E-2</v>
      </c>
      <c r="AJ71">
        <f t="shared" si="32"/>
        <v>-0.18457110968818857</v>
      </c>
      <c r="AK71">
        <f t="shared" si="46"/>
        <v>-0.12060033470037211</v>
      </c>
      <c r="AL71">
        <f t="shared" si="33"/>
        <v>-0.31969830567323254</v>
      </c>
      <c r="AN71">
        <f t="shared" si="34"/>
        <v>0</v>
      </c>
      <c r="AO71">
        <f t="shared" si="34"/>
        <v>0</v>
      </c>
      <c r="AP71">
        <f t="shared" si="34"/>
        <v>-3.7918168102675229E-9</v>
      </c>
      <c r="AQ71">
        <f t="shared" si="34"/>
        <v>-1.0253263319932821E-5</v>
      </c>
      <c r="AR71">
        <f t="shared" si="34"/>
        <v>-1.0257055136743087E-5</v>
      </c>
      <c r="AS71">
        <f t="shared" si="34"/>
        <v>-1.3032106603228785E-4</v>
      </c>
      <c r="AT71">
        <f t="shared" si="34"/>
        <v>-8.5152894234394839E-5</v>
      </c>
      <c r="AU71">
        <f t="shared" si="23"/>
        <v>-2.2573101540342578E-4</v>
      </c>
      <c r="AW71">
        <v>68</v>
      </c>
      <c r="AX71">
        <f>IF(Z71&gt;0, (R71*SUMPRODUCT(K71:$K$98, X71:$X$98)-K71*$AZ$3)/Z71, 0)</f>
        <v>-7161137.4306166265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6"/>
        <v>50000</v>
      </c>
      <c r="S72">
        <f t="shared" si="27"/>
        <v>-15722532.25629342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-1.5382908146028413</v>
      </c>
      <c r="AC72">
        <f t="shared" si="45"/>
        <v>-1.3734824302505584</v>
      </c>
      <c r="AE72">
        <f t="shared" si="28"/>
        <v>0</v>
      </c>
      <c r="AF72">
        <f t="shared" si="29"/>
        <v>0</v>
      </c>
      <c r="AG72">
        <f t="shared" si="29"/>
        <v>-2.1839395967859763E-6</v>
      </c>
      <c r="AH72">
        <f t="shared" si="30"/>
        <v>-6.2652633847689815E-3</v>
      </c>
      <c r="AI72">
        <f t="shared" si="31"/>
        <v>-6.2674473243657675E-3</v>
      </c>
      <c r="AJ72">
        <f t="shared" si="32"/>
        <v>-0.16480838435228296</v>
      </c>
      <c r="AK72">
        <f t="shared" si="46"/>
        <v>-0.1076803570221989</v>
      </c>
      <c r="AL72">
        <f t="shared" si="33"/>
        <v>-0.27875618869884761</v>
      </c>
      <c r="AN72">
        <f t="shared" si="34"/>
        <v>0</v>
      </c>
      <c r="AO72">
        <f t="shared" si="34"/>
        <v>0</v>
      </c>
      <c r="AP72">
        <f t="shared" si="34"/>
        <v>-1.3768083791085726E-9</v>
      </c>
      <c r="AQ72">
        <f t="shared" si="34"/>
        <v>-3.9497736742200827E-6</v>
      </c>
      <c r="AR72">
        <f t="shared" si="34"/>
        <v>-3.9511504825991912E-6</v>
      </c>
      <c r="AS72">
        <f t="shared" si="34"/>
        <v>-1.0389919430807693E-4</v>
      </c>
      <c r="AT72">
        <f t="shared" si="34"/>
        <v>-6.7884303225120254E-5</v>
      </c>
      <c r="AU72">
        <f t="shared" si="23"/>
        <v>-1.7573464801579636E-4</v>
      </c>
      <c r="AW72">
        <v>69</v>
      </c>
      <c r="AX72">
        <f>IF(Z72&gt;0, (R72*SUMPRODUCT(K72:$K$98, X72:$X$98)-K72*$AZ$3)/Z72, 0)</f>
        <v>-15722532.25629342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6"/>
        <v>50000</v>
      </c>
      <c r="S73">
        <f t="shared" si="27"/>
        <v>-35794763.564870298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-1.3734824302505584</v>
      </c>
      <c r="AC73">
        <f t="shared" si="45"/>
        <v>-1.226326882153159</v>
      </c>
      <c r="AE73">
        <f t="shared" si="28"/>
        <v>0</v>
      </c>
      <c r="AF73">
        <f t="shared" si="29"/>
        <v>0</v>
      </c>
      <c r="AG73">
        <f t="shared" si="29"/>
        <v>-8.5649880039765154E-7</v>
      </c>
      <c r="AH73">
        <f t="shared" si="30"/>
        <v>-2.61120280084093E-3</v>
      </c>
      <c r="AI73">
        <f t="shared" si="31"/>
        <v>-2.6120592996413277E-3</v>
      </c>
      <c r="AJ73">
        <f t="shared" si="32"/>
        <v>-0.14715554809739939</v>
      </c>
      <c r="AK73">
        <f t="shared" si="46"/>
        <v>-9.6143770117539093E-2</v>
      </c>
      <c r="AL73">
        <f t="shared" si="33"/>
        <v>-0.24591137751457981</v>
      </c>
      <c r="AN73">
        <f t="shared" si="34"/>
        <v>0</v>
      </c>
      <c r="AO73">
        <f t="shared" si="34"/>
        <v>0</v>
      </c>
      <c r="AP73">
        <f t="shared" si="34"/>
        <v>-4.8210497623004803E-10</v>
      </c>
      <c r="AQ73">
        <f t="shared" si="34"/>
        <v>-1.4697905748925591E-6</v>
      </c>
      <c r="AR73">
        <f t="shared" si="34"/>
        <v>-1.470272679868789E-6</v>
      </c>
      <c r="AS73">
        <f t="shared" si="34"/>
        <v>-8.2830731326977524E-5</v>
      </c>
      <c r="AT73">
        <f t="shared" si="34"/>
        <v>-5.4117285378173983E-5</v>
      </c>
      <c r="AU73">
        <f t="shared" si="23"/>
        <v>-1.384182893850203E-4</v>
      </c>
      <c r="AW73">
        <v>70</v>
      </c>
      <c r="AX73">
        <f>IF(Z73&gt;0, (R73*SUMPRODUCT(K73:$K$98, X73:$X$98)-K73*$AZ$3)/Z73, 0)</f>
        <v>-35794763.564870298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6"/>
        <v>50000</v>
      </c>
      <c r="S74">
        <f t="shared" si="27"/>
        <v>-84653766.071915582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-1.226326882153159</v>
      </c>
      <c r="AC74">
        <f t="shared" si="45"/>
        <v>-1.094935943130275</v>
      </c>
      <c r="AE74">
        <f t="shared" si="28"/>
        <v>0</v>
      </c>
      <c r="AF74">
        <f t="shared" si="29"/>
        <v>0</v>
      </c>
      <c r="AG74">
        <f t="shared" si="29"/>
        <v>-3.2335712689973487E-7</v>
      </c>
      <c r="AH74">
        <f t="shared" si="30"/>
        <v>-1.0491533709878803E-3</v>
      </c>
      <c r="AI74">
        <f t="shared" si="31"/>
        <v>-1.04947672811478E-3</v>
      </c>
      <c r="AJ74">
        <f t="shared" si="32"/>
        <v>-0.13139093902288401</v>
      </c>
      <c r="AK74">
        <f t="shared" si="46"/>
        <v>-8.5842881750721134E-2</v>
      </c>
      <c r="AL74">
        <f t="shared" si="33"/>
        <v>-0.21828329750171993</v>
      </c>
      <c r="AN74">
        <f t="shared" si="34"/>
        <v>0</v>
      </c>
      <c r="AO74">
        <f t="shared" si="34"/>
        <v>0</v>
      </c>
      <c r="AP74">
        <f t="shared" si="34"/>
        <v>-1.6250969301816343E-10</v>
      </c>
      <c r="AQ74">
        <f t="shared" si="34"/>
        <v>-5.2727333979893659E-7</v>
      </c>
      <c r="AR74">
        <f t="shared" si="34"/>
        <v>-5.2743584949195466E-7</v>
      </c>
      <c r="AS74">
        <f t="shared" si="34"/>
        <v>-6.6033185570076933E-5</v>
      </c>
      <c r="AT74">
        <f t="shared" si="34"/>
        <v>-4.3142084094004961E-5</v>
      </c>
      <c r="AU74">
        <f t="shared" si="23"/>
        <v>-1.0970270551357386E-4</v>
      </c>
      <c r="AW74">
        <v>71</v>
      </c>
      <c r="AX74">
        <f>IF(Z74&gt;0, (R74*SUMPRODUCT(K74:$K$98, X74:$X$98)-K74*$AZ$3)/Z74, 0)</f>
        <v>-84653766.071915582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6"/>
        <v>50000</v>
      </c>
      <c r="S75">
        <f t="shared" si="27"/>
        <v>-208320998.69694287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-1.094935943130275</v>
      </c>
      <c r="AC75">
        <f t="shared" si="45"/>
        <v>-0.97762181967731254</v>
      </c>
      <c r="AE75">
        <f t="shared" si="28"/>
        <v>0</v>
      </c>
      <c r="AF75">
        <f t="shared" si="29"/>
        <v>0</v>
      </c>
      <c r="AG75">
        <f t="shared" si="29"/>
        <v>-1.1732156453170596E-7</v>
      </c>
      <c r="AH75">
        <f t="shared" si="30"/>
        <v>-4.056039821980631E-4</v>
      </c>
      <c r="AI75">
        <f t="shared" si="31"/>
        <v>-4.0572130376259483E-4</v>
      </c>
      <c r="AJ75">
        <f t="shared" si="32"/>
        <v>-0.11731412345296244</v>
      </c>
      <c r="AK75">
        <f t="shared" si="46"/>
        <v>-7.6645516019119259E-2</v>
      </c>
      <c r="AL75">
        <f t="shared" si="33"/>
        <v>-0.19436536077584429</v>
      </c>
      <c r="AN75">
        <f t="shared" si="34"/>
        <v>0</v>
      </c>
      <c r="AO75">
        <f t="shared" si="34"/>
        <v>0</v>
      </c>
      <c r="AP75">
        <f t="shared" si="34"/>
        <v>-5.264494250426394E-11</v>
      </c>
      <c r="AQ75">
        <f t="shared" si="34"/>
        <v>-1.8200403657715384E-7</v>
      </c>
      <c r="AR75">
        <f t="shared" si="34"/>
        <v>-1.8205668151965814E-7</v>
      </c>
      <c r="AS75">
        <f t="shared" si="34"/>
        <v>-5.2641603517401757E-5</v>
      </c>
      <c r="AT75">
        <f t="shared" si="34"/>
        <v>-3.4392643842946045E-5</v>
      </c>
      <c r="AU75">
        <f t="shared" si="23"/>
        <v>-8.7216304041867461E-5</v>
      </c>
      <c r="AW75">
        <v>72</v>
      </c>
      <c r="AX75">
        <f>IF(Z75&gt;0, (R75*SUMPRODUCT(K75:$K$98, X75:$X$98)-K75*$AZ$3)/Z75, 0)</f>
        <v>-208320998.69694287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6"/>
        <v>50000</v>
      </c>
      <c r="S76">
        <f t="shared" si="27"/>
        <v>-534431340.39428002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-0.97762181967731254</v>
      </c>
      <c r="AC76">
        <f t="shared" si="45"/>
        <v>-0.87287677781857909</v>
      </c>
      <c r="AE76">
        <f t="shared" si="28"/>
        <v>0</v>
      </c>
      <c r="AF76">
        <f t="shared" si="29"/>
        <v>0</v>
      </c>
      <c r="AG76">
        <f t="shared" si="29"/>
        <v>-4.0832035466642401E-8</v>
      </c>
      <c r="AH76">
        <f t="shared" si="30"/>
        <v>-1.5063262683949298E-4</v>
      </c>
      <c r="AI76">
        <f t="shared" si="31"/>
        <v>-1.5067345887495964E-4</v>
      </c>
      <c r="AJ76">
        <f t="shared" si="32"/>
        <v>-0.10474504185873346</v>
      </c>
      <c r="AK76">
        <f t="shared" si="46"/>
        <v>-6.8433527377411887E-2</v>
      </c>
      <c r="AL76">
        <f t="shared" si="33"/>
        <v>-0.17332924269502031</v>
      </c>
      <c r="AN76">
        <f t="shared" si="34"/>
        <v>0</v>
      </c>
      <c r="AO76">
        <f t="shared" si="34"/>
        <v>0</v>
      </c>
      <c r="AP76">
        <f t="shared" si="34"/>
        <v>-1.6359190779066402E-11</v>
      </c>
      <c r="AQ76">
        <f t="shared" si="34"/>
        <v>-6.0350356083333803E-8</v>
      </c>
      <c r="AR76">
        <f t="shared" si="34"/>
        <v>-6.0366715274112871E-8</v>
      </c>
      <c r="AS76">
        <f t="shared" si="34"/>
        <v>-4.1965679725376193E-5</v>
      </c>
      <c r="AT76">
        <f t="shared" si="34"/>
        <v>-2.7417617497078503E-5</v>
      </c>
      <c r="AU76">
        <f t="shared" si="23"/>
        <v>-6.9443663937728803E-5</v>
      </c>
      <c r="AW76">
        <v>73</v>
      </c>
      <c r="AX76">
        <f>IF(Z76&gt;0, (R76*SUMPRODUCT(K76:$K$98, X76:$X$98)-K76*$AZ$3)/Z76, 0)</f>
        <v>-534431340.39428002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6"/>
        <v>50000</v>
      </c>
      <c r="S77">
        <f t="shared" si="27"/>
        <v>-1432335671.2539508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-0.87287677781857909</v>
      </c>
      <c r="AC77">
        <f t="shared" si="45"/>
        <v>-0.77935431686289058</v>
      </c>
      <c r="AE77">
        <f t="shared" si="28"/>
        <v>0</v>
      </c>
      <c r="AF77">
        <f t="shared" si="29"/>
        <v>0</v>
      </c>
      <c r="AG77">
        <f t="shared" si="29"/>
        <v>-1.3602857425532766E-8</v>
      </c>
      <c r="AH77">
        <f t="shared" si="30"/>
        <v>-5.3641715372886414E-5</v>
      </c>
      <c r="AI77">
        <f t="shared" si="31"/>
        <v>-5.3655318230311948E-5</v>
      </c>
      <c r="AJ77">
        <f t="shared" si="32"/>
        <v>-9.3522460955688502E-2</v>
      </c>
      <c r="AK77">
        <f t="shared" si="46"/>
        <v>-6.1101374447300544E-2</v>
      </c>
      <c r="AL77">
        <f t="shared" si="33"/>
        <v>-0.15467749072121936</v>
      </c>
      <c r="AN77">
        <f t="shared" si="34"/>
        <v>0</v>
      </c>
      <c r="AO77">
        <f t="shared" si="34"/>
        <v>0</v>
      </c>
      <c r="AP77">
        <f t="shared" si="34"/>
        <v>-4.8660090316507713E-12</v>
      </c>
      <c r="AQ77">
        <f t="shared" si="34"/>
        <v>-1.9188694206833695E-8</v>
      </c>
      <c r="AR77">
        <f t="shared" si="34"/>
        <v>-1.9193560215865349E-8</v>
      </c>
      <c r="AS77">
        <f t="shared" si="34"/>
        <v>-3.3454819486558231E-5</v>
      </c>
      <c r="AT77">
        <f t="shared" si="34"/>
        <v>-2.1857160639555505E-5</v>
      </c>
      <c r="AU77">
        <f t="shared" si="23"/>
        <v>-5.5331173686329604E-5</v>
      </c>
      <c r="AW77">
        <v>74</v>
      </c>
      <c r="AX77">
        <f>IF(Z77&gt;0, (R77*SUMPRODUCT(K77:$K$98, X77:$X$98)-K77*$AZ$3)/Z77, 0)</f>
        <v>-1432335671.2539508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6"/>
        <v>50000</v>
      </c>
      <c r="S78">
        <f t="shared" si="27"/>
        <v>-4018730000.923944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-0.77935431686289058</v>
      </c>
      <c r="AC78">
        <f t="shared" si="45"/>
        <v>-0.69585208488547345</v>
      </c>
      <c r="AE78">
        <f t="shared" si="28"/>
        <v>0</v>
      </c>
      <c r="AF78">
        <f t="shared" si="29"/>
        <v>0</v>
      </c>
      <c r="AG78">
        <f t="shared" si="29"/>
        <v>-4.3288058959266397E-9</v>
      </c>
      <c r="AH78">
        <f t="shared" si="30"/>
        <v>-1.8276045910701597E-5</v>
      </c>
      <c r="AI78">
        <f t="shared" si="31"/>
        <v>-1.8280374716597525E-5</v>
      </c>
      <c r="AJ78">
        <f t="shared" si="32"/>
        <v>-8.350223197741713E-2</v>
      </c>
      <c r="AK78">
        <f t="shared" si="46"/>
        <v>-5.4554802180402345E-2</v>
      </c>
      <c r="AL78">
        <f t="shared" si="33"/>
        <v>-0.13807531453253608</v>
      </c>
      <c r="AN78">
        <f t="shared" si="34"/>
        <v>0</v>
      </c>
      <c r="AO78">
        <f t="shared" si="34"/>
        <v>0</v>
      </c>
      <c r="AP78">
        <f t="shared" si="34"/>
        <v>-1.3825882264833591E-12</v>
      </c>
      <c r="AQ78">
        <f t="shared" si="34"/>
        <v>-5.8372323708444667E-9</v>
      </c>
      <c r="AR78">
        <f t="shared" si="34"/>
        <v>-5.838614959070951E-9</v>
      </c>
      <c r="AS78">
        <f t="shared" si="34"/>
        <v>-2.6669988350758726E-5</v>
      </c>
      <c r="AT78">
        <f t="shared" si="34"/>
        <v>-1.7424395781693241E-5</v>
      </c>
      <c r="AU78">
        <f t="shared" si="23"/>
        <v>-4.4100222747411039E-5</v>
      </c>
      <c r="AW78">
        <v>75</v>
      </c>
      <c r="AX78">
        <f>IF(Z78&gt;0, (R78*SUMPRODUCT(K78:$K$98, X78:$X$98)-K78*$AZ$3)/Z78, 0)</f>
        <v>-4018730000.923944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6"/>
        <v>50000</v>
      </c>
      <c r="S79">
        <f t="shared" si="27"/>
        <v>-11827265829.758615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-0.69585208488547345</v>
      </c>
      <c r="AC79">
        <f t="shared" si="45"/>
        <v>-0.62129650932439218</v>
      </c>
      <c r="AE79">
        <f t="shared" si="28"/>
        <v>0</v>
      </c>
      <c r="AF79">
        <f t="shared" si="29"/>
        <v>0</v>
      </c>
      <c r="AG79">
        <f t="shared" si="29"/>
        <v>-1.3132716349393839E-9</v>
      </c>
      <c r="AH79">
        <f t="shared" si="30"/>
        <v>-5.9444924040559783E-6</v>
      </c>
      <c r="AI79">
        <f t="shared" si="31"/>
        <v>-5.9458056756909174E-6</v>
      </c>
      <c r="AJ79">
        <f t="shared" si="32"/>
        <v>-7.4555575561081278E-2</v>
      </c>
      <c r="AK79">
        <f t="shared" si="46"/>
        <v>-4.8709645941983147E-2</v>
      </c>
      <c r="AL79">
        <f t="shared" si="33"/>
        <v>-0.1232711673087401</v>
      </c>
      <c r="AN79">
        <f t="shared" si="34"/>
        <v>0</v>
      </c>
      <c r="AO79">
        <f t="shared" si="34"/>
        <v>0</v>
      </c>
      <c r="AP79">
        <f t="shared" si="34"/>
        <v>-3.7450815872767415E-13</v>
      </c>
      <c r="AQ79">
        <f t="shared" si="34"/>
        <v>-1.695202154363447E-9</v>
      </c>
      <c r="AR79">
        <f t="shared" si="34"/>
        <v>-1.6955766625221745E-9</v>
      </c>
      <c r="AS79">
        <f t="shared" si="34"/>
        <v>-2.1261154648749649E-5</v>
      </c>
      <c r="AT79">
        <f t="shared" si="34"/>
        <v>-1.3890621961732258E-5</v>
      </c>
      <c r="AU79">
        <f t="shared" si="23"/>
        <v>-3.5153472187144427E-5</v>
      </c>
      <c r="AW79">
        <v>76</v>
      </c>
      <c r="AX79">
        <f>IF(Z79&gt;0, (R79*SUMPRODUCT(K79:$K$98, X79:$X$98)-K79*$AZ$3)/Z79, 0)</f>
        <v>-11827265829.758615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6"/>
        <v>50000</v>
      </c>
      <c r="S80">
        <f t="shared" si="27"/>
        <v>-36905061883.353111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-0.62129650932439218</v>
      </c>
      <c r="AC80">
        <f t="shared" si="45"/>
        <v>-0.55472902762824294</v>
      </c>
      <c r="AE80">
        <f t="shared" si="28"/>
        <v>0</v>
      </c>
      <c r="AF80">
        <f t="shared" si="29"/>
        <v>0</v>
      </c>
      <c r="AG80">
        <f t="shared" si="29"/>
        <v>-3.7578112548733218E-10</v>
      </c>
      <c r="AH80">
        <f t="shared" si="30"/>
        <v>-1.8487155862053157E-6</v>
      </c>
      <c r="AI80">
        <f t="shared" si="31"/>
        <v>-1.8490913673308029E-6</v>
      </c>
      <c r="AJ80">
        <f t="shared" si="32"/>
        <v>-6.6567481696149233E-2</v>
      </c>
      <c r="AK80">
        <f t="shared" si="46"/>
        <v>-4.3490755652707457E-2</v>
      </c>
      <c r="AL80">
        <f t="shared" si="33"/>
        <v>-0.11006008644022403</v>
      </c>
      <c r="AN80">
        <f t="shared" si="34"/>
        <v>0</v>
      </c>
      <c r="AO80">
        <f t="shared" si="34"/>
        <v>0</v>
      </c>
      <c r="AP80">
        <f t="shared" si="34"/>
        <v>-9.5680549171117522E-14</v>
      </c>
      <c r="AQ80">
        <f t="shared" si="34"/>
        <v>-4.7071582512276024E-10</v>
      </c>
      <c r="AR80">
        <f t="shared" si="34"/>
        <v>-4.7081150567193136E-10</v>
      </c>
      <c r="AS80">
        <f t="shared" si="34"/>
        <v>-1.6949263211040606E-5</v>
      </c>
      <c r="AT80">
        <f t="shared" si="34"/>
        <v>-1.1073518871714089E-5</v>
      </c>
      <c r="AU80">
        <f t="shared" si="23"/>
        <v>-2.8023252894260369E-5</v>
      </c>
      <c r="AW80">
        <v>77</v>
      </c>
      <c r="AX80">
        <f>IF(Z80&gt;0, (R80*SUMPRODUCT(K80:$K$98, X80:$X$98)-K80*$AZ$3)/Z80, 0)</f>
        <v>-36905061883.353111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6"/>
        <v>50000</v>
      </c>
      <c r="S81">
        <f t="shared" si="27"/>
        <v>-122495873529.94859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-0.55472902762824294</v>
      </c>
      <c r="AC81">
        <f t="shared" si="45"/>
        <v>-0.49529377507096628</v>
      </c>
      <c r="AE81">
        <f t="shared" si="28"/>
        <v>0</v>
      </c>
      <c r="AF81">
        <f t="shared" si="29"/>
        <v>0</v>
      </c>
      <c r="AG81">
        <f t="shared" si="29"/>
        <v>-1.0108376731357274E-10</v>
      </c>
      <c r="AH81">
        <f t="shared" si="30"/>
        <v>-5.4187909383777225E-7</v>
      </c>
      <c r="AI81">
        <f t="shared" si="31"/>
        <v>-5.4198017760508587E-7</v>
      </c>
      <c r="AJ81">
        <f t="shared" si="32"/>
        <v>-5.9435252557276663E-2</v>
      </c>
      <c r="AK81">
        <f t="shared" si="46"/>
        <v>-3.8831031933977009E-2</v>
      </c>
      <c r="AL81">
        <f t="shared" si="33"/>
        <v>-9.8266826471431284E-2</v>
      </c>
      <c r="AN81">
        <f t="shared" si="34"/>
        <v>0</v>
      </c>
      <c r="AO81">
        <f t="shared" si="34"/>
        <v>0</v>
      </c>
      <c r="AP81">
        <f t="shared" si="34"/>
        <v>-2.2980109470794425E-14</v>
      </c>
      <c r="AQ81">
        <f t="shared" si="34"/>
        <v>-1.2318932334306535E-10</v>
      </c>
      <c r="AR81">
        <f t="shared" si="34"/>
        <v>-1.2321230345253614E-10</v>
      </c>
      <c r="AS81">
        <f t="shared" si="34"/>
        <v>-1.3511849097922761E-5</v>
      </c>
      <c r="AT81">
        <f t="shared" si="34"/>
        <v>-8.8277414704832552E-6</v>
      </c>
      <c r="AU81">
        <f t="shared" si="23"/>
        <v>-2.2339713780709469E-5</v>
      </c>
      <c r="AW81">
        <v>78</v>
      </c>
      <c r="AX81">
        <f>IF(Z81&gt;0, (R81*SUMPRODUCT(K81:$K$98, X81:$X$98)-K81*$AZ$3)/Z81, 0)</f>
        <v>-122495873529.94859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6"/>
        <v>50000</v>
      </c>
      <c r="S82">
        <f t="shared" si="27"/>
        <v>-434070897493.89288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-0.49529377507096628</v>
      </c>
      <c r="AC82">
        <f t="shared" si="45"/>
        <v>-0.44222658499059092</v>
      </c>
      <c r="AE82">
        <f t="shared" si="28"/>
        <v>0</v>
      </c>
      <c r="AF82">
        <f t="shared" si="29"/>
        <v>0</v>
      </c>
      <c r="AG82">
        <f t="shared" si="29"/>
        <v>-2.5469720934056216E-11</v>
      </c>
      <c r="AH82">
        <f t="shared" si="30"/>
        <v>-1.4920641741276159E-7</v>
      </c>
      <c r="AI82">
        <f t="shared" si="31"/>
        <v>-1.4923188713369564E-7</v>
      </c>
      <c r="AJ82">
        <f t="shared" si="32"/>
        <v>-5.3067190080375359E-2</v>
      </c>
      <c r="AK82">
        <f t="shared" si="46"/>
        <v>-3.4670564254967645E-2</v>
      </c>
      <c r="AL82">
        <f t="shared" si="33"/>
        <v>-8.773790356723013E-2</v>
      </c>
      <c r="AN82">
        <f t="shared" si="34"/>
        <v>0</v>
      </c>
      <c r="AO82">
        <f t="shared" si="34"/>
        <v>0</v>
      </c>
      <c r="AP82">
        <f t="shared" si="34"/>
        <v>-5.1698368485630585E-15</v>
      </c>
      <c r="AQ82">
        <f t="shared" si="34"/>
        <v>-3.028587697445688E-11</v>
      </c>
      <c r="AR82">
        <f t="shared" si="34"/>
        <v>-3.0291046811305442E-11</v>
      </c>
      <c r="AS82">
        <f t="shared" si="34"/>
        <v>-1.077156343556108E-5</v>
      </c>
      <c r="AT82">
        <f t="shared" si="34"/>
        <v>-7.0374214585970196E-6</v>
      </c>
      <c r="AU82">
        <f t="shared" si="23"/>
        <v>-1.7809015185204909E-5</v>
      </c>
      <c r="AW82">
        <v>79</v>
      </c>
      <c r="AX82">
        <f>IF(Z82&gt;0, (R82*SUMPRODUCT(K82:$K$98, X82:$X$98)-K82*$AZ$3)/Z82, 0)</f>
        <v>-434070897493.89288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6"/>
        <v>50000</v>
      </c>
      <c r="S83">
        <f t="shared" si="27"/>
        <v>-1648695382238.4341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-0.44222658499059092</v>
      </c>
      <c r="AC83">
        <f t="shared" si="45"/>
        <v>-0.39484516519626561</v>
      </c>
      <c r="AE83">
        <f t="shared" si="28"/>
        <v>0</v>
      </c>
      <c r="AF83">
        <f t="shared" si="29"/>
        <v>0</v>
      </c>
      <c r="AG83">
        <f t="shared" si="29"/>
        <v>-5.9872364757306511E-12</v>
      </c>
      <c r="AH83">
        <f t="shared" si="30"/>
        <v>-3.8455574497970008E-8</v>
      </c>
      <c r="AI83">
        <f t="shared" si="31"/>
        <v>-3.8461561734445738E-8</v>
      </c>
      <c r="AJ83">
        <f t="shared" si="32"/>
        <v>-4.7381419794325308E-2</v>
      </c>
      <c r="AK83">
        <f t="shared" si="46"/>
        <v>-3.0955860949341368E-2</v>
      </c>
      <c r="AL83">
        <f t="shared" si="33"/>
        <v>-7.8337319205228406E-2</v>
      </c>
      <c r="AN83">
        <f t="shared" si="34"/>
        <v>0</v>
      </c>
      <c r="AO83">
        <f t="shared" si="34"/>
        <v>0</v>
      </c>
      <c r="AP83">
        <f t="shared" si="34"/>
        <v>-1.085078204704106E-15</v>
      </c>
      <c r="AQ83">
        <f t="shared" si="34"/>
        <v>-6.9693765907300518E-12</v>
      </c>
      <c r="AR83">
        <f t="shared" si="34"/>
        <v>-6.9704616689347558E-12</v>
      </c>
      <c r="AS83">
        <f t="shared" si="34"/>
        <v>-8.5870244369267161E-6</v>
      </c>
      <c r="AT83">
        <f t="shared" si="34"/>
        <v>-5.6101893018819139E-6</v>
      </c>
      <c r="AU83">
        <f t="shared" si="23"/>
        <v>-1.4197220709270299E-5</v>
      </c>
      <c r="AW83">
        <v>80</v>
      </c>
      <c r="AX83">
        <f>IF(Z83&gt;0, (R83*SUMPRODUCT(K83:$K$98, X83:$X$98)-K83*$AZ$3)/Z83, 0)</f>
        <v>-1648695382238.4341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6"/>
        <v>50000</v>
      </c>
      <c r="S84">
        <f t="shared" si="27"/>
        <v>-6742135445035.0576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-0.39484516519626561</v>
      </c>
      <c r="AC84">
        <f t="shared" si="45"/>
        <v>-0.35254032607411778</v>
      </c>
      <c r="AE84">
        <f t="shared" si="28"/>
        <v>0</v>
      </c>
      <c r="AF84">
        <f t="shared" si="29"/>
        <v>0</v>
      </c>
      <c r="AG84">
        <f t="shared" si="29"/>
        <v>-1.3072279878837582E-12</v>
      </c>
      <c r="AH84">
        <f t="shared" si="30"/>
        <v>-9.2402722461791736E-9</v>
      </c>
      <c r="AI84">
        <f t="shared" si="31"/>
        <v>-9.2415794741670578E-9</v>
      </c>
      <c r="AJ84">
        <f t="shared" si="32"/>
        <v>-4.230483912214783E-2</v>
      </c>
      <c r="AK84">
        <f t="shared" si="46"/>
        <v>-2.7639161563738596E-2</v>
      </c>
      <c r="AL84">
        <f t="shared" si="33"/>
        <v>-6.9944009927465897E-2</v>
      </c>
      <c r="AN84">
        <f t="shared" si="34"/>
        <v>0</v>
      </c>
      <c r="AO84">
        <f t="shared" si="34"/>
        <v>0</v>
      </c>
      <c r="AP84">
        <f t="shared" si="34"/>
        <v>-2.1152803908983757E-16</v>
      </c>
      <c r="AQ84">
        <f t="shared" si="34"/>
        <v>-1.4952071765650835E-12</v>
      </c>
      <c r="AR84">
        <f t="shared" si="34"/>
        <v>-1.4954187046041735E-12</v>
      </c>
      <c r="AS84">
        <f t="shared" si="34"/>
        <v>-6.8455233107468561E-6</v>
      </c>
      <c r="AT84">
        <f t="shared" si="34"/>
        <v>-4.4724085636580747E-6</v>
      </c>
      <c r="AU84">
        <f t="shared" si="23"/>
        <v>-1.1317933369823635E-5</v>
      </c>
      <c r="AW84">
        <v>81</v>
      </c>
      <c r="AX84">
        <f>IF(Z84&gt;0, (R84*SUMPRODUCT(K84:$K$98, X84:$X$98)-K84*$AZ$3)/Z84, 0)</f>
        <v>-6742135445035.0576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6"/>
        <v>50000</v>
      </c>
      <c r="S85">
        <f t="shared" si="27"/>
        <v>-29847520587104.617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-0.35254032607411778</v>
      </c>
      <c r="AC85">
        <f t="shared" si="45"/>
        <v>-0.31476814828175842</v>
      </c>
      <c r="AE85">
        <f t="shared" si="28"/>
        <v>0</v>
      </c>
      <c r="AF85">
        <f t="shared" si="29"/>
        <v>0</v>
      </c>
      <c r="AG85">
        <f t="shared" si="29"/>
        <v>-2.6364681394821743E-13</v>
      </c>
      <c r="AH85">
        <f t="shared" si="30"/>
        <v>-2.0610177881134064E-9</v>
      </c>
      <c r="AI85">
        <f t="shared" si="31"/>
        <v>-2.0612814349273545E-9</v>
      </c>
      <c r="AJ85">
        <f t="shared" si="32"/>
        <v>-3.7772177792359363E-2</v>
      </c>
      <c r="AK85">
        <f t="shared" si="46"/>
        <v>-2.4677822825188246E-2</v>
      </c>
      <c r="AL85">
        <f t="shared" si="33"/>
        <v>-6.2450002678829046E-2</v>
      </c>
      <c r="AN85">
        <f t="shared" si="34"/>
        <v>0</v>
      </c>
      <c r="AO85">
        <f t="shared" si="34"/>
        <v>0</v>
      </c>
      <c r="AP85">
        <f t="shared" si="34"/>
        <v>-3.8090889164248358E-17</v>
      </c>
      <c r="AQ85">
        <f t="shared" si="34"/>
        <v>-2.9776957649103754E-13</v>
      </c>
      <c r="AR85">
        <f t="shared" si="34"/>
        <v>-2.9780766738020177E-13</v>
      </c>
      <c r="AS85">
        <f t="shared" si="34"/>
        <v>-5.4572092726431815E-6</v>
      </c>
      <c r="AT85">
        <f t="shared" si="34"/>
        <v>-3.5653767249158875E-6</v>
      </c>
      <c r="AU85">
        <f t="shared" si="23"/>
        <v>-9.0225862953667371E-6</v>
      </c>
      <c r="AW85">
        <v>82</v>
      </c>
      <c r="AX85">
        <f>IF(Z85&gt;0, (R85*SUMPRODUCT(K85:$K$98, X85:$X$98)-K85*$AZ$3)/Z85, 0)</f>
        <v>-29847520587104.617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6"/>
        <v>50000</v>
      </c>
      <c r="S86">
        <f t="shared" si="27"/>
        <v>-144026399424298.75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-0.31476814828175842</v>
      </c>
      <c r="AC86">
        <f t="shared" si="45"/>
        <v>-0.28104298953754314</v>
      </c>
      <c r="AE86">
        <f t="shared" si="28"/>
        <v>0</v>
      </c>
      <c r="AF86">
        <f t="shared" si="29"/>
        <v>0</v>
      </c>
      <c r="AG86">
        <f t="shared" si="29"/>
        <v>-4.8783242284214232E-14</v>
      </c>
      <c r="AH86">
        <f t="shared" si="30"/>
        <v>-4.2445420704904206E-10</v>
      </c>
      <c r="AI86">
        <f t="shared" si="31"/>
        <v>-4.2450299029132625E-10</v>
      </c>
      <c r="AJ86">
        <f t="shared" si="32"/>
        <v>-3.3725158744215278E-2</v>
      </c>
      <c r="AK86">
        <f t="shared" si="46"/>
        <v>-2.2033770379723091E-2</v>
      </c>
      <c r="AL86">
        <f t="shared" si="33"/>
        <v>-5.5758929548441361E-2</v>
      </c>
      <c r="AN86">
        <f t="shared" si="34"/>
        <v>0</v>
      </c>
      <c r="AO86">
        <f t="shared" si="34"/>
        <v>0</v>
      </c>
      <c r="AP86">
        <f t="shared" si="34"/>
        <v>-6.2929056730609304E-18</v>
      </c>
      <c r="AQ86">
        <f t="shared" si="34"/>
        <v>-5.4753439140674353E-14</v>
      </c>
      <c r="AR86">
        <f t="shared" si="34"/>
        <v>-5.4759732046347411E-14</v>
      </c>
      <c r="AS86">
        <f t="shared" si="34"/>
        <v>-4.3504538207996074E-6</v>
      </c>
      <c r="AT86">
        <f t="shared" si="34"/>
        <v>-2.8422964962775582E-6</v>
      </c>
      <c r="AU86">
        <f t="shared" si="23"/>
        <v>-7.1927503718368978E-6</v>
      </c>
      <c r="AW86">
        <v>83</v>
      </c>
      <c r="AX86">
        <f>IF(Z86&gt;0, (R86*SUMPRODUCT(K86:$K$98, X86:$X$98)-K86*$AZ$3)/Z86, 0)</f>
        <v>-144026399424298.75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6"/>
        <v>50000</v>
      </c>
      <c r="S87">
        <f t="shared" si="27"/>
        <v>-763716044974893.38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-0.28104298953754314</v>
      </c>
      <c r="AC87">
        <f t="shared" si="45"/>
        <v>-0.25093124065856837</v>
      </c>
      <c r="AE87">
        <f t="shared" si="28"/>
        <v>0</v>
      </c>
      <c r="AF87">
        <f t="shared" si="29"/>
        <v>0</v>
      </c>
      <c r="AG87">
        <f t="shared" si="29"/>
        <v>-8.2141537522240203E-15</v>
      </c>
      <c r="AH87">
        <f t="shared" si="30"/>
        <v>-8.0162512218296143E-11</v>
      </c>
      <c r="AI87">
        <f t="shared" si="31"/>
        <v>-8.0170726372048364E-11</v>
      </c>
      <c r="AJ87">
        <f t="shared" si="32"/>
        <v>-3.0111748878974776E-2</v>
      </c>
      <c r="AK87">
        <f t="shared" si="46"/>
        <v>-1.9673009267628022E-2</v>
      </c>
      <c r="AL87">
        <f t="shared" si="33"/>
        <v>-4.9784758226773529E-2</v>
      </c>
      <c r="AN87">
        <f t="shared" si="34"/>
        <v>0</v>
      </c>
      <c r="AO87">
        <f t="shared" si="34"/>
        <v>0</v>
      </c>
      <c r="AP87">
        <f t="shared" si="34"/>
        <v>-9.4607456237611813E-19</v>
      </c>
      <c r="AQ87">
        <f t="shared" si="34"/>
        <v>-9.2328091186947646E-15</v>
      </c>
      <c r="AR87">
        <f t="shared" si="34"/>
        <v>-9.2337551932571401E-15</v>
      </c>
      <c r="AS87">
        <f t="shared" si="34"/>
        <v>-3.4681551505342083E-6</v>
      </c>
      <c r="AT87">
        <f t="shared" si="34"/>
        <v>-2.2658613650192727E-6</v>
      </c>
      <c r="AU87">
        <f t="shared" si="23"/>
        <v>-5.7340165247872365E-6</v>
      </c>
      <c r="AW87">
        <v>84</v>
      </c>
      <c r="AX87">
        <f>IF(Z87&gt;0, (R87*SUMPRODUCT(K87:$K$98, X87:$X$98)-K87*$AZ$3)/Z87, 0)</f>
        <v>-763716044974893.38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6"/>
        <v>50000</v>
      </c>
      <c r="S88">
        <f t="shared" si="27"/>
        <v>-4494134300849884.5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-0.25093124065856837</v>
      </c>
      <c r="AC88">
        <f t="shared" si="45"/>
        <v>-0.22404575058801551</v>
      </c>
      <c r="AE88">
        <f t="shared" si="28"/>
        <v>0</v>
      </c>
      <c r="AF88">
        <f t="shared" si="29"/>
        <v>0</v>
      </c>
      <c r="AG88">
        <f t="shared" si="29"/>
        <v>-1.2463231825629147E-15</v>
      </c>
      <c r="AH88">
        <f t="shared" si="30"/>
        <v>-1.3771378064277731E-11</v>
      </c>
      <c r="AI88">
        <f t="shared" si="31"/>
        <v>-1.3772624387460293E-11</v>
      </c>
      <c r="AJ88">
        <f t="shared" si="32"/>
        <v>-2.6885490070552853E-2</v>
      </c>
      <c r="AK88">
        <f t="shared" si="46"/>
        <v>-1.7565186846099787E-2</v>
      </c>
      <c r="AL88">
        <f t="shared" si="33"/>
        <v>-4.4450676930425266E-2</v>
      </c>
      <c r="AN88">
        <f t="shared" si="34"/>
        <v>0</v>
      </c>
      <c r="AO88">
        <f t="shared" si="34"/>
        <v>0</v>
      </c>
      <c r="AP88">
        <f t="shared" si="34"/>
        <v>-1.2816669589574163E-19</v>
      </c>
      <c r="AQ88">
        <f t="shared" si="34"/>
        <v>-1.4161912809805827E-15</v>
      </c>
      <c r="AR88">
        <f t="shared" si="34"/>
        <v>-1.4163194476764784E-15</v>
      </c>
      <c r="AS88">
        <f t="shared" si="34"/>
        <v>-2.7647920524069868E-6</v>
      </c>
      <c r="AT88">
        <f t="shared" si="34"/>
        <v>-1.8063308075731053E-6</v>
      </c>
      <c r="AU88">
        <f t="shared" si="23"/>
        <v>-4.5711228613964114E-6</v>
      </c>
      <c r="AW88">
        <v>85</v>
      </c>
      <c r="AX88">
        <f>IF(Z88&gt;0, (R88*SUMPRODUCT(K88:$K$98, X88:$X$98)-K88*$AZ$3)/Z88, 0)</f>
        <v>-4494134300849884.5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-0.22404575058801551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-2.4926463651258293E-12</v>
      </c>
      <c r="AI89">
        <f t="shared" si="31"/>
        <v>-2.4926463651258293E-12</v>
      </c>
      <c r="AJ89">
        <f t="shared" si="32"/>
        <v>-0.22404575058801551</v>
      </c>
      <c r="AK89">
        <f t="shared" si="46"/>
        <v>-1.5683202541161088E-2</v>
      </c>
      <c r="AL89">
        <f t="shared" si="33"/>
        <v>-0.23972895313166925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-2.2886909981382431E-16</v>
      </c>
      <c r="AR89">
        <f t="shared" si="34"/>
        <v>-2.2886909981382431E-16</v>
      </c>
      <c r="AS89">
        <f t="shared" si="34"/>
        <v>-2.0571369437558877E-5</v>
      </c>
      <c r="AT89">
        <f t="shared" si="34"/>
        <v>-1.4399958606291216E-6</v>
      </c>
      <c r="AU89">
        <f t="shared" si="23"/>
        <v>-2.2011365298416868E-5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3971.6851908958938</v>
      </c>
      <c r="AO91" s="8">
        <f t="shared" ref="AO91:AU91" si="49">SUM(AO3:AO89)</f>
        <v>-397.16851908958938</v>
      </c>
      <c r="AP91" s="8">
        <f t="shared" si="49"/>
        <v>-1736.4283058859514</v>
      </c>
      <c r="AQ91" s="8">
        <f t="shared" si="49"/>
        <v>-2178.6737261269432</v>
      </c>
      <c r="AR91" s="8">
        <f t="shared" si="49"/>
        <v>-340.58536020659</v>
      </c>
      <c r="AS91" s="8">
        <f t="shared" si="49"/>
        <v>-443.29321819327333</v>
      </c>
      <c r="AT91" s="8">
        <f t="shared" si="49"/>
        <v>212.72800721238008</v>
      </c>
      <c r="AU91" s="8">
        <f t="shared" si="49"/>
        <v>-571.15057118748337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9472.420975046105</v>
      </c>
      <c r="K3">
        <v>1</v>
      </c>
      <c r="L3" s="2">
        <v>0</v>
      </c>
      <c r="O3">
        <f>$C$3</f>
        <v>9472.420975046105</v>
      </c>
      <c r="P3">
        <f>O3*C5</f>
        <v>947.24209750461057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9472.420975046105</v>
      </c>
      <c r="AF3">
        <f t="shared" ref="AF3:AG34" si="3">-$Z3*P3</f>
        <v>-947.24209750461057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7002.746290541495</v>
      </c>
      <c r="AJ3">
        <f t="shared" ref="AJ3:AJ66" si="6">AB3-AC3</f>
        <v>0</v>
      </c>
      <c r="AL3">
        <f t="shared" ref="AL3:AL66" si="7">SUM(AI3:AK3)</f>
        <v>7002.746290541495</v>
      </c>
      <c r="AN3">
        <f t="shared" ref="AN3:AU34" si="8">AE3*$K3</f>
        <v>9472.420975046105</v>
      </c>
      <c r="AO3">
        <f t="shared" si="8"/>
        <v>-947.24209750461057</v>
      </c>
      <c r="AP3">
        <f t="shared" si="8"/>
        <v>-1522.432587</v>
      </c>
      <c r="AQ3">
        <f t="shared" si="8"/>
        <v>0</v>
      </c>
      <c r="AR3">
        <f t="shared" si="8"/>
        <v>7002.746290541495</v>
      </c>
      <c r="AS3">
        <f t="shared" si="8"/>
        <v>0</v>
      </c>
      <c r="AT3">
        <f t="shared" si="8"/>
        <v>0</v>
      </c>
      <c r="AU3">
        <f t="shared" si="8"/>
        <v>7002.746290541495</v>
      </c>
      <c r="AW3">
        <v>0</v>
      </c>
      <c r="AX3">
        <f>IF(Z3&gt;0, (R3*SUMPRODUCT(K3:$K$98, X3:$X$98)-K3*$AZ$3)/Z3, 0)</f>
        <v>0</v>
      </c>
      <c r="AZ3">
        <f>C6*ABS(SUMPRODUCT(X4:X79, K4:K79))/1</f>
        <v>5010.9497973236794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340.36211007042641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336.12024482467859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-336.12024482467859</v>
      </c>
      <c r="AK4">
        <f t="shared" ref="AK4:AK67" si="20">G4*SUM(AB4:AB4, AE4:AF4)</f>
        <v>0</v>
      </c>
      <c r="AL4">
        <f t="shared" si="7"/>
        <v>-459.26029482467857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-313.57425583046796</v>
      </c>
      <c r="AT4">
        <f t="shared" si="8"/>
        <v>0</v>
      </c>
      <c r="AU4">
        <f t="shared" si="8"/>
        <v>-428.45442189073475</v>
      </c>
      <c r="AW4">
        <v>1</v>
      </c>
      <c r="AX4">
        <f>IF(Z4&gt;0, (R4*SUMPRODUCT(K4:$K$98, X4:$X$98)-K4*$AZ$3)/Z4, 0)</f>
        <v>340.36211007042641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25</v>
      </c>
      <c r="R5">
        <f t="shared" si="0"/>
        <v>50000</v>
      </c>
      <c r="S5">
        <f t="shared" si="1"/>
        <v>626.7485219343987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336.12024482467859</v>
      </c>
      <c r="AC5">
        <f t="shared" si="19"/>
        <v>611.1662834183162</v>
      </c>
      <c r="AE5">
        <f t="shared" si="2"/>
        <v>0</v>
      </c>
      <c r="AF5">
        <f t="shared" si="3"/>
        <v>0</v>
      </c>
      <c r="AG5">
        <f t="shared" si="3"/>
        <v>-24.378449331320741</v>
      </c>
      <c r="AH5">
        <f t="shared" si="4"/>
        <v>-126.19268785851476</v>
      </c>
      <c r="AI5">
        <f t="shared" si="5"/>
        <v>-150.5711371898355</v>
      </c>
      <c r="AJ5">
        <f t="shared" si="6"/>
        <v>-275.0460385936376</v>
      </c>
      <c r="AK5">
        <f t="shared" si="20"/>
        <v>13.780930037811823</v>
      </c>
      <c r="AL5">
        <f t="shared" si="7"/>
        <v>-411.8362457456613</v>
      </c>
      <c r="AN5">
        <f t="shared" si="8"/>
        <v>0</v>
      </c>
      <c r="AO5">
        <f t="shared" si="8"/>
        <v>0</v>
      </c>
      <c r="AP5">
        <f t="shared" si="8"/>
        <v>-20.846207481631421</v>
      </c>
      <c r="AQ5">
        <f t="shared" si="8"/>
        <v>-107.90837915943973</v>
      </c>
      <c r="AR5">
        <f t="shared" si="8"/>
        <v>-128.75458664107114</v>
      </c>
      <c r="AS5">
        <f t="shared" si="8"/>
        <v>-235.19407283043714</v>
      </c>
      <c r="AT5">
        <f t="shared" si="8"/>
        <v>11.784183766314563</v>
      </c>
      <c r="AU5">
        <f t="shared" si="8"/>
        <v>-352.16447570519375</v>
      </c>
      <c r="AW5">
        <v>2</v>
      </c>
      <c r="AX5">
        <f>IF(Z5&gt;0, (R5*SUMPRODUCT(K5:$K$98, X5:$X$98)-K5*$AZ$3)/Z5, 0)</f>
        <v>626.7485219343987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25</v>
      </c>
      <c r="R6">
        <f t="shared" si="0"/>
        <v>50000</v>
      </c>
      <c r="S6">
        <f t="shared" si="1"/>
        <v>958.3255289533505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611.1662834183162</v>
      </c>
      <c r="AC6">
        <f t="shared" si="19"/>
        <v>922.6643212558929</v>
      </c>
      <c r="AE6">
        <f t="shared" si="2"/>
        <v>0</v>
      </c>
      <c r="AF6">
        <f t="shared" si="3"/>
        <v>0</v>
      </c>
      <c r="AG6">
        <f t="shared" si="3"/>
        <v>-24.069700049199213</v>
      </c>
      <c r="AH6">
        <f t="shared" si="4"/>
        <v>-129.92957761664684</v>
      </c>
      <c r="AI6">
        <f t="shared" si="5"/>
        <v>-153.99927766584605</v>
      </c>
      <c r="AJ6">
        <f t="shared" si="6"/>
        <v>-311.4980378375767</v>
      </c>
      <c r="AK6">
        <f t="shared" si="20"/>
        <v>35.753227579971501</v>
      </c>
      <c r="AL6">
        <f t="shared" si="7"/>
        <v>-429.74408792345127</v>
      </c>
      <c r="AN6">
        <f t="shared" si="8"/>
        <v>0</v>
      </c>
      <c r="AO6">
        <f t="shared" si="8"/>
        <v>0</v>
      </c>
      <c r="AP6">
        <f t="shared" si="8"/>
        <v>-18.567608024392168</v>
      </c>
      <c r="AQ6">
        <f t="shared" si="8"/>
        <v>-100.22897929885083</v>
      </c>
      <c r="AR6">
        <f t="shared" si="8"/>
        <v>-118.796587323243</v>
      </c>
      <c r="AS6">
        <f t="shared" si="8"/>
        <v>-240.2927105494955</v>
      </c>
      <c r="AT6">
        <f t="shared" si="8"/>
        <v>27.580398341269909</v>
      </c>
      <c r="AU6">
        <f t="shared" si="8"/>
        <v>-331.50889953146861</v>
      </c>
      <c r="AW6">
        <v>3</v>
      </c>
      <c r="AX6">
        <f>IF(Z6&gt;0, (R6*SUMPRODUCT(K6:$K$98, X6:$X$98)-K6*$AZ$3)/Z6, 0)</f>
        <v>958.3255289533505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25</v>
      </c>
      <c r="R7">
        <f t="shared" si="0"/>
        <v>50000</v>
      </c>
      <c r="S7">
        <f t="shared" si="1"/>
        <v>1231.9821145576284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922.6643212558929</v>
      </c>
      <c r="AC7">
        <f t="shared" si="19"/>
        <v>1170.9666365135372</v>
      </c>
      <c r="AE7">
        <f t="shared" si="2"/>
        <v>0</v>
      </c>
      <c r="AF7">
        <f t="shared" si="3"/>
        <v>0</v>
      </c>
      <c r="AG7">
        <f t="shared" si="3"/>
        <v>-23.761843266166245</v>
      </c>
      <c r="AH7">
        <f t="shared" si="4"/>
        <v>-134.31956508195333</v>
      </c>
      <c r="AI7">
        <f t="shared" si="5"/>
        <v>-158.08140834811957</v>
      </c>
      <c r="AJ7">
        <f t="shared" si="6"/>
        <v>-248.3023152576443</v>
      </c>
      <c r="AK7">
        <f t="shared" si="20"/>
        <v>45.302818173664342</v>
      </c>
      <c r="AL7">
        <f t="shared" si="7"/>
        <v>-361.08090543209954</v>
      </c>
      <c r="AN7">
        <f t="shared" si="8"/>
        <v>0</v>
      </c>
      <c r="AO7">
        <f t="shared" si="8"/>
        <v>0</v>
      </c>
      <c r="AP7">
        <f t="shared" si="8"/>
        <v>-16.677394426638905</v>
      </c>
      <c r="AQ7">
        <f t="shared" si="8"/>
        <v>-94.27300487567561</v>
      </c>
      <c r="AR7">
        <f t="shared" si="8"/>
        <v>-110.95039930231451</v>
      </c>
      <c r="AS7">
        <f t="shared" si="8"/>
        <v>-174.27249234051072</v>
      </c>
      <c r="AT7">
        <f t="shared" si="8"/>
        <v>31.796058868727808</v>
      </c>
      <c r="AU7">
        <f t="shared" si="8"/>
        <v>-253.42683277409745</v>
      </c>
      <c r="AW7">
        <v>4</v>
      </c>
      <c r="AX7">
        <f>IF(Z7&gt;0, (R7*SUMPRODUCT(K7:$K$98, X7:$X$98)-K7*$AZ$3)/Z7, 0)</f>
        <v>1231.9821145576284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25</v>
      </c>
      <c r="R8">
        <f t="shared" si="0"/>
        <v>50000</v>
      </c>
      <c r="S8">
        <f t="shared" si="1"/>
        <v>1398.0517690000099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1170.9666365135372</v>
      </c>
      <c r="AC8">
        <f t="shared" si="19"/>
        <v>1310.7640599656779</v>
      </c>
      <c r="AE8">
        <f t="shared" si="2"/>
        <v>0</v>
      </c>
      <c r="AF8">
        <f t="shared" si="3"/>
        <v>0</v>
      </c>
      <c r="AG8">
        <f t="shared" si="3"/>
        <v>-23.439118797854555</v>
      </c>
      <c r="AH8">
        <f t="shared" si="4"/>
        <v>-170.21207130005189</v>
      </c>
      <c r="AI8">
        <f t="shared" si="5"/>
        <v>-193.65119009790644</v>
      </c>
      <c r="AJ8">
        <f t="shared" si="6"/>
        <v>-139.79742345214072</v>
      </c>
      <c r="AK8">
        <f t="shared" si="20"/>
        <v>24.941589357738341</v>
      </c>
      <c r="AL8">
        <f t="shared" si="7"/>
        <v>-308.50702419230885</v>
      </c>
      <c r="AN8">
        <f t="shared" si="8"/>
        <v>0</v>
      </c>
      <c r="AO8">
        <f t="shared" si="8"/>
        <v>0</v>
      </c>
      <c r="AP8">
        <f t="shared" si="8"/>
        <v>-15.356005127304966</v>
      </c>
      <c r="AQ8">
        <f t="shared" si="8"/>
        <v>-111.51346866555586</v>
      </c>
      <c r="AR8">
        <f t="shared" si="8"/>
        <v>-126.86947379286083</v>
      </c>
      <c r="AS8">
        <f t="shared" si="8"/>
        <v>-91.587485426781171</v>
      </c>
      <c r="AT8">
        <f t="shared" si="8"/>
        <v>16.340340153727208</v>
      </c>
      <c r="AU8">
        <f t="shared" si="8"/>
        <v>-202.11661906591482</v>
      </c>
      <c r="AW8">
        <v>5</v>
      </c>
      <c r="AX8">
        <f>IF(Z8&gt;0, (R8*SUMPRODUCT(K8:$K$98, X8:$X$98)-K8*$AZ$3)/Z8, 0)</f>
        <v>1398.0517690000099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25</v>
      </c>
      <c r="R9">
        <f t="shared" si="0"/>
        <v>50000</v>
      </c>
      <c r="S9">
        <f t="shared" si="1"/>
        <v>1485.9575870541523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1310.7640599656779</v>
      </c>
      <c r="AC9">
        <f t="shared" si="19"/>
        <v>1373.0490969589678</v>
      </c>
      <c r="AE9">
        <f t="shared" si="2"/>
        <v>0</v>
      </c>
      <c r="AF9">
        <f t="shared" si="3"/>
        <v>0</v>
      </c>
      <c r="AG9">
        <f t="shared" si="3"/>
        <v>-23.100408600506881</v>
      </c>
      <c r="AH9">
        <f t="shared" si="4"/>
        <v>-208.638018738254</v>
      </c>
      <c r="AI9">
        <f t="shared" si="5"/>
        <v>-231.73842733876089</v>
      </c>
      <c r="AJ9">
        <f t="shared" si="6"/>
        <v>-62.28503699328985</v>
      </c>
      <c r="AK9">
        <f t="shared" si="20"/>
        <v>7.7335079537974991</v>
      </c>
      <c r="AL9">
        <f t="shared" si="7"/>
        <v>-286.28995637825324</v>
      </c>
      <c r="AN9">
        <f t="shared" si="8"/>
        <v>0</v>
      </c>
      <c r="AO9">
        <f t="shared" si="8"/>
        <v>0</v>
      </c>
      <c r="AP9">
        <f t="shared" si="8"/>
        <v>-14.332892387006479</v>
      </c>
      <c r="AQ9">
        <f t="shared" si="8"/>
        <v>-129.45166131598293</v>
      </c>
      <c r="AR9">
        <f t="shared" si="8"/>
        <v>-143.7845537029894</v>
      </c>
      <c r="AS9">
        <f t="shared" si="8"/>
        <v>-38.645408745105591</v>
      </c>
      <c r="AT9">
        <f t="shared" si="8"/>
        <v>4.7983366525129796</v>
      </c>
      <c r="AU9">
        <f t="shared" si="8"/>
        <v>-177.63162579558201</v>
      </c>
      <c r="AW9">
        <v>6</v>
      </c>
      <c r="AX9">
        <f>IF(Z9&gt;0, (R9*SUMPRODUCT(K9:$K$98, X9:$X$98)-K9*$AZ$3)/Z9, 0)</f>
        <v>1485.9575870541523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25</v>
      </c>
      <c r="R10">
        <f t="shared" si="0"/>
        <v>50000</v>
      </c>
      <c r="S10">
        <f t="shared" si="1"/>
        <v>1542.2779628342305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1373.0490969589678</v>
      </c>
      <c r="AC10">
        <f t="shared" si="19"/>
        <v>1403.166861309142</v>
      </c>
      <c r="AE10">
        <f t="shared" si="2"/>
        <v>0</v>
      </c>
      <c r="AF10">
        <f t="shared" si="3"/>
        <v>0</v>
      </c>
      <c r="AG10">
        <f t="shared" si="3"/>
        <v>-22.745038428911911</v>
      </c>
      <c r="AH10">
        <f t="shared" si="4"/>
        <v>-248.73217117980744</v>
      </c>
      <c r="AI10">
        <f t="shared" si="5"/>
        <v>-271.47720960871936</v>
      </c>
      <c r="AJ10">
        <f t="shared" si="6"/>
        <v>-30.117764350174184</v>
      </c>
      <c r="AK10">
        <f t="shared" si="20"/>
        <v>5.6295012975317684</v>
      </c>
      <c r="AL10">
        <f t="shared" si="7"/>
        <v>-295.96547266136179</v>
      </c>
      <c r="AN10">
        <f t="shared" si="8"/>
        <v>0</v>
      </c>
      <c r="AO10">
        <f t="shared" si="8"/>
        <v>0</v>
      </c>
      <c r="AP10">
        <f t="shared" si="8"/>
        <v>-13.388102848307017</v>
      </c>
      <c r="AQ10">
        <f t="shared" si="8"/>
        <v>-146.4078374651167</v>
      </c>
      <c r="AR10">
        <f t="shared" si="8"/>
        <v>-159.79594031342373</v>
      </c>
      <c r="AS10">
        <f t="shared" si="8"/>
        <v>-17.727810306473771</v>
      </c>
      <c r="AT10">
        <f t="shared" si="8"/>
        <v>3.3136168396282031</v>
      </c>
      <c r="AU10">
        <f t="shared" si="8"/>
        <v>-174.2101337802693</v>
      </c>
      <c r="AW10">
        <v>7</v>
      </c>
      <c r="AX10">
        <f>IF(Z10&gt;0, (R10*SUMPRODUCT(K10:$K$98, X10:$X$98)-K10*$AZ$3)/Z10, 0)</f>
        <v>1542.2779628342305</v>
      </c>
    </row>
    <row r="11" spans="1:52" x14ac:dyDescent="0.25">
      <c r="A11" t="s">
        <v>33</v>
      </c>
      <c r="C11" s="12">
        <f>AU81</f>
        <v>1261.0337517707735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25</v>
      </c>
      <c r="R11">
        <f t="shared" si="0"/>
        <v>50000</v>
      </c>
      <c r="S11">
        <f t="shared" si="1"/>
        <v>1568.5898922286594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1403.166861309142</v>
      </c>
      <c r="AC11">
        <f t="shared" si="19"/>
        <v>1403.6188008260392</v>
      </c>
      <c r="AE11">
        <f t="shared" si="2"/>
        <v>0</v>
      </c>
      <c r="AF11">
        <f t="shared" si="3"/>
        <v>0</v>
      </c>
      <c r="AG11">
        <f t="shared" si="3"/>
        <v>-22.370710275835251</v>
      </c>
      <c r="AH11">
        <f t="shared" si="4"/>
        <v>-293.75553757508482</v>
      </c>
      <c r="AI11">
        <f t="shared" si="5"/>
        <v>-316.12624785092009</v>
      </c>
      <c r="AJ11">
        <f t="shared" si="6"/>
        <v>-0.45193951689725509</v>
      </c>
      <c r="AK11">
        <f t="shared" si="20"/>
        <v>3.3676004671419402</v>
      </c>
      <c r="AL11">
        <f t="shared" si="7"/>
        <v>-313.21058690067542</v>
      </c>
      <c r="AN11">
        <f t="shared" si="8"/>
        <v>0</v>
      </c>
      <c r="AO11">
        <f t="shared" si="8"/>
        <v>0</v>
      </c>
      <c r="AP11">
        <f t="shared" si="8"/>
        <v>-12.512131466135875</v>
      </c>
      <c r="AQ11">
        <f t="shared" si="8"/>
        <v>-164.30000924088435</v>
      </c>
      <c r="AR11">
        <f t="shared" si="8"/>
        <v>-176.81214070702023</v>
      </c>
      <c r="AS11">
        <f t="shared" si="8"/>
        <v>-0.25277367506156495</v>
      </c>
      <c r="AT11">
        <f t="shared" si="8"/>
        <v>1.8835280261894736</v>
      </c>
      <c r="AU11">
        <f t="shared" si="8"/>
        <v>-175.18138635589233</v>
      </c>
      <c r="AW11">
        <v>8</v>
      </c>
      <c r="AX11">
        <f>IF(Z11&gt;0, (R11*SUMPRODUCT(K11:$K$98, X11:$X$98)-K11*$AZ$3)/Z11, 0)</f>
        <v>1568.5898922286594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25</v>
      </c>
      <c r="R12">
        <f t="shared" si="0"/>
        <v>50000</v>
      </c>
      <c r="S12">
        <f t="shared" si="1"/>
        <v>1568.374696350613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1403.6188008260392</v>
      </c>
      <c r="AC12">
        <f t="shared" si="19"/>
        <v>1378.6132040455259</v>
      </c>
      <c r="AE12">
        <f t="shared" si="2"/>
        <v>0</v>
      </c>
      <c r="AF12">
        <f t="shared" si="3"/>
        <v>0</v>
      </c>
      <c r="AG12">
        <f t="shared" si="3"/>
        <v>-21.975188825306937</v>
      </c>
      <c r="AH12">
        <f t="shared" si="4"/>
        <v>-343.62869553992931</v>
      </c>
      <c r="AI12">
        <f t="shared" si="5"/>
        <v>-365.60388436523624</v>
      </c>
      <c r="AJ12">
        <f t="shared" si="6"/>
        <v>25.005596780513315</v>
      </c>
      <c r="AK12">
        <f t="shared" si="20"/>
        <v>3.22832324189989</v>
      </c>
      <c r="AL12">
        <f t="shared" si="7"/>
        <v>-337.36996434282304</v>
      </c>
      <c r="AN12">
        <f t="shared" si="8"/>
        <v>0</v>
      </c>
      <c r="AO12">
        <f t="shared" si="8"/>
        <v>0</v>
      </c>
      <c r="AP12">
        <f t="shared" si="8"/>
        <v>-11.68004647235554</v>
      </c>
      <c r="AQ12">
        <f t="shared" si="8"/>
        <v>-182.64230469406343</v>
      </c>
      <c r="AR12">
        <f t="shared" si="8"/>
        <v>-194.32235116641897</v>
      </c>
      <c r="AS12">
        <f t="shared" si="8"/>
        <v>13.290740515914552</v>
      </c>
      <c r="AT12">
        <f t="shared" si="8"/>
        <v>1.7158881224152369</v>
      </c>
      <c r="AU12">
        <f t="shared" si="8"/>
        <v>-179.3157225280892</v>
      </c>
      <c r="AW12">
        <v>9</v>
      </c>
      <c r="AX12">
        <f>IF(Z12&gt;0, (R12*SUMPRODUCT(K12:$K$98, X12:$X$98)-K12*$AZ$3)/Z12, 0)</f>
        <v>1568.374696350613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25</v>
      </c>
      <c r="R13">
        <f t="shared" si="0"/>
        <v>50000</v>
      </c>
      <c r="S13">
        <f t="shared" si="1"/>
        <v>1539.6682773008743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1378.6132040455259</v>
      </c>
      <c r="AC13">
        <f t="shared" si="19"/>
        <v>1327.6205196311312</v>
      </c>
      <c r="AE13">
        <f t="shared" si="2"/>
        <v>0</v>
      </c>
      <c r="AF13">
        <f t="shared" si="3"/>
        <v>0</v>
      </c>
      <c r="AG13">
        <f t="shared" si="3"/>
        <v>-21.556924618180176</v>
      </c>
      <c r="AH13">
        <f t="shared" si="4"/>
        <v>-397.02463774737913</v>
      </c>
      <c r="AI13">
        <f t="shared" si="5"/>
        <v>-418.58156236555931</v>
      </c>
      <c r="AJ13">
        <f t="shared" si="6"/>
        <v>50.992684414394716</v>
      </c>
      <c r="AK13">
        <f t="shared" si="20"/>
        <v>2.7572264080910518</v>
      </c>
      <c r="AL13">
        <f t="shared" si="7"/>
        <v>-364.83165154307352</v>
      </c>
      <c r="AN13">
        <f t="shared" si="8"/>
        <v>0</v>
      </c>
      <c r="AO13">
        <f t="shared" si="8"/>
        <v>0</v>
      </c>
      <c r="AP13">
        <f t="shared" si="8"/>
        <v>-10.891382699453537</v>
      </c>
      <c r="AQ13">
        <f t="shared" si="8"/>
        <v>-200.59203005106835</v>
      </c>
      <c r="AR13">
        <f t="shared" si="8"/>
        <v>-211.48341275052189</v>
      </c>
      <c r="AS13">
        <f t="shared" si="8"/>
        <v>25.763454234155855</v>
      </c>
      <c r="AT13">
        <f t="shared" si="8"/>
        <v>1.3930562235316857</v>
      </c>
      <c r="AU13">
        <f t="shared" si="8"/>
        <v>-184.32690229283435</v>
      </c>
      <c r="AW13">
        <v>10</v>
      </c>
      <c r="AX13">
        <f>IF(Z13&gt;0, (R13*SUMPRODUCT(K13:$K$98, X13:$X$98)-K13*$AZ$3)/Z13, 0)</f>
        <v>1539.6682773008743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1.0570714E-2</v>
      </c>
      <c r="Q14" s="4">
        <f t="shared" si="22"/>
        <v>25</v>
      </c>
      <c r="R14">
        <f t="shared" si="0"/>
        <v>50000</v>
      </c>
      <c r="S14">
        <f t="shared" si="1"/>
        <v>1655.6772706624133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1327.6205196311312</v>
      </c>
      <c r="AC14">
        <f t="shared" si="19"/>
        <v>1398.2845753211395</v>
      </c>
      <c r="AE14">
        <f t="shared" si="2"/>
        <v>0</v>
      </c>
      <c r="AF14">
        <f t="shared" si="3"/>
        <v>0</v>
      </c>
      <c r="AG14">
        <f t="shared" si="3"/>
        <v>-21.113483287140035</v>
      </c>
      <c r="AH14">
        <f t="shared" si="4"/>
        <v>-455.7441697166837</v>
      </c>
      <c r="AI14">
        <f t="shared" si="5"/>
        <v>-476.85765300382371</v>
      </c>
      <c r="AJ14">
        <f t="shared" si="6"/>
        <v>-70.664055690008354</v>
      </c>
      <c r="AK14">
        <f t="shared" si="20"/>
        <v>92.933436374179195</v>
      </c>
      <c r="AL14">
        <f t="shared" si="7"/>
        <v>-454.5882723196529</v>
      </c>
      <c r="AN14">
        <f t="shared" si="8"/>
        <v>0</v>
      </c>
      <c r="AO14">
        <f t="shared" si="8"/>
        <v>0</v>
      </c>
      <c r="AP14">
        <f t="shared" si="8"/>
        <v>-9.5244099829272599</v>
      </c>
      <c r="AQ14">
        <f t="shared" si="8"/>
        <v>-205.58873496512732</v>
      </c>
      <c r="AR14">
        <f t="shared" si="8"/>
        <v>-215.11314494805455</v>
      </c>
      <c r="AS14">
        <f t="shared" si="8"/>
        <v>-31.876949354821992</v>
      </c>
      <c r="AT14">
        <f t="shared" si="8"/>
        <v>41.922791095730439</v>
      </c>
      <c r="AU14">
        <f t="shared" si="8"/>
        <v>-205.06730320714613</v>
      </c>
      <c r="AW14">
        <v>11</v>
      </c>
      <c r="AX14">
        <f>IF(Z14&gt;0, (R14*SUMPRODUCT(K14:$K$98, X14:$X$98)-K14*$AZ$3)/Z14, 0)</f>
        <v>1655.6772706624133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1.2312346E-2</v>
      </c>
      <c r="Q15" s="4">
        <f t="shared" si="22"/>
        <v>25</v>
      </c>
      <c r="R15">
        <f t="shared" si="0"/>
        <v>50000</v>
      </c>
      <c r="S15">
        <f t="shared" si="1"/>
        <v>1737.7937329542649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1398.2845753211395</v>
      </c>
      <c r="AC15">
        <f t="shared" si="19"/>
        <v>1434.8887740534021</v>
      </c>
      <c r="AE15">
        <f t="shared" si="2"/>
        <v>0</v>
      </c>
      <c r="AF15">
        <f t="shared" si="3"/>
        <v>0</v>
      </c>
      <c r="AG15">
        <f t="shared" si="3"/>
        <v>-20.642391942772147</v>
      </c>
      <c r="AH15">
        <f t="shared" si="4"/>
        <v>-519.91302299297092</v>
      </c>
      <c r="AI15">
        <f t="shared" si="5"/>
        <v>-540.5554149357431</v>
      </c>
      <c r="AJ15">
        <f t="shared" si="6"/>
        <v>-36.604198732262603</v>
      </c>
      <c r="AK15">
        <f t="shared" si="20"/>
        <v>97.879920272479779</v>
      </c>
      <c r="AL15">
        <f t="shared" si="7"/>
        <v>-479.2796933955259</v>
      </c>
      <c r="AN15">
        <f t="shared" si="8"/>
        <v>0</v>
      </c>
      <c r="AO15">
        <f t="shared" si="8"/>
        <v>0</v>
      </c>
      <c r="AP15">
        <f t="shared" si="8"/>
        <v>-8.314194689234224</v>
      </c>
      <c r="AQ15">
        <f t="shared" si="8"/>
        <v>-209.40684134938306</v>
      </c>
      <c r="AR15">
        <f t="shared" si="8"/>
        <v>-217.72103603861731</v>
      </c>
      <c r="AS15">
        <f t="shared" si="8"/>
        <v>-14.743176834698819</v>
      </c>
      <c r="AT15">
        <f t="shared" si="8"/>
        <v>39.42337281300712</v>
      </c>
      <c r="AU15">
        <f t="shared" si="8"/>
        <v>-193.04084006030899</v>
      </c>
      <c r="AW15">
        <v>12</v>
      </c>
      <c r="AX15">
        <f>IF(Z15&gt;0, (R15*SUMPRODUCT(K15:$K$98, X15:$X$98)-K15*$AZ$3)/Z15, 0)</f>
        <v>1737.7937329542649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1.4128425999999999E-2</v>
      </c>
      <c r="Q16" s="4">
        <f t="shared" si="22"/>
        <v>25</v>
      </c>
      <c r="R16">
        <f t="shared" si="0"/>
        <v>50000</v>
      </c>
      <c r="S16">
        <f t="shared" si="1"/>
        <v>1789.2455191376689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1434.8887740534021</v>
      </c>
      <c r="AC16">
        <f t="shared" si="19"/>
        <v>1441.7256235052603</v>
      </c>
      <c r="AE16">
        <f t="shared" si="2"/>
        <v>0</v>
      </c>
      <c r="AF16">
        <f t="shared" si="3"/>
        <v>0</v>
      </c>
      <c r="AG16">
        <f t="shared" si="3"/>
        <v>-20.144323516317975</v>
      </c>
      <c r="AH16">
        <f t="shared" si="4"/>
        <v>-583.28901405290503</v>
      </c>
      <c r="AI16">
        <f t="shared" si="5"/>
        <v>-603.433337569223</v>
      </c>
      <c r="AJ16">
        <f t="shared" si="6"/>
        <v>-6.8368494518581429</v>
      </c>
      <c r="AK16">
        <f t="shared" si="20"/>
        <v>100.44221418373816</v>
      </c>
      <c r="AL16">
        <f t="shared" si="7"/>
        <v>-509.827972837343</v>
      </c>
      <c r="AN16">
        <f t="shared" si="8"/>
        <v>0</v>
      </c>
      <c r="AO16">
        <f t="shared" si="8"/>
        <v>0</v>
      </c>
      <c r="AP16">
        <f t="shared" si="8"/>
        <v>-7.2442734445762893</v>
      </c>
      <c r="AQ16">
        <f t="shared" si="8"/>
        <v>-209.76157931506916</v>
      </c>
      <c r="AR16">
        <f t="shared" si="8"/>
        <v>-217.00585275964545</v>
      </c>
      <c r="AS16">
        <f t="shared" si="8"/>
        <v>-2.458658236328541</v>
      </c>
      <c r="AT16">
        <f t="shared" si="8"/>
        <v>36.120888563782174</v>
      </c>
      <c r="AU16">
        <f t="shared" si="8"/>
        <v>-183.34362243219181</v>
      </c>
      <c r="AW16">
        <v>13</v>
      </c>
      <c r="AX16">
        <f>IF(Z16&gt;0, (R16*SUMPRODUCT(K16:$K$98, X16:$X$98)-K16*$AZ$3)/Z16, 0)</f>
        <v>1789.2455191376689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1.6072195000000001E-2</v>
      </c>
      <c r="Q17" s="4">
        <f t="shared" si="22"/>
        <v>25</v>
      </c>
      <c r="R17">
        <f t="shared" si="0"/>
        <v>50000</v>
      </c>
      <c r="S17">
        <f t="shared" si="1"/>
        <v>1815.8803779283392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1441.7256235052603</v>
      </c>
      <c r="AC17">
        <f t="shared" si="19"/>
        <v>1425.0387681198677</v>
      </c>
      <c r="AE17">
        <f t="shared" si="2"/>
        <v>0</v>
      </c>
      <c r="AF17">
        <f t="shared" si="3"/>
        <v>0</v>
      </c>
      <c r="AG17">
        <f t="shared" si="3"/>
        <v>-19.619116785457447</v>
      </c>
      <c r="AH17">
        <f t="shared" si="4"/>
        <v>-647.52699139469632</v>
      </c>
      <c r="AI17">
        <f t="shared" si="5"/>
        <v>-667.14610818015376</v>
      </c>
      <c r="AJ17">
        <f t="shared" si="6"/>
        <v>16.686855385392619</v>
      </c>
      <c r="AK17">
        <f t="shared" si="20"/>
        <v>100.92079364536824</v>
      </c>
      <c r="AL17">
        <f t="shared" si="7"/>
        <v>-549.53845914939291</v>
      </c>
      <c r="AN17">
        <f t="shared" si="8"/>
        <v>0</v>
      </c>
      <c r="AO17">
        <f t="shared" si="8"/>
        <v>0</v>
      </c>
      <c r="AP17">
        <f t="shared" si="8"/>
        <v>-6.2994636916928339</v>
      </c>
      <c r="AQ17">
        <f t="shared" si="8"/>
        <v>-207.9131704188425</v>
      </c>
      <c r="AR17">
        <f t="shared" si="8"/>
        <v>-214.21263411053533</v>
      </c>
      <c r="AS17">
        <f t="shared" si="8"/>
        <v>5.3579496354661647</v>
      </c>
      <c r="AT17">
        <f t="shared" si="8"/>
        <v>32.404459500290336</v>
      </c>
      <c r="AU17">
        <f t="shared" si="8"/>
        <v>-176.45022497477885</v>
      </c>
      <c r="AW17">
        <v>14</v>
      </c>
      <c r="AX17">
        <f>IF(Z17&gt;0, (R17*SUMPRODUCT(K17:$K$98, X17:$X$98)-K17*$AZ$3)/Z17, 0)</f>
        <v>1815.8803779283392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1.8213139E-2</v>
      </c>
      <c r="Q18" s="4">
        <f t="shared" si="22"/>
        <v>25</v>
      </c>
      <c r="R18">
        <f t="shared" si="0"/>
        <v>50000</v>
      </c>
      <c r="S18">
        <f t="shared" si="1"/>
        <v>1822.0168132002236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1425.0387681198677</v>
      </c>
      <c r="AC18">
        <f t="shared" si="19"/>
        <v>1389.5137440668107</v>
      </c>
      <c r="AE18">
        <f t="shared" si="2"/>
        <v>0</v>
      </c>
      <c r="AF18">
        <f t="shared" si="3"/>
        <v>0</v>
      </c>
      <c r="AG18">
        <f t="shared" si="3"/>
        <v>-19.065599916532101</v>
      </c>
      <c r="AH18">
        <f t="shared" si="4"/>
        <v>-714.65140214153928</v>
      </c>
      <c r="AI18">
        <f t="shared" si="5"/>
        <v>-733.71700205807133</v>
      </c>
      <c r="AJ18">
        <f t="shared" si="6"/>
        <v>35.525024053056995</v>
      </c>
      <c r="AK18">
        <f t="shared" si="20"/>
        <v>99.752713768390748</v>
      </c>
      <c r="AL18">
        <f t="shared" si="7"/>
        <v>-598.43926423662356</v>
      </c>
      <c r="AN18">
        <f t="shared" si="8"/>
        <v>0</v>
      </c>
      <c r="AO18">
        <f t="shared" si="8"/>
        <v>0</v>
      </c>
      <c r="AP18">
        <f t="shared" si="8"/>
        <v>-5.4658357561907582</v>
      </c>
      <c r="AQ18">
        <f t="shared" si="8"/>
        <v>-204.88037114688342</v>
      </c>
      <c r="AR18">
        <f t="shared" si="8"/>
        <v>-210.34620690307415</v>
      </c>
      <c r="AS18">
        <f t="shared" si="8"/>
        <v>10.184518061787513</v>
      </c>
      <c r="AT18">
        <f t="shared" si="8"/>
        <v>28.597681273042586</v>
      </c>
      <c r="AU18">
        <f t="shared" si="8"/>
        <v>-171.56400756824405</v>
      </c>
      <c r="AW18">
        <v>15</v>
      </c>
      <c r="AX18">
        <f>IF(Z18&gt;0, (R18*SUMPRODUCT(K18:$K$98, X18:$X$98)-K18*$AZ$3)/Z18, 0)</f>
        <v>1822.0168132002236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2.0774602E-2</v>
      </c>
      <c r="Q19" s="4">
        <f t="shared" si="22"/>
        <v>25</v>
      </c>
      <c r="R19">
        <f t="shared" si="0"/>
        <v>50000</v>
      </c>
      <c r="S19">
        <f t="shared" si="1"/>
        <v>1810.9221768892587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1389.5137440668107</v>
      </c>
      <c r="AC19">
        <f t="shared" si="19"/>
        <v>1338.5513607465209</v>
      </c>
      <c r="AE19">
        <f t="shared" si="2"/>
        <v>0</v>
      </c>
      <c r="AF19">
        <f t="shared" si="3"/>
        <v>0</v>
      </c>
      <c r="AG19">
        <f t="shared" si="3"/>
        <v>-18.478863667209591</v>
      </c>
      <c r="AH19">
        <f t="shared" si="4"/>
        <v>-792.16050031437521</v>
      </c>
      <c r="AI19">
        <f t="shared" si="5"/>
        <v>-810.63936398158478</v>
      </c>
      <c r="AJ19">
        <f t="shared" si="6"/>
        <v>50.962383320289746</v>
      </c>
      <c r="AK19">
        <f t="shared" si="20"/>
        <v>97.265962084676758</v>
      </c>
      <c r="AL19">
        <f t="shared" si="7"/>
        <v>-662.41101857661829</v>
      </c>
      <c r="AN19">
        <f t="shared" si="8"/>
        <v>0</v>
      </c>
      <c r="AO19">
        <f t="shared" si="8"/>
        <v>0</v>
      </c>
      <c r="AP19">
        <f t="shared" si="8"/>
        <v>-4.730023960889838</v>
      </c>
      <c r="AQ19">
        <f t="shared" si="8"/>
        <v>-202.76886148612863</v>
      </c>
      <c r="AR19">
        <f t="shared" si="8"/>
        <v>-207.49888544701847</v>
      </c>
      <c r="AS19">
        <f t="shared" si="8"/>
        <v>13.044811550656538</v>
      </c>
      <c r="AT19">
        <f t="shared" si="8"/>
        <v>24.897111614926303</v>
      </c>
      <c r="AU19">
        <f t="shared" si="8"/>
        <v>-169.55696228143563</v>
      </c>
      <c r="AW19">
        <v>16</v>
      </c>
      <c r="AX19">
        <f>IF(Z19&gt;0, (R19*SUMPRODUCT(K19:$K$98, X19:$X$98)-K19*$AZ$3)/Z19, 0)</f>
        <v>1810.9221768892587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2.3506165999999998E-2</v>
      </c>
      <c r="Q20" s="4">
        <f t="shared" si="22"/>
        <v>25</v>
      </c>
      <c r="R20">
        <f t="shared" si="0"/>
        <v>50000</v>
      </c>
      <c r="S20">
        <f t="shared" si="1"/>
        <v>1782.2369895600702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1338.5513607465209</v>
      </c>
      <c r="AC20">
        <f t="shared" si="19"/>
        <v>1273.2092741055656</v>
      </c>
      <c r="AE20">
        <f t="shared" si="2"/>
        <v>0</v>
      </c>
      <c r="AF20">
        <f t="shared" si="3"/>
        <v>0</v>
      </c>
      <c r="AG20">
        <f t="shared" si="3"/>
        <v>-17.859707793684699</v>
      </c>
      <c r="AH20">
        <f t="shared" si="4"/>
        <v>-868.73447370559472</v>
      </c>
      <c r="AI20">
        <f t="shared" si="5"/>
        <v>-886.59418149927944</v>
      </c>
      <c r="AJ20">
        <f t="shared" si="6"/>
        <v>65.342086640955358</v>
      </c>
      <c r="AK20">
        <f t="shared" si="20"/>
        <v>93.698595252256467</v>
      </c>
      <c r="AL20">
        <f t="shared" si="7"/>
        <v>-727.55349960606759</v>
      </c>
      <c r="AN20">
        <f t="shared" si="8"/>
        <v>0</v>
      </c>
      <c r="AO20">
        <f t="shared" si="8"/>
        <v>0</v>
      </c>
      <c r="AP20">
        <f t="shared" si="8"/>
        <v>-4.0817312436359687</v>
      </c>
      <c r="AQ20">
        <f t="shared" si="8"/>
        <v>-198.54415787259646</v>
      </c>
      <c r="AR20">
        <f t="shared" si="8"/>
        <v>-202.62588911623243</v>
      </c>
      <c r="AS20">
        <f t="shared" si="8"/>
        <v>14.933549845707208</v>
      </c>
      <c r="AT20">
        <f t="shared" si="8"/>
        <v>21.414263219982448</v>
      </c>
      <c r="AU20">
        <f t="shared" si="8"/>
        <v>-166.27807605054278</v>
      </c>
      <c r="AW20">
        <v>17</v>
      </c>
      <c r="AX20">
        <f>IF(Z20&gt;0, (R20*SUMPRODUCT(K20:$K$98, X20:$X$98)-K20*$AZ$3)/Z20, 0)</f>
        <v>1782.2369895600702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2.6226451000000001E-2</v>
      </c>
      <c r="Q21" s="4">
        <f t="shared" si="22"/>
        <v>25</v>
      </c>
      <c r="R21">
        <f t="shared" si="0"/>
        <v>50000</v>
      </c>
      <c r="S21">
        <f t="shared" si="1"/>
        <v>1739.0743787530851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1273.2092741055656</v>
      </c>
      <c r="AC21">
        <f t="shared" si="19"/>
        <v>1197.3675937733019</v>
      </c>
      <c r="AE21">
        <f t="shared" si="2"/>
        <v>0</v>
      </c>
      <c r="AF21">
        <f t="shared" si="3"/>
        <v>0</v>
      </c>
      <c r="AG21">
        <f t="shared" si="3"/>
        <v>-17.212713964422463</v>
      </c>
      <c r="AH21">
        <f t="shared" si="4"/>
        <v>-936.79350265077971</v>
      </c>
      <c r="AI21">
        <f t="shared" si="5"/>
        <v>-954.00621661520222</v>
      </c>
      <c r="AJ21">
        <f t="shared" si="6"/>
        <v>75.84168033226365</v>
      </c>
      <c r="AK21">
        <f t="shared" si="20"/>
        <v>89.124649187389593</v>
      </c>
      <c r="AL21">
        <f t="shared" si="7"/>
        <v>-789.03988709554892</v>
      </c>
      <c r="AN21">
        <f t="shared" si="8"/>
        <v>0</v>
      </c>
      <c r="AO21">
        <f t="shared" si="8"/>
        <v>0</v>
      </c>
      <c r="AP21">
        <f t="shared" si="8"/>
        <v>-3.5123791131635906</v>
      </c>
      <c r="AQ21">
        <f t="shared" si="8"/>
        <v>-191.15950795783533</v>
      </c>
      <c r="AR21">
        <f t="shared" si="8"/>
        <v>-194.67188707099893</v>
      </c>
      <c r="AS21">
        <f t="shared" si="8"/>
        <v>15.476044885011875</v>
      </c>
      <c r="AT21">
        <f t="shared" si="8"/>
        <v>18.186531009627625</v>
      </c>
      <c r="AU21">
        <f t="shared" si="8"/>
        <v>-161.00931117635943</v>
      </c>
      <c r="AW21">
        <v>18</v>
      </c>
      <c r="AX21">
        <f>IF(Z21&gt;0, (R21*SUMPRODUCT(K21:$K$98, X21:$X$98)-K21*$AZ$3)/Z21, 0)</f>
        <v>1739.0743787530851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2.9219711999999998E-2</v>
      </c>
      <c r="Q22" s="4">
        <f t="shared" si="22"/>
        <v>25</v>
      </c>
      <c r="R22">
        <f t="shared" si="0"/>
        <v>50000</v>
      </c>
      <c r="S22">
        <f t="shared" si="1"/>
        <v>1686.7039679107918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1197.3675937733019</v>
      </c>
      <c r="AC22">
        <f t="shared" si="19"/>
        <v>1115.7638693336207</v>
      </c>
      <c r="AE22">
        <f t="shared" si="2"/>
        <v>0</v>
      </c>
      <c r="AF22">
        <f t="shared" si="3"/>
        <v>0</v>
      </c>
      <c r="AG22">
        <f t="shared" si="3"/>
        <v>-16.537636279999436</v>
      </c>
      <c r="AH22">
        <f t="shared" si="4"/>
        <v>-1005.9010895576051</v>
      </c>
      <c r="AI22">
        <f t="shared" si="5"/>
        <v>-1022.4387258376046</v>
      </c>
      <c r="AJ22">
        <f t="shared" si="6"/>
        <v>81.603724439681173</v>
      </c>
      <c r="AK22">
        <f t="shared" si="20"/>
        <v>83.815731564131141</v>
      </c>
      <c r="AL22">
        <f t="shared" si="7"/>
        <v>-857.01926983379224</v>
      </c>
      <c r="AN22">
        <f t="shared" si="8"/>
        <v>0</v>
      </c>
      <c r="AO22">
        <f t="shared" si="8"/>
        <v>0</v>
      </c>
      <c r="AP22">
        <f t="shared" si="8"/>
        <v>-3.0130576927772315</v>
      </c>
      <c r="AQ22">
        <f t="shared" si="8"/>
        <v>-183.26911807402769</v>
      </c>
      <c r="AR22">
        <f t="shared" si="8"/>
        <v>-186.28217576680493</v>
      </c>
      <c r="AS22">
        <f t="shared" si="8"/>
        <v>14.867706939450425</v>
      </c>
      <c r="AT22">
        <f t="shared" si="8"/>
        <v>15.270721310425708</v>
      </c>
      <c r="AU22">
        <f t="shared" si="8"/>
        <v>-156.14374751692878</v>
      </c>
      <c r="AW22">
        <v>19</v>
      </c>
      <c r="AX22">
        <f>IF(Z22&gt;0, (R22*SUMPRODUCT(K22:$K$98, X22:$X$98)-K22*$AZ$3)/Z22, 0)</f>
        <v>1686.7039679107918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3.2402927999999998E-2</v>
      </c>
      <c r="Q23" s="4">
        <f t="shared" si="22"/>
        <v>25</v>
      </c>
      <c r="R23">
        <f t="shared" si="0"/>
        <v>50000</v>
      </c>
      <c r="S23">
        <f t="shared" si="1"/>
        <v>1626.494863762189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1115.7638693336207</v>
      </c>
      <c r="AC23">
        <f t="shared" si="19"/>
        <v>1030.3124151150885</v>
      </c>
      <c r="AE23">
        <f t="shared" si="2"/>
        <v>0</v>
      </c>
      <c r="AF23">
        <f t="shared" si="3"/>
        <v>0</v>
      </c>
      <c r="AG23">
        <f t="shared" si="3"/>
        <v>-15.836392079528435</v>
      </c>
      <c r="AH23">
        <f t="shared" si="4"/>
        <v>-1071.7356753420192</v>
      </c>
      <c r="AI23">
        <f t="shared" si="5"/>
        <v>-1087.5720674215477</v>
      </c>
      <c r="AJ23">
        <f t="shared" si="6"/>
        <v>85.451454218532263</v>
      </c>
      <c r="AK23">
        <f t="shared" si="20"/>
        <v>78.103470853353457</v>
      </c>
      <c r="AL23">
        <f t="shared" si="7"/>
        <v>-924.01714234966198</v>
      </c>
      <c r="AN23">
        <f t="shared" si="8"/>
        <v>0</v>
      </c>
      <c r="AO23">
        <f t="shared" si="8"/>
        <v>0</v>
      </c>
      <c r="AP23">
        <f t="shared" si="8"/>
        <v>-2.5761564503308505</v>
      </c>
      <c r="AQ23">
        <f t="shared" si="8"/>
        <v>-174.34266335519064</v>
      </c>
      <c r="AR23">
        <f t="shared" si="8"/>
        <v>-176.91881980552148</v>
      </c>
      <c r="AS23">
        <f t="shared" si="8"/>
        <v>13.900660824114826</v>
      </c>
      <c r="AT23">
        <f t="shared" si="8"/>
        <v>12.705340914878731</v>
      </c>
      <c r="AU23">
        <f t="shared" si="8"/>
        <v>-150.31281806652791</v>
      </c>
      <c r="AW23">
        <v>20</v>
      </c>
      <c r="AX23">
        <f>IF(Z23&gt;0, (R23*SUMPRODUCT(K23:$K$98, X23:$X$98)-K23*$AZ$3)/Z23, 0)</f>
        <v>1626.494863762189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3.5947104000000001E-2</v>
      </c>
      <c r="Q24" s="4">
        <f t="shared" si="22"/>
        <v>25</v>
      </c>
      <c r="R24">
        <f t="shared" si="0"/>
        <v>50000</v>
      </c>
      <c r="S24">
        <f t="shared" si="1"/>
        <v>1560.8614116853776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1030.3124151150885</v>
      </c>
      <c r="AC24">
        <f t="shared" si="19"/>
        <v>943.30695163087546</v>
      </c>
      <c r="AE24">
        <f t="shared" si="2"/>
        <v>0</v>
      </c>
      <c r="AF24">
        <f t="shared" si="3"/>
        <v>0</v>
      </c>
      <c r="AG24">
        <f t="shared" si="3"/>
        <v>-15.108755725665565</v>
      </c>
      <c r="AH24">
        <f t="shared" si="4"/>
        <v>-1138.5448661351697</v>
      </c>
      <c r="AI24">
        <f t="shared" ref="AI24:AI79" si="23">SUM(AE24:AH24)</f>
        <v>-1153.6536218608353</v>
      </c>
      <c r="AJ24">
        <f t="shared" si="6"/>
        <v>87.00546348421301</v>
      </c>
      <c r="AK24">
        <f t="shared" si="20"/>
        <v>72.121869058056205</v>
      </c>
      <c r="AL24">
        <f t="shared" si="7"/>
        <v>-994.526289318566</v>
      </c>
      <c r="AN24">
        <f t="shared" si="8"/>
        <v>0</v>
      </c>
      <c r="AO24">
        <f t="shared" si="8"/>
        <v>0</v>
      </c>
      <c r="AP24">
        <f t="shared" si="8"/>
        <v>-2.194454930345739</v>
      </c>
      <c r="AQ24">
        <f t="shared" si="8"/>
        <v>-165.36672114341766</v>
      </c>
      <c r="AR24">
        <f t="shared" si="8"/>
        <v>-167.56117607376342</v>
      </c>
      <c r="AS24">
        <f t="shared" si="8"/>
        <v>12.637014707015963</v>
      </c>
      <c r="AT24">
        <f t="shared" si="8"/>
        <v>10.475263086777403</v>
      </c>
      <c r="AU24">
        <f t="shared" si="8"/>
        <v>-144.44889827997002</v>
      </c>
      <c r="AW24">
        <v>21</v>
      </c>
      <c r="AX24">
        <f>IF(Z24&gt;0, (R24*SUMPRODUCT(K24:$K$98, X24:$X$98)-K24*$AZ$3)/Z24, 0)</f>
        <v>1560.8614116853776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4.0034525000000001E-2</v>
      </c>
      <c r="Q25" s="4">
        <f t="shared" si="22"/>
        <v>25</v>
      </c>
      <c r="R25">
        <f t="shared" si="0"/>
        <v>50000</v>
      </c>
      <c r="S25">
        <f t="shared" si="1"/>
        <v>1490.8590890011069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943.30695163087546</v>
      </c>
      <c r="AC25">
        <f t="shared" si="19"/>
        <v>855.91987322940315</v>
      </c>
      <c r="AE25">
        <f t="shared" si="2"/>
        <v>0</v>
      </c>
      <c r="AF25">
        <f t="shared" si="3"/>
        <v>0</v>
      </c>
      <c r="AG25">
        <f t="shared" si="3"/>
        <v>-14.352796309590859</v>
      </c>
      <c r="AH25">
        <f t="shared" si="4"/>
        <v>-1209.7437176361025</v>
      </c>
      <c r="AI25">
        <f t="shared" si="23"/>
        <v>-1224.0965139456932</v>
      </c>
      <c r="AJ25">
        <f t="shared" si="6"/>
        <v>87.387078401472309</v>
      </c>
      <c r="AK25">
        <f t="shared" si="20"/>
        <v>66.031486614161295</v>
      </c>
      <c r="AL25">
        <f t="shared" si="7"/>
        <v>-1070.6779489300595</v>
      </c>
      <c r="AN25">
        <f t="shared" si="8"/>
        <v>0</v>
      </c>
      <c r="AO25">
        <f t="shared" si="8"/>
        <v>0</v>
      </c>
      <c r="AP25">
        <f t="shared" si="8"/>
        <v>-1.861300375242841</v>
      </c>
      <c r="AQ25">
        <f t="shared" si="8"/>
        <v>-156.88207280410668</v>
      </c>
      <c r="AR25">
        <f t="shared" si="8"/>
        <v>-158.74337317934953</v>
      </c>
      <c r="AS25">
        <f t="shared" si="8"/>
        <v>11.332537459013976</v>
      </c>
      <c r="AT25">
        <f t="shared" si="8"/>
        <v>8.5631000511484689</v>
      </c>
      <c r="AU25">
        <f t="shared" si="8"/>
        <v>-138.84773566918707</v>
      </c>
      <c r="AW25">
        <v>22</v>
      </c>
      <c r="AX25">
        <f>IF(Z25&gt;0, (R25*SUMPRODUCT(K25:$K$98, X25:$X$98)-K25*$AZ$3)/Z25, 0)</f>
        <v>1490.8590890011069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4.4405750000000001E-2</v>
      </c>
      <c r="Q26" s="4">
        <f t="shared" si="22"/>
        <v>25</v>
      </c>
      <c r="R26">
        <f t="shared" si="0"/>
        <v>50000</v>
      </c>
      <c r="S26">
        <f t="shared" si="1"/>
        <v>1415.9057585965768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855.91987322940315</v>
      </c>
      <c r="AC26">
        <f t="shared" si="19"/>
        <v>768.66248144488964</v>
      </c>
      <c r="AE26">
        <f t="shared" si="2"/>
        <v>0</v>
      </c>
      <c r="AF26">
        <f t="shared" si="3"/>
        <v>0</v>
      </c>
      <c r="AG26">
        <f t="shared" si="3"/>
        <v>-13.571921661770336</v>
      </c>
      <c r="AH26">
        <f t="shared" si="4"/>
        <v>-1274.6933694492286</v>
      </c>
      <c r="AI26">
        <f t="shared" si="23"/>
        <v>-1288.265291110999</v>
      </c>
      <c r="AJ26">
        <f t="shared" si="6"/>
        <v>87.257391784513516</v>
      </c>
      <c r="AK26">
        <f t="shared" si="20"/>
        <v>59.914391126058227</v>
      </c>
      <c r="AL26">
        <f t="shared" si="7"/>
        <v>-1141.0935082004273</v>
      </c>
      <c r="AN26">
        <f t="shared" si="8"/>
        <v>0</v>
      </c>
      <c r="AO26">
        <f t="shared" si="8"/>
        <v>0</v>
      </c>
      <c r="AP26">
        <f t="shared" si="8"/>
        <v>-1.5714597610289935</v>
      </c>
      <c r="AQ26">
        <f t="shared" si="8"/>
        <v>-147.59364131774961</v>
      </c>
      <c r="AR26">
        <f t="shared" si="8"/>
        <v>-149.1651010787786</v>
      </c>
      <c r="AS26">
        <f t="shared" si="8"/>
        <v>10.103320919391351</v>
      </c>
      <c r="AT26">
        <f t="shared" si="8"/>
        <v>6.9373414544799017</v>
      </c>
      <c r="AU26">
        <f t="shared" si="8"/>
        <v>-132.12443870490736</v>
      </c>
      <c r="AW26">
        <v>23</v>
      </c>
      <c r="AX26">
        <f>IF(Z26&gt;0, (R26*SUMPRODUCT(K26:$K$98, X26:$X$98)-K26*$AZ$3)/Z26, 0)</f>
        <v>1415.9057585965768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4.9048597999999999E-2</v>
      </c>
      <c r="Q27" s="4">
        <f t="shared" si="22"/>
        <v>25</v>
      </c>
      <c r="R27">
        <f t="shared" si="0"/>
        <v>50000</v>
      </c>
      <c r="S27">
        <f t="shared" si="1"/>
        <v>1337.5214999422903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768.66248144488964</v>
      </c>
      <c r="AC27">
        <f t="shared" si="19"/>
        <v>683.23373389463393</v>
      </c>
      <c r="AE27">
        <f t="shared" si="2"/>
        <v>0</v>
      </c>
      <c r="AF27">
        <f t="shared" si="3"/>
        <v>0</v>
      </c>
      <c r="AG27">
        <f t="shared" si="3"/>
        <v>-12.770518715476969</v>
      </c>
      <c r="AH27">
        <f t="shared" si="4"/>
        <v>-1331.3674593513304</v>
      </c>
      <c r="AI27">
        <f t="shared" si="23"/>
        <v>-1344.1379780668074</v>
      </c>
      <c r="AJ27">
        <f t="shared" si="6"/>
        <v>85.428747550255707</v>
      </c>
      <c r="AK27">
        <f t="shared" si="20"/>
        <v>53.806373701142277</v>
      </c>
      <c r="AL27">
        <f t="shared" si="7"/>
        <v>-1204.9028568154092</v>
      </c>
      <c r="AN27">
        <f t="shared" si="8"/>
        <v>0</v>
      </c>
      <c r="AO27">
        <f t="shared" si="8"/>
        <v>0</v>
      </c>
      <c r="AP27">
        <f t="shared" si="8"/>
        <v>-1.3202386297560862</v>
      </c>
      <c r="AQ27">
        <f t="shared" si="8"/>
        <v>-137.63910373551278</v>
      </c>
      <c r="AR27">
        <f t="shared" si="8"/>
        <v>-138.95934236526887</v>
      </c>
      <c r="AS27">
        <f t="shared" si="8"/>
        <v>8.8317738002951369</v>
      </c>
      <c r="AT27">
        <f t="shared" si="8"/>
        <v>5.5625973126093804</v>
      </c>
      <c r="AU27">
        <f t="shared" si="8"/>
        <v>-124.56497125236434</v>
      </c>
      <c r="AW27">
        <v>24</v>
      </c>
      <c r="AX27">
        <f>IF(Z27&gt;0, (R27*SUMPRODUCT(K27:$K$98, X27:$X$98)-K27*$AZ$3)/Z27, 0)</f>
        <v>1337.5214999422903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5.4278005999999997E-2</v>
      </c>
      <c r="Q28" s="4">
        <f t="shared" si="22"/>
        <v>25</v>
      </c>
      <c r="R28">
        <f t="shared" si="0"/>
        <v>50000</v>
      </c>
      <c r="S28">
        <f t="shared" si="1"/>
        <v>1257.5655692145142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683.23373389463393</v>
      </c>
      <c r="AC28">
        <f t="shared" si="19"/>
        <v>601.09899959438349</v>
      </c>
      <c r="AE28">
        <f t="shared" si="2"/>
        <v>0</v>
      </c>
      <c r="AF28">
        <f t="shared" si="3"/>
        <v>0</v>
      </c>
      <c r="AG28">
        <f t="shared" si="3"/>
        <v>-11.94965523686043</v>
      </c>
      <c r="AH28">
        <f t="shared" si="4"/>
        <v>-1386.3165829235425</v>
      </c>
      <c r="AI28">
        <f t="shared" si="23"/>
        <v>-1398.266238160403</v>
      </c>
      <c r="AJ28">
        <f t="shared" si="6"/>
        <v>82.134734300250443</v>
      </c>
      <c r="AK28">
        <f t="shared" si="20"/>
        <v>47.826361372624376</v>
      </c>
      <c r="AL28">
        <f t="shared" si="7"/>
        <v>-1268.305142487528</v>
      </c>
      <c r="AN28">
        <f t="shared" si="8"/>
        <v>0</v>
      </c>
      <c r="AO28">
        <f t="shared" si="8"/>
        <v>0</v>
      </c>
      <c r="AP28">
        <f t="shared" si="8"/>
        <v>-1.1030145742778505</v>
      </c>
      <c r="AQ28">
        <f t="shared" si="8"/>
        <v>-127.96414333452252</v>
      </c>
      <c r="AR28">
        <f t="shared" si="8"/>
        <v>-129.06715790880037</v>
      </c>
      <c r="AS28">
        <f t="shared" si="8"/>
        <v>7.5814579744660175</v>
      </c>
      <c r="AT28">
        <f t="shared" si="8"/>
        <v>4.4146188808827862</v>
      </c>
      <c r="AU28">
        <f t="shared" si="8"/>
        <v>-117.07108105345156</v>
      </c>
      <c r="AW28">
        <v>25</v>
      </c>
      <c r="AX28">
        <f>IF(Z28&gt;0, (R28*SUMPRODUCT(K28:$K$98, X28:$X$98)-K28*$AZ$3)/Z28, 0)</f>
        <v>1257.5655692145142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6.0174738999999998E-2</v>
      </c>
      <c r="Q29" s="4">
        <f t="shared" si="22"/>
        <v>25</v>
      </c>
      <c r="R29">
        <f t="shared" si="0"/>
        <v>50000</v>
      </c>
      <c r="S29">
        <f t="shared" si="1"/>
        <v>1176.0598371527021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601.09899959438349</v>
      </c>
      <c r="AC29">
        <f t="shared" si="19"/>
        <v>522.69232896991684</v>
      </c>
      <c r="AE29">
        <f t="shared" si="2"/>
        <v>0</v>
      </c>
      <c r="AF29">
        <f t="shared" si="3"/>
        <v>0</v>
      </c>
      <c r="AG29">
        <f t="shared" si="3"/>
        <v>-11.111091299473765</v>
      </c>
      <c r="AH29">
        <f t="shared" si="4"/>
        <v>-1438.1347700361191</v>
      </c>
      <c r="AI29">
        <f t="shared" si="23"/>
        <v>-1449.245861335593</v>
      </c>
      <c r="AJ29">
        <f t="shared" si="6"/>
        <v>78.406670624466642</v>
      </c>
      <c r="AK29">
        <f t="shared" si="20"/>
        <v>42.076929971606845</v>
      </c>
      <c r="AL29">
        <f t="shared" si="7"/>
        <v>-1328.7622607395194</v>
      </c>
      <c r="AN29">
        <f t="shared" si="8"/>
        <v>0</v>
      </c>
      <c r="AO29">
        <f t="shared" si="8"/>
        <v>0</v>
      </c>
      <c r="AP29">
        <f t="shared" si="8"/>
        <v>-0.91572394144170199</v>
      </c>
      <c r="AQ29">
        <f t="shared" si="8"/>
        <v>-118.5243109292246</v>
      </c>
      <c r="AR29">
        <f t="shared" si="8"/>
        <v>-119.44003487066631</v>
      </c>
      <c r="AS29">
        <f t="shared" si="8"/>
        <v>6.4619094132507389</v>
      </c>
      <c r="AT29">
        <f t="shared" si="8"/>
        <v>3.4677828773840758</v>
      </c>
      <c r="AU29">
        <f t="shared" si="8"/>
        <v>-109.51034258003149</v>
      </c>
      <c r="AW29">
        <v>26</v>
      </c>
      <c r="AX29">
        <f>IF(Z29&gt;0, (R29*SUMPRODUCT(K29:$K$98, X29:$X$98)-K29*$AZ$3)/Z29, 0)</f>
        <v>1176.0598371527021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6.6923788999999997E-2</v>
      </c>
      <c r="Q30" s="4">
        <f t="shared" si="22"/>
        <v>25</v>
      </c>
      <c r="R30">
        <f t="shared" si="0"/>
        <v>50000</v>
      </c>
      <c r="S30">
        <f t="shared" si="1"/>
        <v>1093.0162108028842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522.69232896991684</v>
      </c>
      <c r="AC30">
        <f t="shared" si="19"/>
        <v>448.41576153181347</v>
      </c>
      <c r="AE30">
        <f t="shared" si="2"/>
        <v>0</v>
      </c>
      <c r="AF30">
        <f t="shared" si="3"/>
        <v>0</v>
      </c>
      <c r="AG30">
        <f t="shared" si="3"/>
        <v>-10.256384056793308</v>
      </c>
      <c r="AH30">
        <f t="shared" si="4"/>
        <v>-1487.1926593714359</v>
      </c>
      <c r="AI30">
        <f t="shared" si="23"/>
        <v>-1497.4490434282293</v>
      </c>
      <c r="AJ30">
        <f t="shared" si="6"/>
        <v>74.27656743810337</v>
      </c>
      <c r="AK30">
        <f t="shared" si="20"/>
        <v>36.588463027894186</v>
      </c>
      <c r="AL30">
        <f t="shared" si="7"/>
        <v>-1386.5840129622316</v>
      </c>
      <c r="AN30">
        <f t="shared" si="8"/>
        <v>0</v>
      </c>
      <c r="AO30">
        <f t="shared" si="8"/>
        <v>0</v>
      </c>
      <c r="AP30">
        <f t="shared" si="8"/>
        <v>-0.75471695195356425</v>
      </c>
      <c r="AQ30">
        <f t="shared" si="8"/>
        <v>-109.43520685588001</v>
      </c>
      <c r="AR30">
        <f t="shared" si="8"/>
        <v>-110.18992380783358</v>
      </c>
      <c r="AS30">
        <f t="shared" si="8"/>
        <v>5.4656479581933075</v>
      </c>
      <c r="AT30">
        <f t="shared" si="8"/>
        <v>2.6923653736218967</v>
      </c>
      <c r="AU30">
        <f t="shared" si="8"/>
        <v>-102.03191047601837</v>
      </c>
      <c r="AW30">
        <v>27</v>
      </c>
      <c r="AX30">
        <f>IF(Z30&gt;0, (R30*SUMPRODUCT(K30:$K$98, X30:$X$98)-K30*$AZ$3)/Z30, 0)</f>
        <v>1093.0162108028842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7.4711050000000001E-2</v>
      </c>
      <c r="Q31" s="4">
        <f t="shared" si="22"/>
        <v>25</v>
      </c>
      <c r="R31">
        <f t="shared" si="0"/>
        <v>50000</v>
      </c>
      <c r="S31">
        <f t="shared" si="1"/>
        <v>1007.9500699159482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448.41576153181347</v>
      </c>
      <c r="AC31">
        <f t="shared" si="19"/>
        <v>378.48746850729214</v>
      </c>
      <c r="AE31">
        <f t="shared" si="2"/>
        <v>0</v>
      </c>
      <c r="AF31">
        <f t="shared" si="3"/>
        <v>0</v>
      </c>
      <c r="AG31">
        <f t="shared" si="3"/>
        <v>-9.387554994139089</v>
      </c>
      <c r="AH31">
        <f t="shared" si="4"/>
        <v>-1532.5304441725757</v>
      </c>
      <c r="AI31">
        <f t="shared" si="23"/>
        <v>-1541.9179991667147</v>
      </c>
      <c r="AJ31">
        <f t="shared" si="6"/>
        <v>69.928293024521338</v>
      </c>
      <c r="AK31">
        <f t="shared" si="20"/>
        <v>31.389103307226947</v>
      </c>
      <c r="AL31">
        <f t="shared" si="7"/>
        <v>-1440.6006028349666</v>
      </c>
      <c r="AN31">
        <f t="shared" si="8"/>
        <v>0</v>
      </c>
      <c r="AO31">
        <f t="shared" si="8"/>
        <v>0</v>
      </c>
      <c r="AP31">
        <f t="shared" si="8"/>
        <v>-0.61677150580426643</v>
      </c>
      <c r="AQ31">
        <f t="shared" si="8"/>
        <v>-100.68874273794705</v>
      </c>
      <c r="AR31">
        <f t="shared" si="8"/>
        <v>-101.3055142437513</v>
      </c>
      <c r="AS31">
        <f t="shared" si="8"/>
        <v>4.5943569559894053</v>
      </c>
      <c r="AT31">
        <f t="shared" si="8"/>
        <v>2.0622946576324686</v>
      </c>
      <c r="AU31">
        <f t="shared" si="8"/>
        <v>-94.648862630129443</v>
      </c>
      <c r="AW31">
        <v>28</v>
      </c>
      <c r="AX31">
        <f>IF(Z31&gt;0, (R31*SUMPRODUCT(K31:$K$98, X31:$X$98)-K31*$AZ$3)/Z31, 0)</f>
        <v>1007.9500699159482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8.3689026999999999E-2</v>
      </c>
      <c r="Q32" s="4">
        <f t="shared" si="22"/>
        <v>25</v>
      </c>
      <c r="R32">
        <f t="shared" si="0"/>
        <v>50000</v>
      </c>
      <c r="S32">
        <f t="shared" si="1"/>
        <v>919.93163253996977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378.48746850729214</v>
      </c>
      <c r="AC32">
        <f t="shared" si="19"/>
        <v>313.07275597591484</v>
      </c>
      <c r="AE32">
        <f t="shared" si="2"/>
        <v>0</v>
      </c>
      <c r="AF32">
        <f t="shared" si="3"/>
        <v>0</v>
      </c>
      <c r="AG32">
        <f t="shared" si="3"/>
        <v>-8.5080441008292063</v>
      </c>
      <c r="AH32">
        <f t="shared" si="4"/>
        <v>-1571.2706867369823</v>
      </c>
      <c r="AI32">
        <f t="shared" si="23"/>
        <v>-1579.7787308378115</v>
      </c>
      <c r="AJ32">
        <f t="shared" si="6"/>
        <v>65.41471253137729</v>
      </c>
      <c r="AK32">
        <f t="shared" si="20"/>
        <v>26.494122795510453</v>
      </c>
      <c r="AL32">
        <f t="shared" si="7"/>
        <v>-1487.8698955109237</v>
      </c>
      <c r="AN32">
        <f t="shared" si="8"/>
        <v>0</v>
      </c>
      <c r="AO32">
        <f t="shared" si="8"/>
        <v>0</v>
      </c>
      <c r="AP32">
        <f t="shared" si="8"/>
        <v>-0.49909534245012477</v>
      </c>
      <c r="AQ32">
        <f t="shared" si="8"/>
        <v>-92.173227146578412</v>
      </c>
      <c r="AR32">
        <f t="shared" si="8"/>
        <v>-92.672322489028531</v>
      </c>
      <c r="AS32">
        <f t="shared" si="8"/>
        <v>3.8373306444124191</v>
      </c>
      <c r="AT32">
        <f t="shared" si="8"/>
        <v>1.5541872059939374</v>
      </c>
      <c r="AU32">
        <f t="shared" si="8"/>
        <v>-87.280804638622172</v>
      </c>
      <c r="AW32">
        <v>29</v>
      </c>
      <c r="AX32">
        <f>IF(Z32&gt;0, (R32*SUMPRODUCT(K32:$K$98, X32:$X$98)-K32*$AZ$3)/Z32, 0)</f>
        <v>919.93163253996977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9.4384723000000004E-2</v>
      </c>
      <c r="Q33" s="4">
        <f t="shared" si="22"/>
        <v>25</v>
      </c>
      <c r="R33">
        <f t="shared" si="0"/>
        <v>50000</v>
      </c>
      <c r="S33">
        <f t="shared" si="1"/>
        <v>828.07209871470434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313.07275597591484</v>
      </c>
      <c r="AC33">
        <f t="shared" si="19"/>
        <v>252.39419865663089</v>
      </c>
      <c r="AE33">
        <f t="shared" si="2"/>
        <v>0</v>
      </c>
      <c r="AF33">
        <f t="shared" si="3"/>
        <v>0</v>
      </c>
      <c r="AG33">
        <f t="shared" si="3"/>
        <v>-7.6199342740923655</v>
      </c>
      <c r="AH33">
        <f t="shared" si="4"/>
        <v>-1606.0587714570977</v>
      </c>
      <c r="AI33">
        <f t="shared" si="23"/>
        <v>-1613.6787057311901</v>
      </c>
      <c r="AJ33">
        <f t="shared" si="6"/>
        <v>60.678557319283954</v>
      </c>
      <c r="AK33">
        <f t="shared" si="20"/>
        <v>21.915092918314041</v>
      </c>
      <c r="AL33">
        <f t="shared" si="7"/>
        <v>-1531.0850554935921</v>
      </c>
      <c r="AN33">
        <f t="shared" si="8"/>
        <v>0</v>
      </c>
      <c r="AO33">
        <f t="shared" si="8"/>
        <v>0</v>
      </c>
      <c r="AP33">
        <f t="shared" si="8"/>
        <v>-0.39910483337310565</v>
      </c>
      <c r="AQ33">
        <f t="shared" si="8"/>
        <v>-84.119599370973518</v>
      </c>
      <c r="AR33">
        <f t="shared" si="8"/>
        <v>-84.518704204346633</v>
      </c>
      <c r="AS33">
        <f t="shared" si="8"/>
        <v>3.1781252484776634</v>
      </c>
      <c r="AT33">
        <f t="shared" si="8"/>
        <v>1.1478339829330966</v>
      </c>
      <c r="AU33">
        <f t="shared" si="8"/>
        <v>-80.19274497293587</v>
      </c>
      <c r="AW33">
        <v>30</v>
      </c>
      <c r="AX33">
        <f>IF(Z33&gt;0, (R33*SUMPRODUCT(K33:$K$98, X33:$X$98)-K33*$AZ$3)/Z33, 0)</f>
        <v>828.07209871470434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0.106719178</v>
      </c>
      <c r="Q34" s="4">
        <f t="shared" si="22"/>
        <v>25</v>
      </c>
      <c r="R34">
        <f t="shared" si="0"/>
        <v>50000</v>
      </c>
      <c r="S34">
        <f t="shared" si="1"/>
        <v>729.49119762635075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252.39419865663089</v>
      </c>
      <c r="AC34">
        <f t="shared" si="19"/>
        <v>196.39484020288452</v>
      </c>
      <c r="AE34">
        <f t="shared" si="2"/>
        <v>0</v>
      </c>
      <c r="AF34">
        <f t="shared" si="3"/>
        <v>0</v>
      </c>
      <c r="AG34">
        <f t="shared" si="3"/>
        <v>-6.7305418092062776</v>
      </c>
      <c r="AH34">
        <f t="shared" si="4"/>
        <v>-1626.386244290328</v>
      </c>
      <c r="AI34">
        <f t="shared" si="23"/>
        <v>-1633.1167860995342</v>
      </c>
      <c r="AJ34">
        <f t="shared" si="6"/>
        <v>55.999358453746368</v>
      </c>
      <c r="AK34">
        <f t="shared" si="20"/>
        <v>17.667593905964164</v>
      </c>
      <c r="AL34">
        <f t="shared" si="7"/>
        <v>-1559.4498337398236</v>
      </c>
      <c r="AN34">
        <f t="shared" si="8"/>
        <v>0</v>
      </c>
      <c r="AO34">
        <f t="shared" si="8"/>
        <v>0</v>
      </c>
      <c r="AP34">
        <f t="shared" si="8"/>
        <v>-0.31475146900533013</v>
      </c>
      <c r="AQ34">
        <f t="shared" si="8"/>
        <v>-76.057392416794301</v>
      </c>
      <c r="AR34">
        <f t="shared" si="8"/>
        <v>-76.372143885799616</v>
      </c>
      <c r="AS34">
        <f t="shared" si="8"/>
        <v>2.6187907060562954</v>
      </c>
      <c r="AT34">
        <f t="shared" si="8"/>
        <v>0.82621894244612504</v>
      </c>
      <c r="AU34">
        <f t="shared" ref="AU34:AU79" si="24">AL34*$K34</f>
        <v>-72.927134237297196</v>
      </c>
      <c r="AW34">
        <v>31</v>
      </c>
      <c r="AX34">
        <f>IF(Z34&gt;0, (R34*SUMPRODUCT(K34:$K$98, X34:$X$98)-K34*$AZ$3)/Z34, 0)</f>
        <v>729.49119762635075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0.12088460199999999</v>
      </c>
      <c r="Q35" s="4">
        <f t="shared" si="22"/>
        <v>25</v>
      </c>
      <c r="R35">
        <f t="shared" si="0"/>
        <v>50000</v>
      </c>
      <c r="S35">
        <f t="shared" si="1"/>
        <v>621.59963950405859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196.39484020288452</v>
      </c>
      <c r="AC35">
        <f t="shared" si="19"/>
        <v>145.44480574789995</v>
      </c>
      <c r="AE35">
        <f t="shared" si="2"/>
        <v>0</v>
      </c>
      <c r="AF35">
        <f t="shared" ref="AF35:AG66" si="25">-$Z35*P35</f>
        <v>0</v>
      </c>
      <c r="AG35">
        <f t="shared" si="25"/>
        <v>-5.8496175232639551</v>
      </c>
      <c r="AH35">
        <f t="shared" si="4"/>
        <v>-1627.2377357005214</v>
      </c>
      <c r="AI35">
        <f t="shared" si="23"/>
        <v>-1633.0873532237854</v>
      </c>
      <c r="AJ35">
        <f t="shared" si="6"/>
        <v>50.950034454984575</v>
      </c>
      <c r="AK35">
        <f t="shared" si="20"/>
        <v>13.747638814201919</v>
      </c>
      <c r="AL35">
        <f t="shared" si="7"/>
        <v>-1568.3896799545989</v>
      </c>
      <c r="AN35">
        <f t="shared" ref="AN35:AT66" si="26">AE35*$K35</f>
        <v>0</v>
      </c>
      <c r="AO35">
        <f t="shared" si="26"/>
        <v>0</v>
      </c>
      <c r="AP35">
        <f t="shared" si="26"/>
        <v>-0.24424584665683235</v>
      </c>
      <c r="AQ35">
        <f t="shared" si="26"/>
        <v>-67.943939392186905</v>
      </c>
      <c r="AR35">
        <f t="shared" si="26"/>
        <v>-68.188185238843744</v>
      </c>
      <c r="AS35">
        <f t="shared" si="26"/>
        <v>2.1273757221153886</v>
      </c>
      <c r="AT35">
        <f t="shared" si="26"/>
        <v>0.57402106519837892</v>
      </c>
      <c r="AU35">
        <f t="shared" si="24"/>
        <v>-65.486788451529975</v>
      </c>
      <c r="AW35">
        <v>32</v>
      </c>
      <c r="AX35">
        <f>IF(Z35&gt;0, (R35*SUMPRODUCT(K35:$K$98, X35:$X$98)-K35*$AZ$3)/Z35, 0)</f>
        <v>621.59963950405859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0.13724737000000001</v>
      </c>
      <c r="Q36" s="4">
        <f t="shared" si="22"/>
        <v>25</v>
      </c>
      <c r="R36">
        <f t="shared" si="0"/>
        <v>50000</v>
      </c>
      <c r="S36">
        <f t="shared" si="1"/>
        <v>500.76487186545631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145.44480574789995</v>
      </c>
      <c r="AC36">
        <f t="shared" si="19"/>
        <v>99.918150250186187</v>
      </c>
      <c r="AE36">
        <f t="shared" si="2"/>
        <v>0</v>
      </c>
      <c r="AF36">
        <f t="shared" si="25"/>
        <v>0</v>
      </c>
      <c r="AG36">
        <f t="shared" si="25"/>
        <v>-4.988276727457424</v>
      </c>
      <c r="AH36">
        <f t="shared" si="4"/>
        <v>-1605.6892411477834</v>
      </c>
      <c r="AI36">
        <f t="shared" si="23"/>
        <v>-1610.6775178752407</v>
      </c>
      <c r="AJ36">
        <f t="shared" si="6"/>
        <v>45.526655497713762</v>
      </c>
      <c r="AK36">
        <f t="shared" si="20"/>
        <v>10.181136402352998</v>
      </c>
      <c r="AL36">
        <f t="shared" si="7"/>
        <v>-1554.9697259751738</v>
      </c>
      <c r="AN36">
        <f t="shared" si="26"/>
        <v>0</v>
      </c>
      <c r="AO36">
        <f t="shared" si="26"/>
        <v>0</v>
      </c>
      <c r="AP36">
        <f t="shared" si="26"/>
        <v>-0.18596543580642008</v>
      </c>
      <c r="AQ36">
        <f t="shared" si="26"/>
        <v>-59.860893012631308</v>
      </c>
      <c r="AR36">
        <f t="shared" si="26"/>
        <v>-60.046858448437725</v>
      </c>
      <c r="AS36">
        <f t="shared" si="26"/>
        <v>1.6972563458315781</v>
      </c>
      <c r="AT36">
        <f t="shared" si="26"/>
        <v>0.37955782558062645</v>
      </c>
      <c r="AU36">
        <f t="shared" si="24"/>
        <v>-57.970044277025515</v>
      </c>
      <c r="AW36">
        <v>33</v>
      </c>
      <c r="AX36">
        <f>IF(Z36&gt;0, (R36*SUMPRODUCT(K36:$K$98, X36:$X$98)-K36*$AZ$3)/Z36, 0)</f>
        <v>500.76487186545631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0.155543078</v>
      </c>
      <c r="Q37" s="4">
        <f t="shared" si="22"/>
        <v>25</v>
      </c>
      <c r="R37">
        <f t="shared" si="0"/>
        <v>50000</v>
      </c>
      <c r="S37">
        <f t="shared" si="1"/>
        <v>360.79675547338235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99.918150250186187</v>
      </c>
      <c r="AC37">
        <f t="shared" si="19"/>
        <v>60.072689286191697</v>
      </c>
      <c r="AE37">
        <f t="shared" si="2"/>
        <v>0</v>
      </c>
      <c r="AF37">
        <f t="shared" si="25"/>
        <v>0</v>
      </c>
      <c r="AG37">
        <f t="shared" si="25"/>
        <v>-4.1625020440783551</v>
      </c>
      <c r="AH37">
        <f t="shared" si="4"/>
        <v>-1551.7838322089897</v>
      </c>
      <c r="AI37">
        <f t="shared" si="23"/>
        <v>-1555.946334253068</v>
      </c>
      <c r="AJ37">
        <f t="shared" si="6"/>
        <v>39.845460963994491</v>
      </c>
      <c r="AK37">
        <f t="shared" si="20"/>
        <v>6.9942705175130335</v>
      </c>
      <c r="AL37">
        <f t="shared" si="7"/>
        <v>-1509.1066027715603</v>
      </c>
      <c r="AN37">
        <f t="shared" si="26"/>
        <v>0</v>
      </c>
      <c r="AO37">
        <f t="shared" si="26"/>
        <v>0</v>
      </c>
      <c r="AP37">
        <f t="shared" si="26"/>
        <v>-0.1385537010369767</v>
      </c>
      <c r="AQ37">
        <f t="shared" si="26"/>
        <v>-51.652921940967843</v>
      </c>
      <c r="AR37">
        <f t="shared" si="26"/>
        <v>-51.791475642004819</v>
      </c>
      <c r="AS37">
        <f t="shared" si="26"/>
        <v>1.3263023123171096</v>
      </c>
      <c r="AT37">
        <f t="shared" si="26"/>
        <v>0.23281239408251425</v>
      </c>
      <c r="AU37">
        <f t="shared" si="24"/>
        <v>-50.232360935605193</v>
      </c>
      <c r="AW37">
        <v>34</v>
      </c>
      <c r="AX37">
        <f>IF(Z37&gt;0, (R37*SUMPRODUCT(K37:$K$98, X37:$X$98)-K37*$AZ$3)/Z37, 0)</f>
        <v>360.79675547338235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0.175905283</v>
      </c>
      <c r="Q38" s="4">
        <f t="shared" si="22"/>
        <v>25</v>
      </c>
      <c r="R38">
        <f t="shared" si="0"/>
        <v>50000</v>
      </c>
      <c r="S38">
        <f t="shared" si="1"/>
        <v>193.96017944846966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60.072689286191697</v>
      </c>
      <c r="AC38">
        <f t="shared" si="19"/>
        <v>26.290688817221223</v>
      </c>
      <c r="AE38">
        <f t="shared" si="2"/>
        <v>0</v>
      </c>
      <c r="AF38">
        <f t="shared" si="25"/>
        <v>0</v>
      </c>
      <c r="AG38">
        <f t="shared" si="25"/>
        <v>-3.3886709235858894</v>
      </c>
      <c r="AH38">
        <f t="shared" si="4"/>
        <v>-1464.4122001033629</v>
      </c>
      <c r="AI38">
        <f t="shared" si="23"/>
        <v>-1467.8008710269487</v>
      </c>
      <c r="AJ38">
        <f t="shared" si="6"/>
        <v>33.782000468970473</v>
      </c>
      <c r="AK38">
        <f t="shared" si="20"/>
        <v>4.2050882500334188</v>
      </c>
      <c r="AL38">
        <f t="shared" si="7"/>
        <v>-1429.8137823079448</v>
      </c>
      <c r="AN38">
        <f t="shared" si="26"/>
        <v>0</v>
      </c>
      <c r="AO38">
        <f t="shared" si="26"/>
        <v>0</v>
      </c>
      <c r="AP38">
        <f t="shared" si="26"/>
        <v>-0.10071056788839297</v>
      </c>
      <c r="AQ38">
        <f t="shared" si="26"/>
        <v>-43.522014270726388</v>
      </c>
      <c r="AR38">
        <f t="shared" si="26"/>
        <v>-43.622724838614779</v>
      </c>
      <c r="AS38">
        <f t="shared" si="26"/>
        <v>1.0039937569493362</v>
      </c>
      <c r="AT38">
        <f t="shared" si="26"/>
        <v>0.12497431448242551</v>
      </c>
      <c r="AU38">
        <f t="shared" si="24"/>
        <v>-42.493756767183015</v>
      </c>
      <c r="AW38">
        <v>35</v>
      </c>
      <c r="AX38">
        <f>IF(Z38&gt;0, (R38*SUMPRODUCT(K38:$K$98, X38:$X$98)-K38*$AZ$3)/Z38, 0)</f>
        <v>193.96017944846966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0.19813004200000001</v>
      </c>
      <c r="Q39" s="4">
        <f t="shared" si="22"/>
        <v>25</v>
      </c>
      <c r="R39">
        <f t="shared" si="0"/>
        <v>50000</v>
      </c>
      <c r="S39">
        <f t="shared" si="1"/>
        <v>-11.880001928845624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26.290688817221223</v>
      </c>
      <c r="AC39">
        <f t="shared" si="19"/>
        <v>-1.2751455677934302</v>
      </c>
      <c r="AE39">
        <f t="shared" si="2"/>
        <v>0</v>
      </c>
      <c r="AF39">
        <f t="shared" si="25"/>
        <v>0</v>
      </c>
      <c r="AG39">
        <f t="shared" si="25"/>
        <v>-2.6833867019357793</v>
      </c>
      <c r="AH39">
        <f t="shared" si="4"/>
        <v>-1342.7950248285022</v>
      </c>
      <c r="AI39">
        <f t="shared" si="23"/>
        <v>-1345.4784115304381</v>
      </c>
      <c r="AJ39">
        <f t="shared" si="6"/>
        <v>27.565834385014654</v>
      </c>
      <c r="AK39">
        <f t="shared" si="20"/>
        <v>1.8403482172054859</v>
      </c>
      <c r="AL39">
        <f t="shared" si="7"/>
        <v>-1316.072228928218</v>
      </c>
      <c r="AN39">
        <f t="shared" si="26"/>
        <v>0</v>
      </c>
      <c r="AO39">
        <f t="shared" si="26"/>
        <v>0</v>
      </c>
      <c r="AP39">
        <f t="shared" si="26"/>
        <v>-7.1205065324944528E-2</v>
      </c>
      <c r="AQ39">
        <f t="shared" si="26"/>
        <v>-35.631766152805625</v>
      </c>
      <c r="AR39">
        <f t="shared" si="26"/>
        <v>-35.702971218130571</v>
      </c>
      <c r="AS39">
        <f t="shared" si="26"/>
        <v>0.73147378896437054</v>
      </c>
      <c r="AT39">
        <f t="shared" si="26"/>
        <v>4.8834599549974975E-2</v>
      </c>
      <c r="AU39">
        <f t="shared" si="24"/>
        <v>-34.922662829616229</v>
      </c>
      <c r="AW39">
        <v>36</v>
      </c>
      <c r="AX39">
        <f>IF(Z39&gt;0, (R39*SUMPRODUCT(K39:$K$98, X39:$X$98)-K39*$AZ$3)/Z39, 0)</f>
        <v>-11.880001928845624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0.22255936300000001</v>
      </c>
      <c r="Q40" s="4">
        <f t="shared" si="22"/>
        <v>25</v>
      </c>
      <c r="R40">
        <f t="shared" si="0"/>
        <v>50000</v>
      </c>
      <c r="S40">
        <f t="shared" si="1"/>
        <v>-275.09205059106625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-1.2751455677934302</v>
      </c>
      <c r="AC40">
        <f t="shared" si="19"/>
        <v>-22.660322536927865</v>
      </c>
      <c r="AE40">
        <f t="shared" si="2"/>
        <v>0</v>
      </c>
      <c r="AF40">
        <f t="shared" si="25"/>
        <v>0</v>
      </c>
      <c r="AG40">
        <f t="shared" si="25"/>
        <v>-2.0593399998509234</v>
      </c>
      <c r="AH40">
        <f t="shared" si="4"/>
        <v>-1194.4256701309957</v>
      </c>
      <c r="AI40">
        <f t="shared" si="23"/>
        <v>-1196.4850101308466</v>
      </c>
      <c r="AJ40">
        <f t="shared" si="6"/>
        <v>21.385176969134434</v>
      </c>
      <c r="AK40">
        <f t="shared" si="20"/>
        <v>-8.9260189745540119E-2</v>
      </c>
      <c r="AL40">
        <f t="shared" si="7"/>
        <v>-1175.1890933514578</v>
      </c>
      <c r="AN40">
        <f t="shared" si="26"/>
        <v>0</v>
      </c>
      <c r="AO40">
        <f t="shared" si="26"/>
        <v>0</v>
      </c>
      <c r="AP40">
        <f t="shared" si="26"/>
        <v>-4.8790768473751814E-2</v>
      </c>
      <c r="AQ40">
        <f t="shared" si="26"/>
        <v>-28.298846394809001</v>
      </c>
      <c r="AR40">
        <f t="shared" si="26"/>
        <v>-28.347637163282752</v>
      </c>
      <c r="AS40">
        <f t="shared" si="26"/>
        <v>0.50666680506705053</v>
      </c>
      <c r="AT40">
        <f t="shared" si="26"/>
        <v>-2.1147907835097992E-3</v>
      </c>
      <c r="AU40">
        <f t="shared" si="24"/>
        <v>-27.843085148999211</v>
      </c>
      <c r="AW40">
        <v>37</v>
      </c>
      <c r="AX40">
        <f>IF(Z40&gt;0, (R40*SUMPRODUCT(K40:$K$98, X40:$X$98)-K40*$AZ$3)/Z40, 0)</f>
        <v>-275.09205059106625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0.25004150400000003</v>
      </c>
      <c r="Q41" s="4">
        <f t="shared" si="22"/>
        <v>25</v>
      </c>
      <c r="R41">
        <f t="shared" si="0"/>
        <v>50000</v>
      </c>
      <c r="S41">
        <f t="shared" si="1"/>
        <v>-627.35175767357032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-22.660322536927865</v>
      </c>
      <c r="AC41">
        <f t="shared" si="19"/>
        <v>-38.239000017744729</v>
      </c>
      <c r="AE41">
        <f t="shared" si="2"/>
        <v>0</v>
      </c>
      <c r="AF41">
        <f t="shared" si="25"/>
        <v>0</v>
      </c>
      <c r="AG41">
        <f t="shared" si="25"/>
        <v>-1.5238261290423296</v>
      </c>
      <c r="AH41">
        <f t="shared" si="4"/>
        <v>-1029.8409416201694</v>
      </c>
      <c r="AI41">
        <f t="shared" si="23"/>
        <v>-1031.3647677492118</v>
      </c>
      <c r="AJ41">
        <f t="shared" si="6"/>
        <v>15.578677480816864</v>
      </c>
      <c r="AK41">
        <f t="shared" si="20"/>
        <v>-1.5862225775849508</v>
      </c>
      <c r="AL41">
        <f t="shared" si="7"/>
        <v>-1017.3723128459799</v>
      </c>
      <c r="AN41">
        <f t="shared" si="26"/>
        <v>0</v>
      </c>
      <c r="AO41">
        <f t="shared" si="26"/>
        <v>0</v>
      </c>
      <c r="AP41">
        <f t="shared" si="26"/>
        <v>-3.2234949695108581E-2</v>
      </c>
      <c r="AQ41">
        <f t="shared" si="26"/>
        <v>-21.785209161594086</v>
      </c>
      <c r="AR41">
        <f t="shared" si="26"/>
        <v>-21.817444111289195</v>
      </c>
      <c r="AS41">
        <f t="shared" si="26"/>
        <v>0.32955064579845034</v>
      </c>
      <c r="AT41">
        <f t="shared" si="26"/>
        <v>-3.3554881373395844E-2</v>
      </c>
      <c r="AU41">
        <f t="shared" si="24"/>
        <v>-21.52144834686414</v>
      </c>
      <c r="AW41">
        <v>38</v>
      </c>
      <c r="AX41">
        <f>IF(Z41&gt;0, (R41*SUMPRODUCT(K41:$K$98, X41:$X$98)-K41*$AZ$3)/Z41, 0)</f>
        <v>-627.35175767357032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0.28092614399999999</v>
      </c>
      <c r="Q42" s="4">
        <f t="shared" si="22"/>
        <v>25</v>
      </c>
      <c r="R42">
        <f t="shared" si="0"/>
        <v>50000</v>
      </c>
      <c r="S42">
        <f t="shared" si="1"/>
        <v>-1126.02216975889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-38.239000017744729</v>
      </c>
      <c r="AC42">
        <f t="shared" si="19"/>
        <v>-48.666915506131559</v>
      </c>
      <c r="AE42">
        <f t="shared" si="2"/>
        <v>0</v>
      </c>
      <c r="AF42">
        <f t="shared" si="25"/>
        <v>0</v>
      </c>
      <c r="AG42">
        <f t="shared" si="25"/>
        <v>-1.0805052691935983</v>
      </c>
      <c r="AH42">
        <f t="shared" si="4"/>
        <v>-856.16519711661613</v>
      </c>
      <c r="AI42">
        <f t="shared" si="23"/>
        <v>-857.24570238580975</v>
      </c>
      <c r="AJ42">
        <f t="shared" si="6"/>
        <v>10.42791548838683</v>
      </c>
      <c r="AK42">
        <f t="shared" si="20"/>
        <v>-2.6767300012421313</v>
      </c>
      <c r="AL42">
        <f t="shared" si="7"/>
        <v>-849.4945168986651</v>
      </c>
      <c r="AN42">
        <f t="shared" si="26"/>
        <v>0</v>
      </c>
      <c r="AO42">
        <f t="shared" si="26"/>
        <v>0</v>
      </c>
      <c r="AP42">
        <f t="shared" si="26"/>
        <v>-2.0408000069889878E-2</v>
      </c>
      <c r="AQ42">
        <f t="shared" si="26"/>
        <v>-16.170785928358622</v>
      </c>
      <c r="AR42">
        <f t="shared" si="26"/>
        <v>-16.191193928428511</v>
      </c>
      <c r="AS42">
        <f t="shared" si="26"/>
        <v>0.19695683684599752</v>
      </c>
      <c r="AT42">
        <f t="shared" si="26"/>
        <v>-5.0556630874363712E-2</v>
      </c>
      <c r="AU42">
        <f t="shared" si="24"/>
        <v>-16.044793722456877</v>
      </c>
      <c r="AW42">
        <v>39</v>
      </c>
      <c r="AX42">
        <f>IF(Z42&gt;0, (R42*SUMPRODUCT(K42:$K$98, X42:$X$98)-K42*$AZ$3)/Z42, 0)</f>
        <v>-1126.02216975889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0.31575788199999999</v>
      </c>
      <c r="Q43" s="4">
        <f t="shared" si="22"/>
        <v>25</v>
      </c>
      <c r="R43">
        <f t="shared" si="0"/>
        <v>50000</v>
      </c>
      <c r="S43">
        <f t="shared" si="1"/>
        <v>-1876.9937129949606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-48.666915506131559</v>
      </c>
      <c r="AC43">
        <f t="shared" si="19"/>
        <v>-54.697260654840839</v>
      </c>
      <c r="AE43">
        <f t="shared" si="2"/>
        <v>0</v>
      </c>
      <c r="AF43">
        <f t="shared" si="25"/>
        <v>0</v>
      </c>
      <c r="AG43">
        <f t="shared" si="25"/>
        <v>-0.72852216121125191</v>
      </c>
      <c r="AH43">
        <f t="shared" si="4"/>
        <v>-682.35611058082088</v>
      </c>
      <c r="AI43">
        <f t="shared" si="23"/>
        <v>-683.08463274203211</v>
      </c>
      <c r="AJ43">
        <f t="shared" si="6"/>
        <v>6.0303451487092801</v>
      </c>
      <c r="AK43">
        <f t="shared" si="20"/>
        <v>-3.4066840854292093</v>
      </c>
      <c r="AL43">
        <f t="shared" si="7"/>
        <v>-680.460971678752</v>
      </c>
      <c r="AN43">
        <f t="shared" si="26"/>
        <v>0</v>
      </c>
      <c r="AO43">
        <f t="shared" si="26"/>
        <v>0</v>
      </c>
      <c r="AP43">
        <f t="shared" si="26"/>
        <v>-1.2285654635059552E-2</v>
      </c>
      <c r="AQ43">
        <f t="shared" si="26"/>
        <v>-11.507119424864785</v>
      </c>
      <c r="AR43">
        <f t="shared" si="26"/>
        <v>-11.519405079499842</v>
      </c>
      <c r="AS43">
        <f t="shared" si="26"/>
        <v>0.10169455614647512</v>
      </c>
      <c r="AT43">
        <f t="shared" si="26"/>
        <v>-5.7449651297842436E-2</v>
      </c>
      <c r="AU43">
        <f t="shared" si="24"/>
        <v>-11.47516017465121</v>
      </c>
      <c r="AW43">
        <v>40</v>
      </c>
      <c r="AX43">
        <f>IF(Z43&gt;0, (R43*SUMPRODUCT(K43:$K$98, X43:$X$98)-K43*$AZ$3)/Z43, 0)</f>
        <v>-1876.9937129949606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0.35338435200000001</v>
      </c>
      <c r="Q44" s="4">
        <f t="shared" si="22"/>
        <v>25</v>
      </c>
      <c r="R44">
        <f t="shared" si="0"/>
        <v>50000</v>
      </c>
      <c r="S44">
        <f t="shared" si="1"/>
        <v>-3080.6284449361128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-54.697260654840839</v>
      </c>
      <c r="AC44">
        <f t="shared" si="19"/>
        <v>-57.150415097875836</v>
      </c>
      <c r="AE44">
        <f t="shared" si="2"/>
        <v>0</v>
      </c>
      <c r="AF44">
        <f t="shared" si="25"/>
        <v>0</v>
      </c>
      <c r="AG44">
        <f t="shared" si="25"/>
        <v>-0.46378860774186159</v>
      </c>
      <c r="AH44">
        <f t="shared" si="4"/>
        <v>-514.89666371455564</v>
      </c>
      <c r="AI44">
        <f t="shared" si="23"/>
        <v>-515.36045232229753</v>
      </c>
      <c r="AJ44">
        <f t="shared" si="6"/>
        <v>2.4531544430349967</v>
      </c>
      <c r="AK44">
        <f t="shared" si="20"/>
        <v>-3.828808245838859</v>
      </c>
      <c r="AL44">
        <f t="shared" si="7"/>
        <v>-516.7361061251014</v>
      </c>
      <c r="AN44">
        <f t="shared" si="26"/>
        <v>0</v>
      </c>
      <c r="AO44">
        <f t="shared" si="26"/>
        <v>0</v>
      </c>
      <c r="AP44">
        <f t="shared" si="26"/>
        <v>-6.983249988038071E-3</v>
      </c>
      <c r="AQ44">
        <f t="shared" si="26"/>
        <v>-7.7527823251898509</v>
      </c>
      <c r="AR44">
        <f t="shared" si="26"/>
        <v>-7.7597655751778891</v>
      </c>
      <c r="AS44">
        <f t="shared" si="26"/>
        <v>3.6937066691630674E-2</v>
      </c>
      <c r="AT44">
        <f t="shared" si="26"/>
        <v>-5.7650241275085438E-2</v>
      </c>
      <c r="AU44">
        <f t="shared" si="24"/>
        <v>-7.7804787497613441</v>
      </c>
      <c r="AW44">
        <v>41</v>
      </c>
      <c r="AX44">
        <f>IF(Z44&gt;0, (R44*SUMPRODUCT(K44:$K$98, X44:$X$98)-K44*$AZ$3)/Z44, 0)</f>
        <v>-3080.6284449361128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0.39269921299999999</v>
      </c>
      <c r="Q45" s="4">
        <f t="shared" si="22"/>
        <v>25</v>
      </c>
      <c r="R45">
        <f t="shared" si="0"/>
        <v>50000</v>
      </c>
      <c r="S45">
        <f t="shared" si="1"/>
        <v>-5127.7013748236859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-57.150415097875836</v>
      </c>
      <c r="AC45">
        <f t="shared" si="19"/>
        <v>-56.819300117860536</v>
      </c>
      <c r="AE45">
        <f t="shared" si="2"/>
        <v>0</v>
      </c>
      <c r="AF45">
        <f t="shared" si="25"/>
        <v>0</v>
      </c>
      <c r="AG45">
        <f t="shared" si="25"/>
        <v>-0.27702130040584821</v>
      </c>
      <c r="AH45">
        <f t="shared" si="4"/>
        <v>-364.25884251718946</v>
      </c>
      <c r="AI45">
        <f t="shared" si="23"/>
        <v>-364.53586381759533</v>
      </c>
      <c r="AJ45">
        <f t="shared" si="6"/>
        <v>-0.33111498001530038</v>
      </c>
      <c r="AK45">
        <f t="shared" si="20"/>
        <v>-4.0005290568513088</v>
      </c>
      <c r="AL45">
        <f t="shared" si="7"/>
        <v>-368.86750785446191</v>
      </c>
      <c r="AN45">
        <f t="shared" si="26"/>
        <v>0</v>
      </c>
      <c r="AO45">
        <f t="shared" si="26"/>
        <v>0</v>
      </c>
      <c r="AP45">
        <f t="shared" si="26"/>
        <v>-3.7241970657793566E-3</v>
      </c>
      <c r="AQ45">
        <f t="shared" si="26"/>
        <v>-4.8969942401514448</v>
      </c>
      <c r="AR45">
        <f t="shared" si="26"/>
        <v>-4.9007184372172246</v>
      </c>
      <c r="AS45">
        <f t="shared" si="26"/>
        <v>-4.4514174007629454E-3</v>
      </c>
      <c r="AT45">
        <f t="shared" si="26"/>
        <v>-5.378199637812462E-2</v>
      </c>
      <c r="AU45">
        <f t="shared" si="24"/>
        <v>-4.9589518509961117</v>
      </c>
      <c r="AW45">
        <v>42</v>
      </c>
      <c r="AX45">
        <f>IF(Z45&gt;0, (R45*SUMPRODUCT(K45:$K$98, X45:$X$98)-K45*$AZ$3)/Z45, 0)</f>
        <v>-5127.7013748236859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0.39967743300000003</v>
      </c>
      <c r="Q46" s="4">
        <f t="shared" si="22"/>
        <v>25</v>
      </c>
      <c r="R46">
        <f t="shared" si="0"/>
        <v>50000</v>
      </c>
      <c r="S46">
        <f t="shared" si="1"/>
        <v>-8331.4815823468398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-56.819300117860536</v>
      </c>
      <c r="AC46">
        <f t="shared" si="19"/>
        <v>-54.498528906935945</v>
      </c>
      <c r="AE46">
        <f t="shared" si="2"/>
        <v>0</v>
      </c>
      <c r="AF46">
        <f t="shared" si="25"/>
        <v>0</v>
      </c>
      <c r="AG46">
        <f t="shared" si="25"/>
        <v>-0.16353192516925849</v>
      </c>
      <c r="AH46">
        <f t="shared" si="4"/>
        <v>-221.43832446506255</v>
      </c>
      <c r="AI46">
        <f t="shared" si="23"/>
        <v>-221.6018563902318</v>
      </c>
      <c r="AJ46">
        <f t="shared" si="6"/>
        <v>-2.3207712109245904</v>
      </c>
      <c r="AK46">
        <f t="shared" si="20"/>
        <v>-3.9773510082502379</v>
      </c>
      <c r="AL46">
        <f t="shared" si="7"/>
        <v>-227.89997860940662</v>
      </c>
      <c r="AN46">
        <f t="shared" si="26"/>
        <v>0</v>
      </c>
      <c r="AO46">
        <f t="shared" si="26"/>
        <v>0</v>
      </c>
      <c r="AP46">
        <f t="shared" si="26"/>
        <v>-1.9629264034685162E-3</v>
      </c>
      <c r="AQ46">
        <f t="shared" si="26"/>
        <v>-2.6579955772086166</v>
      </c>
      <c r="AR46">
        <f t="shared" si="26"/>
        <v>-2.6599585036120854</v>
      </c>
      <c r="AS46">
        <f t="shared" si="26"/>
        <v>-2.7856964819673292E-2</v>
      </c>
      <c r="AT46">
        <f t="shared" si="26"/>
        <v>-4.774142603577787E-2</v>
      </c>
      <c r="AU46">
        <f t="shared" si="24"/>
        <v>-2.7355568944675364</v>
      </c>
      <c r="AW46">
        <v>43</v>
      </c>
      <c r="AX46">
        <f>IF(Z46&gt;0, (R46*SUMPRODUCT(K46:$K$98, X46:$X$98)-K46*$AZ$3)/Z46, 0)</f>
        <v>-8331.4815823468398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0.407215198</v>
      </c>
      <c r="Q47" s="4">
        <f t="shared" si="22"/>
        <v>25</v>
      </c>
      <c r="R47">
        <f t="shared" si="0"/>
        <v>50000</v>
      </c>
      <c r="S47">
        <f t="shared" si="1"/>
        <v>-13302.729496913191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-54.498528906935945</v>
      </c>
      <c r="AC47">
        <f t="shared" si="19"/>
        <v>-50.712091045683835</v>
      </c>
      <c r="AE47">
        <f t="shared" si="2"/>
        <v>0</v>
      </c>
      <c r="AF47">
        <f t="shared" si="25"/>
        <v>0</v>
      </c>
      <c r="AG47">
        <f t="shared" si="25"/>
        <v>-9.5303920630445127E-2</v>
      </c>
      <c r="AH47">
        <f t="shared" si="4"/>
        <v>-133.18537057424155</v>
      </c>
      <c r="AI47">
        <f t="shared" si="23"/>
        <v>-133.28067449487199</v>
      </c>
      <c r="AJ47">
        <f t="shared" si="6"/>
        <v>-3.7864378612521108</v>
      </c>
      <c r="AK47">
        <f t="shared" si="20"/>
        <v>-3.8148970234855164</v>
      </c>
      <c r="AL47">
        <f t="shared" si="7"/>
        <v>-140.8820093796096</v>
      </c>
      <c r="AN47">
        <f t="shared" si="26"/>
        <v>0</v>
      </c>
      <c r="AO47">
        <f t="shared" si="26"/>
        <v>0</v>
      </c>
      <c r="AP47">
        <f t="shared" si="26"/>
        <v>-1.0213961387374744E-3</v>
      </c>
      <c r="AQ47">
        <f t="shared" si="26"/>
        <v>-1.4273811857997492</v>
      </c>
      <c r="AR47">
        <f t="shared" si="26"/>
        <v>-1.4284025819384867</v>
      </c>
      <c r="AS47">
        <f t="shared" si="26"/>
        <v>-4.0580208930217056E-2</v>
      </c>
      <c r="AT47">
        <f t="shared" si="26"/>
        <v>-4.0885212945000658E-2</v>
      </c>
      <c r="AU47">
        <f t="shared" si="24"/>
        <v>-1.5098680038137042</v>
      </c>
      <c r="AW47">
        <v>44</v>
      </c>
      <c r="AX47">
        <f>IF(Z47&gt;0, (R47*SUMPRODUCT(K47:$K$98, X47:$X$98)-K47*$AZ$3)/Z47, 0)</f>
        <v>-13302.729496913191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0.41552104400000001</v>
      </c>
      <c r="Q48" s="4">
        <f t="shared" si="22"/>
        <v>25</v>
      </c>
      <c r="R48">
        <f t="shared" si="0"/>
        <v>50000</v>
      </c>
      <c r="S48">
        <f t="shared" si="1"/>
        <v>-21180.562452379007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-50.712091045683835</v>
      </c>
      <c r="AC48">
        <f t="shared" si="19"/>
        <v>-46.385513804286504</v>
      </c>
      <c r="AE48">
        <f t="shared" si="2"/>
        <v>0</v>
      </c>
      <c r="AF48">
        <f t="shared" si="25"/>
        <v>0</v>
      </c>
      <c r="AG48">
        <f t="shared" si="25"/>
        <v>-5.4750096826484976E-2</v>
      </c>
      <c r="AH48">
        <f t="shared" si="4"/>
        <v>-79.201569195311393</v>
      </c>
      <c r="AI48">
        <f t="shared" si="23"/>
        <v>-79.256319292137874</v>
      </c>
      <c r="AJ48">
        <f t="shared" si="6"/>
        <v>-4.3265772413973309</v>
      </c>
      <c r="AK48">
        <f t="shared" si="20"/>
        <v>-3.5498463731978687</v>
      </c>
      <c r="AL48">
        <f t="shared" si="7"/>
        <v>-87.132742906733071</v>
      </c>
      <c r="AN48">
        <f t="shared" si="26"/>
        <v>0</v>
      </c>
      <c r="AO48">
        <f t="shared" si="26"/>
        <v>0</v>
      </c>
      <c r="AP48">
        <f t="shared" si="26"/>
        <v>-5.2390231021815653E-4</v>
      </c>
      <c r="AQ48">
        <f t="shared" si="26"/>
        <v>-0.757877839117436</v>
      </c>
      <c r="AR48">
        <f t="shared" si="26"/>
        <v>-0.75840174142765415</v>
      </c>
      <c r="AS48">
        <f t="shared" si="26"/>
        <v>-4.140090965115624E-2</v>
      </c>
      <c r="AT48">
        <f t="shared" si="26"/>
        <v>-3.3968391357040592E-2</v>
      </c>
      <c r="AU48">
        <f t="shared" si="24"/>
        <v>-0.83377104243585087</v>
      </c>
      <c r="AW48">
        <v>45</v>
      </c>
      <c r="AX48">
        <f>IF(Z48&gt;0, (R48*SUMPRODUCT(K48:$K$98, X48:$X$98)-K48*$AZ$3)/Z48, 0)</f>
        <v>-21180.562452379007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0.424706421</v>
      </c>
      <c r="Q49" s="4">
        <f t="shared" si="22"/>
        <v>25</v>
      </c>
      <c r="R49">
        <f t="shared" si="0"/>
        <v>50000</v>
      </c>
      <c r="S49">
        <f t="shared" si="1"/>
        <v>-33930.609120674497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-46.385513804286504</v>
      </c>
      <c r="AC49">
        <f t="shared" si="19"/>
        <v>-42.005928761977962</v>
      </c>
      <c r="AE49">
        <f t="shared" si="2"/>
        <v>0</v>
      </c>
      <c r="AF49">
        <f t="shared" si="25"/>
        <v>0</v>
      </c>
      <c r="AG49">
        <f t="shared" si="25"/>
        <v>-3.0949878185640232E-2</v>
      </c>
      <c r="AH49">
        <f t="shared" si="4"/>
        <v>-46.505435345159782</v>
      </c>
      <c r="AI49">
        <f t="shared" si="23"/>
        <v>-46.53638522334542</v>
      </c>
      <c r="AJ49">
        <f t="shared" si="6"/>
        <v>-4.3795850423085412</v>
      </c>
      <c r="AK49">
        <f t="shared" si="20"/>
        <v>-3.2469859663000555</v>
      </c>
      <c r="AL49">
        <f t="shared" si="7"/>
        <v>-54.162956231954013</v>
      </c>
      <c r="AN49">
        <f t="shared" si="26"/>
        <v>0</v>
      </c>
      <c r="AO49">
        <f t="shared" si="26"/>
        <v>0</v>
      </c>
      <c r="AP49">
        <f t="shared" si="26"/>
        <v>-2.6442733213356248E-4</v>
      </c>
      <c r="AQ49">
        <f t="shared" si="26"/>
        <v>-0.39732977701140176</v>
      </c>
      <c r="AR49">
        <f t="shared" si="26"/>
        <v>-0.39759420434353532</v>
      </c>
      <c r="AS49">
        <f t="shared" si="26"/>
        <v>-3.7417982120750849E-2</v>
      </c>
      <c r="AT49">
        <f t="shared" si="26"/>
        <v>-2.7741364001303264E-2</v>
      </c>
      <c r="AU49">
        <f t="shared" si="24"/>
        <v>-0.46275355046558941</v>
      </c>
      <c r="AW49">
        <v>46</v>
      </c>
      <c r="AX49">
        <f>IF(Z49&gt;0, (R49*SUMPRODUCT(K49:$K$98, X49:$X$98)-K49*$AZ$3)/Z49, 0)</f>
        <v>-33930.609120674497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0.43382917900000001</v>
      </c>
      <c r="Q50" s="4">
        <f t="shared" si="22"/>
        <v>25</v>
      </c>
      <c r="R50">
        <f t="shared" si="0"/>
        <v>50000</v>
      </c>
      <c r="S50">
        <f t="shared" si="1"/>
        <v>-54922.61263850981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-42.005928761977962</v>
      </c>
      <c r="AC50">
        <f t="shared" si="19"/>
        <v>-37.816238109144749</v>
      </c>
      <c r="AE50">
        <f t="shared" si="2"/>
        <v>0</v>
      </c>
      <c r="AF50">
        <f t="shared" si="25"/>
        <v>0</v>
      </c>
      <c r="AG50">
        <f t="shared" si="25"/>
        <v>-1.721341916035752E-2</v>
      </c>
      <c r="AH50">
        <f t="shared" si="4"/>
        <v>-26.853920486852626</v>
      </c>
      <c r="AI50">
        <f t="shared" si="23"/>
        <v>-26.871133906012982</v>
      </c>
      <c r="AJ50">
        <f t="shared" si="6"/>
        <v>-4.1896906528332138</v>
      </c>
      <c r="AK50">
        <f t="shared" si="20"/>
        <v>-2.9404150133384577</v>
      </c>
      <c r="AL50">
        <f t="shared" si="7"/>
        <v>-34.001239572184652</v>
      </c>
      <c r="AN50">
        <f t="shared" si="26"/>
        <v>0</v>
      </c>
      <c r="AO50">
        <f t="shared" si="26"/>
        <v>0</v>
      </c>
      <c r="AP50">
        <f t="shared" si="26"/>
        <v>-1.3130961286389565E-4</v>
      </c>
      <c r="AQ50">
        <f t="shared" si="26"/>
        <v>-0.20485052215118524</v>
      </c>
      <c r="AR50">
        <f t="shared" si="26"/>
        <v>-0.20498183176404913</v>
      </c>
      <c r="AS50">
        <f t="shared" si="26"/>
        <v>-3.1960335858781531E-2</v>
      </c>
      <c r="AT50">
        <f t="shared" si="26"/>
        <v>-2.2430451118616697E-2</v>
      </c>
      <c r="AU50">
        <f t="shared" si="24"/>
        <v>-0.25937261874144735</v>
      </c>
      <c r="AW50">
        <v>47</v>
      </c>
      <c r="AX50">
        <f>IF(Z50&gt;0, (R50*SUMPRODUCT(K50:$K$98, X50:$X$98)-K50*$AZ$3)/Z50, 0)</f>
        <v>-54922.61263850981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0.44368152799999999</v>
      </c>
      <c r="Q51" s="4">
        <f t="shared" si="22"/>
        <v>25</v>
      </c>
      <c r="R51">
        <f t="shared" si="0"/>
        <v>50000</v>
      </c>
      <c r="S51">
        <f t="shared" si="1"/>
        <v>-90189.022586774503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-37.816238109144749</v>
      </c>
      <c r="AC51">
        <f t="shared" si="19"/>
        <v>-33.925534676077532</v>
      </c>
      <c r="AE51">
        <f t="shared" si="2"/>
        <v>0</v>
      </c>
      <c r="AF51">
        <f t="shared" si="25"/>
        <v>0</v>
      </c>
      <c r="AG51">
        <f t="shared" si="25"/>
        <v>-9.404008853582042E-3</v>
      </c>
      <c r="AH51">
        <f t="shared" si="4"/>
        <v>-15.274552230343803</v>
      </c>
      <c r="AI51">
        <f t="shared" si="23"/>
        <v>-15.283956239197385</v>
      </c>
      <c r="AJ51">
        <f t="shared" si="6"/>
        <v>-3.8907034330672161</v>
      </c>
      <c r="AK51">
        <f t="shared" si="20"/>
        <v>-2.6471366676401327</v>
      </c>
      <c r="AL51">
        <f t="shared" si="7"/>
        <v>-21.821796339904736</v>
      </c>
      <c r="AN51">
        <f t="shared" si="26"/>
        <v>0</v>
      </c>
      <c r="AO51">
        <f t="shared" si="26"/>
        <v>0</v>
      </c>
      <c r="AP51">
        <f t="shared" si="26"/>
        <v>-6.4050774159566962E-5</v>
      </c>
      <c r="AQ51">
        <f t="shared" si="26"/>
        <v>-0.10403508870811012</v>
      </c>
      <c r="AR51">
        <f t="shared" si="26"/>
        <v>-0.1040991394822697</v>
      </c>
      <c r="AS51">
        <f t="shared" si="26"/>
        <v>-2.6499609984769145E-2</v>
      </c>
      <c r="AT51">
        <f t="shared" si="26"/>
        <v>-1.8029667507591062E-2</v>
      </c>
      <c r="AU51">
        <f t="shared" si="24"/>
        <v>-0.14862841697462992</v>
      </c>
      <c r="AW51">
        <v>48</v>
      </c>
      <c r="AX51">
        <f>IF(Z51&gt;0, (R51*SUMPRODUCT(K51:$K$98, X51:$X$98)-K51*$AZ$3)/Z51, 0)</f>
        <v>-90189.022586774503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0.45400495099999999</v>
      </c>
      <c r="Q52" s="4">
        <f t="shared" si="22"/>
        <v>25</v>
      </c>
      <c r="R52">
        <f t="shared" si="0"/>
        <v>50000</v>
      </c>
      <c r="S52">
        <f t="shared" si="1"/>
        <v>-150643.84479701624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-33.925534676077532</v>
      </c>
      <c r="AC52">
        <f t="shared" si="19"/>
        <v>-30.372825161912061</v>
      </c>
      <c r="AE52">
        <f t="shared" si="2"/>
        <v>0</v>
      </c>
      <c r="AF52">
        <f t="shared" si="25"/>
        <v>0</v>
      </c>
      <c r="AG52">
        <f t="shared" si="25"/>
        <v>-5.0405021862721415E-3</v>
      </c>
      <c r="AH52">
        <f t="shared" si="4"/>
        <v>-8.5389331575481631</v>
      </c>
      <c r="AI52">
        <f t="shared" si="23"/>
        <v>-8.5439736597344353</v>
      </c>
      <c r="AJ52">
        <f t="shared" si="6"/>
        <v>-3.5527095141654712</v>
      </c>
      <c r="AK52">
        <f t="shared" si="20"/>
        <v>-2.3747874273254275</v>
      </c>
      <c r="AL52">
        <f t="shared" si="7"/>
        <v>-14.471470601225334</v>
      </c>
      <c r="AN52">
        <f t="shared" si="26"/>
        <v>0</v>
      </c>
      <c r="AO52">
        <f t="shared" si="26"/>
        <v>0</v>
      </c>
      <c r="AP52">
        <f t="shared" si="26"/>
        <v>-3.065258735191521E-5</v>
      </c>
      <c r="AQ52">
        <f t="shared" si="26"/>
        <v>-5.1927443899689757E-2</v>
      </c>
      <c r="AR52">
        <f t="shared" si="26"/>
        <v>-5.1958096487041673E-2</v>
      </c>
      <c r="AS52">
        <f t="shared" si="26"/>
        <v>-2.160493829672902E-2</v>
      </c>
      <c r="AT52">
        <f t="shared" si="26"/>
        <v>-1.4441691793443946E-2</v>
      </c>
      <c r="AU52">
        <f t="shared" si="24"/>
        <v>-8.8004726577214643E-2</v>
      </c>
      <c r="AW52">
        <v>49</v>
      </c>
      <c r="AX52">
        <f>IF(Z52&gt;0, (R52*SUMPRODUCT(K52:$K$98, X52:$X$98)-K52*$AZ$3)/Z52, 0)</f>
        <v>-150643.84479701624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0.46467133999999999</v>
      </c>
      <c r="Q53" s="4">
        <f t="shared" si="22"/>
        <v>25</v>
      </c>
      <c r="R53">
        <f t="shared" si="0"/>
        <v>50000</v>
      </c>
      <c r="S53">
        <f t="shared" si="1"/>
        <v>-256425.79277776863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-30.372825161912061</v>
      </c>
      <c r="AC53">
        <f t="shared" si="19"/>
        <v>-27.159802067531775</v>
      </c>
      <c r="AE53">
        <f t="shared" si="2"/>
        <v>0</v>
      </c>
      <c r="AF53">
        <f t="shared" si="25"/>
        <v>0</v>
      </c>
      <c r="AG53">
        <f t="shared" si="25"/>
        <v>-2.6479202592414146E-3</v>
      </c>
      <c r="AH53">
        <f t="shared" si="4"/>
        <v>-4.6843538103360105</v>
      </c>
      <c r="AI53">
        <f t="shared" si="23"/>
        <v>-4.6870017305952523</v>
      </c>
      <c r="AJ53">
        <f t="shared" si="6"/>
        <v>-3.2130230943802864</v>
      </c>
      <c r="AK53">
        <f t="shared" si="20"/>
        <v>-2.1260977613338445</v>
      </c>
      <c r="AL53">
        <f t="shared" si="7"/>
        <v>-10.026122586309384</v>
      </c>
      <c r="AN53">
        <f t="shared" si="26"/>
        <v>0</v>
      </c>
      <c r="AO53">
        <f t="shared" si="26"/>
        <v>0</v>
      </c>
      <c r="AP53">
        <f t="shared" si="26"/>
        <v>-1.4377395213495148E-5</v>
      </c>
      <c r="AQ53">
        <f t="shared" si="26"/>
        <v>-2.5434605070145517E-2</v>
      </c>
      <c r="AR53">
        <f t="shared" si="26"/>
        <v>-2.5448982465359014E-2</v>
      </c>
      <c r="AS53">
        <f t="shared" si="26"/>
        <v>-1.7445730360183345E-2</v>
      </c>
      <c r="AT53">
        <f t="shared" si="26"/>
        <v>-1.1544059029172245E-2</v>
      </c>
      <c r="AU53">
        <f t="shared" si="24"/>
        <v>-5.4438771854714609E-2</v>
      </c>
      <c r="AW53">
        <v>50</v>
      </c>
      <c r="AX53">
        <f>IF(Z53&gt;0, (R53*SUMPRODUCT(K53:$K$98, X53:$X$98)-K53*$AZ$3)/Z53, 0)</f>
        <v>-256425.79277776863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0.47611615000000002</v>
      </c>
      <c r="Q54" s="4">
        <f t="shared" si="22"/>
        <v>25</v>
      </c>
      <c r="R54">
        <f t="shared" si="0"/>
        <v>50000</v>
      </c>
      <c r="S54">
        <f t="shared" si="1"/>
        <v>-445904.38514537388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-27.159802067531775</v>
      </c>
      <c r="AC54">
        <f t="shared" si="19"/>
        <v>-24.270102263423368</v>
      </c>
      <c r="AE54">
        <f t="shared" si="2"/>
        <v>0</v>
      </c>
      <c r="AF54">
        <f t="shared" si="25"/>
        <v>0</v>
      </c>
      <c r="AG54">
        <f t="shared" si="25"/>
        <v>-1.3607234573119764E-3</v>
      </c>
      <c r="AH54">
        <f t="shared" si="4"/>
        <v>-2.5214351986740486</v>
      </c>
      <c r="AI54">
        <f t="shared" si="23"/>
        <v>-2.5227959221313605</v>
      </c>
      <c r="AJ54">
        <f t="shared" si="6"/>
        <v>-2.8896998041084068</v>
      </c>
      <c r="AK54">
        <f t="shared" si="20"/>
        <v>-1.9011861447272245</v>
      </c>
      <c r="AL54">
        <f t="shared" si="7"/>
        <v>-7.3136818709669917</v>
      </c>
      <c r="AN54">
        <f t="shared" si="26"/>
        <v>0</v>
      </c>
      <c r="AO54">
        <f t="shared" si="26"/>
        <v>0</v>
      </c>
      <c r="AP54">
        <f t="shared" si="26"/>
        <v>-6.5967064332879097E-6</v>
      </c>
      <c r="AQ54">
        <f t="shared" si="26"/>
        <v>-1.2223767957281676E-2</v>
      </c>
      <c r="AR54">
        <f t="shared" si="26"/>
        <v>-1.2230364663714962E-2</v>
      </c>
      <c r="AS54">
        <f t="shared" si="26"/>
        <v>-1.4009092873058506E-2</v>
      </c>
      <c r="AT54">
        <f t="shared" si="26"/>
        <v>-9.2168374142494736E-3</v>
      </c>
      <c r="AU54">
        <f t="shared" si="24"/>
        <v>-3.545629495102294E-2</v>
      </c>
      <c r="AW54">
        <v>51</v>
      </c>
      <c r="AX54">
        <f>IF(Z54&gt;0, (R54*SUMPRODUCT(K54:$K$98, X54:$X$98)-K54*$AZ$3)/Z54, 0)</f>
        <v>-445904.38514537388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0.48788611599999998</v>
      </c>
      <c r="Q55" s="4">
        <f t="shared" si="22"/>
        <v>25</v>
      </c>
      <c r="R55">
        <f t="shared" si="0"/>
        <v>50000</v>
      </c>
      <c r="S55">
        <f t="shared" si="1"/>
        <v>-793263.95059651777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-24.270102263423368</v>
      </c>
      <c r="AC55">
        <f t="shared" si="19"/>
        <v>-21.679527451756943</v>
      </c>
      <c r="AE55">
        <f t="shared" si="2"/>
        <v>0</v>
      </c>
      <c r="AF55">
        <f t="shared" si="25"/>
        <v>0</v>
      </c>
      <c r="AG55">
        <f t="shared" si="25"/>
        <v>-6.8323814020082455E-4</v>
      </c>
      <c r="AH55">
        <f t="shared" si="4"/>
        <v>-1.3277561650760639</v>
      </c>
      <c r="AI55">
        <f t="shared" si="23"/>
        <v>-1.3284394032162647</v>
      </c>
      <c r="AJ55">
        <f t="shared" si="6"/>
        <v>-2.5905748116664249</v>
      </c>
      <c r="AK55">
        <f t="shared" si="20"/>
        <v>-1.698907158439636</v>
      </c>
      <c r="AL55">
        <f t="shared" si="7"/>
        <v>-5.6179213733223259</v>
      </c>
      <c r="AN55">
        <f t="shared" si="26"/>
        <v>0</v>
      </c>
      <c r="AO55">
        <f t="shared" si="26"/>
        <v>0</v>
      </c>
      <c r="AP55">
        <f t="shared" si="26"/>
        <v>-2.9574088293089091E-6</v>
      </c>
      <c r="AQ55">
        <f t="shared" si="26"/>
        <v>-5.7472169288018769E-3</v>
      </c>
      <c r="AR55">
        <f t="shared" si="26"/>
        <v>-5.7501743376311854E-3</v>
      </c>
      <c r="AS55">
        <f t="shared" si="26"/>
        <v>-1.1213350617042008E-2</v>
      </c>
      <c r="AT55">
        <f t="shared" si="26"/>
        <v>-7.3537508152994443E-3</v>
      </c>
      <c r="AU55">
        <f t="shared" si="24"/>
        <v>-2.4317275769972637E-2</v>
      </c>
      <c r="AW55">
        <v>52</v>
      </c>
      <c r="AX55">
        <f>IF(Z55&gt;0, (R55*SUMPRODUCT(K55:$K$98, X55:$X$98)-K55*$AZ$3)/Z55, 0)</f>
        <v>-793263.95059651777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0.500352354</v>
      </c>
      <c r="Q56" s="4">
        <f t="shared" si="22"/>
        <v>25</v>
      </c>
      <c r="R56">
        <f t="shared" si="0"/>
        <v>50000</v>
      </c>
      <c r="S56">
        <f t="shared" si="1"/>
        <v>-1446837.6869216368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-21.679527451756943</v>
      </c>
      <c r="AC56">
        <f t="shared" si="19"/>
        <v>-19.361347365450289</v>
      </c>
      <c r="AE56">
        <f t="shared" si="2"/>
        <v>0</v>
      </c>
      <c r="AF56">
        <f t="shared" si="25"/>
        <v>0</v>
      </c>
      <c r="AG56">
        <f t="shared" si="25"/>
        <v>-3.3454594700675177E-4</v>
      </c>
      <c r="AH56">
        <f t="shared" si="4"/>
        <v>-0.68371962358412919</v>
      </c>
      <c r="AI56">
        <f t="shared" si="23"/>
        <v>-0.68405416953113596</v>
      </c>
      <c r="AJ56">
        <f t="shared" si="6"/>
        <v>-2.3181800863066542</v>
      </c>
      <c r="AK56">
        <f t="shared" si="20"/>
        <v>-1.5175669216229861</v>
      </c>
      <c r="AL56">
        <f t="shared" si="7"/>
        <v>-4.519801177460776</v>
      </c>
      <c r="AN56">
        <f t="shared" si="26"/>
        <v>0</v>
      </c>
      <c r="AO56">
        <f t="shared" si="26"/>
        <v>0</v>
      </c>
      <c r="AP56">
        <f t="shared" si="26"/>
        <v>-1.2929359567238603E-6</v>
      </c>
      <c r="AQ56">
        <f t="shared" si="26"/>
        <v>-2.6424044097948158E-3</v>
      </c>
      <c r="AR56">
        <f t="shared" si="26"/>
        <v>-2.6436973457515398E-3</v>
      </c>
      <c r="AS56">
        <f t="shared" si="26"/>
        <v>-8.9591830795266048E-3</v>
      </c>
      <c r="AT56">
        <f t="shared" si="26"/>
        <v>-5.8650145286665203E-3</v>
      </c>
      <c r="AU56">
        <f t="shared" si="24"/>
        <v>-1.7467894953944664E-2</v>
      </c>
      <c r="AW56">
        <v>53</v>
      </c>
      <c r="AX56">
        <f>IF(Z56&gt;0, (R56*SUMPRODUCT(K56:$K$98, X56:$X$98)-K56*$AZ$3)/Z56, 0)</f>
        <v>-1446837.6869216368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0.513549331</v>
      </c>
      <c r="Q57" s="4">
        <f t="shared" si="22"/>
        <v>25</v>
      </c>
      <c r="R57">
        <f t="shared" si="0"/>
        <v>50000</v>
      </c>
      <c r="S57">
        <f t="shared" si="1"/>
        <v>-2711674.4090644382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-19.361347365450289</v>
      </c>
      <c r="AC57">
        <f t="shared" si="19"/>
        <v>-17.28905467768557</v>
      </c>
      <c r="AE57">
        <f t="shared" si="2"/>
        <v>0</v>
      </c>
      <c r="AF57">
        <f t="shared" si="25"/>
        <v>0</v>
      </c>
      <c r="AG57">
        <f t="shared" si="25"/>
        <v>-1.5939464026260542E-4</v>
      </c>
      <c r="AH57">
        <f t="shared" si="4"/>
        <v>-0.34361169454815765</v>
      </c>
      <c r="AI57">
        <f t="shared" si="23"/>
        <v>-0.34377108918842025</v>
      </c>
      <c r="AJ57">
        <f t="shared" si="6"/>
        <v>-2.072292687764719</v>
      </c>
      <c r="AK57">
        <f t="shared" si="20"/>
        <v>-1.3552943155815205</v>
      </c>
      <c r="AL57">
        <f t="shared" si="7"/>
        <v>-3.7713580925346601</v>
      </c>
      <c r="AN57">
        <f t="shared" si="26"/>
        <v>0</v>
      </c>
      <c r="AO57">
        <f t="shared" si="26"/>
        <v>0</v>
      </c>
      <c r="AP57">
        <f t="shared" si="26"/>
        <v>-5.5001803710289123E-7</v>
      </c>
      <c r="AQ57">
        <f t="shared" si="26"/>
        <v>-1.1856899921453272E-3</v>
      </c>
      <c r="AR57">
        <f t="shared" si="26"/>
        <v>-1.1862400101824303E-3</v>
      </c>
      <c r="AS57">
        <f t="shared" si="26"/>
        <v>-7.1507947478609566E-3</v>
      </c>
      <c r="AT57">
        <f t="shared" si="26"/>
        <v>-4.6766711724104092E-3</v>
      </c>
      <c r="AU57">
        <f t="shared" si="24"/>
        <v>-1.3013705930453796E-2</v>
      </c>
      <c r="AW57">
        <v>54</v>
      </c>
      <c r="AX57">
        <f>IF(Z57&gt;0, (R57*SUMPRODUCT(K57:$K$98, X57:$X$98)-K57*$AZ$3)/Z57, 0)</f>
        <v>-2711674.4090644382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0.52698988800000002</v>
      </c>
      <c r="Q58" s="4">
        <f t="shared" si="22"/>
        <v>25</v>
      </c>
      <c r="R58">
        <f t="shared" si="0"/>
        <v>50000</v>
      </c>
      <c r="S58">
        <f t="shared" si="1"/>
        <v>-5229451.7251323797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-17.28905467768557</v>
      </c>
      <c r="AC58">
        <f t="shared" si="19"/>
        <v>-15.437619749664758</v>
      </c>
      <c r="AE58">
        <f t="shared" si="2"/>
        <v>0</v>
      </c>
      <c r="AF58">
        <f t="shared" si="25"/>
        <v>0</v>
      </c>
      <c r="AG58">
        <f t="shared" si="25"/>
        <v>-7.380133024018865E-5</v>
      </c>
      <c r="AH58">
        <f t="shared" si="4"/>
        <v>-0.16799872723958145</v>
      </c>
      <c r="AI58">
        <f t="shared" si="23"/>
        <v>-0.16807252856982163</v>
      </c>
      <c r="AJ58">
        <f t="shared" si="6"/>
        <v>-1.8514349280208116</v>
      </c>
      <c r="AK58">
        <f t="shared" si="20"/>
        <v>-1.21023382743799</v>
      </c>
      <c r="AL58">
        <f t="shared" si="7"/>
        <v>-3.2297412840286235</v>
      </c>
      <c r="AN58">
        <f t="shared" si="26"/>
        <v>0</v>
      </c>
      <c r="AO58">
        <f t="shared" si="26"/>
        <v>0</v>
      </c>
      <c r="AP58">
        <f t="shared" si="26"/>
        <v>-2.2737849371520519E-7</v>
      </c>
      <c r="AQ58">
        <f t="shared" si="26"/>
        <v>-5.1759632816220081E-4</v>
      </c>
      <c r="AR58">
        <f t="shared" si="26"/>
        <v>-5.1782370665591601E-4</v>
      </c>
      <c r="AS58">
        <f t="shared" si="26"/>
        <v>-5.7041855990266144E-3</v>
      </c>
      <c r="AT58">
        <f t="shared" si="26"/>
        <v>-3.7286745893394119E-3</v>
      </c>
      <c r="AU58">
        <f t="shared" si="24"/>
        <v>-9.9506838950219421E-3</v>
      </c>
      <c r="AW58">
        <v>55</v>
      </c>
      <c r="AX58">
        <f>IF(Z58&gt;0, (R58*SUMPRODUCT(K58:$K$98, X58:$X$98)-K58*$AZ$3)/Z58, 0)</f>
        <v>-5229451.7251323797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0.54103594799999999</v>
      </c>
      <c r="Q59" s="4">
        <f t="shared" si="22"/>
        <v>25</v>
      </c>
      <c r="R59">
        <f t="shared" si="0"/>
        <v>50000</v>
      </c>
      <c r="S59">
        <f t="shared" si="1"/>
        <v>-10400156.770959487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-15.437619749664758</v>
      </c>
      <c r="AC59">
        <f t="shared" si="19"/>
        <v>-13.78401179419564</v>
      </c>
      <c r="AE59">
        <f t="shared" si="2"/>
        <v>0</v>
      </c>
      <c r="AF59">
        <f t="shared" si="25"/>
        <v>0</v>
      </c>
      <c r="AG59">
        <f t="shared" si="25"/>
        <v>-3.3134144267625229E-5</v>
      </c>
      <c r="AH59">
        <f t="shared" si="4"/>
        <v>-7.9858345340323059E-2</v>
      </c>
      <c r="AI59">
        <f t="shared" si="23"/>
        <v>-7.9891479484590688E-2</v>
      </c>
      <c r="AJ59">
        <f t="shared" si="6"/>
        <v>-1.6536079554691181</v>
      </c>
      <c r="AK59">
        <f t="shared" si="20"/>
        <v>-1.0806333824765333</v>
      </c>
      <c r="AL59">
        <f t="shared" si="7"/>
        <v>-2.814132817430242</v>
      </c>
      <c r="AN59">
        <f t="shared" si="26"/>
        <v>0</v>
      </c>
      <c r="AO59">
        <f t="shared" si="26"/>
        <v>0</v>
      </c>
      <c r="AP59">
        <f t="shared" si="26"/>
        <v>-9.1147115960745568E-8</v>
      </c>
      <c r="AQ59">
        <f t="shared" si="26"/>
        <v>-2.1967846232503224E-4</v>
      </c>
      <c r="AR59">
        <f t="shared" si="26"/>
        <v>-2.1976960944099298E-4</v>
      </c>
      <c r="AS59">
        <f t="shared" si="26"/>
        <v>-4.5488301992462335E-3</v>
      </c>
      <c r="AT59">
        <f t="shared" si="26"/>
        <v>-2.972662140542454E-3</v>
      </c>
      <c r="AU59">
        <f t="shared" si="24"/>
        <v>-7.7412619492296803E-3</v>
      </c>
      <c r="AW59">
        <v>56</v>
      </c>
      <c r="AX59">
        <f>IF(Z59&gt;0, (R59*SUMPRODUCT(K59:$K$98, X59:$X$98)-K59*$AZ$3)/Z59, 0)</f>
        <v>-10400156.770959487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0.55517679799999997</v>
      </c>
      <c r="Q60" s="4">
        <f t="shared" si="22"/>
        <v>25</v>
      </c>
      <c r="R60">
        <f t="shared" si="0"/>
        <v>50000</v>
      </c>
      <c r="S60">
        <f t="shared" si="1"/>
        <v>-21355783.759972539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-13.78401179419564</v>
      </c>
      <c r="AC60">
        <f t="shared" si="19"/>
        <v>-12.307333658553249</v>
      </c>
      <c r="AE60">
        <f t="shared" si="2"/>
        <v>0</v>
      </c>
      <c r="AF60">
        <f t="shared" si="25"/>
        <v>0</v>
      </c>
      <c r="AG60">
        <f t="shared" si="25"/>
        <v>-1.4407494705978747E-5</v>
      </c>
      <c r="AH60">
        <f t="shared" si="4"/>
        <v>-3.6790616237940457E-2</v>
      </c>
      <c r="AI60">
        <f t="shared" si="23"/>
        <v>-3.6805023732646436E-2</v>
      </c>
      <c r="AJ60">
        <f t="shared" si="6"/>
        <v>-1.4766781356423913</v>
      </c>
      <c r="AK60">
        <f t="shared" si="20"/>
        <v>-0.96488082559369492</v>
      </c>
      <c r="AL60">
        <f t="shared" si="7"/>
        <v>-2.4783639849687327</v>
      </c>
      <c r="AN60">
        <f t="shared" si="26"/>
        <v>0</v>
      </c>
      <c r="AO60">
        <f t="shared" si="26"/>
        <v>0</v>
      </c>
      <c r="AP60">
        <f t="shared" si="26"/>
        <v>-3.5386500727782763E-8</v>
      </c>
      <c r="AQ60">
        <f t="shared" si="26"/>
        <v>-9.0362078546466816E-5</v>
      </c>
      <c r="AR60">
        <f t="shared" si="26"/>
        <v>-9.0397465047194596E-5</v>
      </c>
      <c r="AS60">
        <f t="shared" si="26"/>
        <v>-3.6268950978636198E-3</v>
      </c>
      <c r="AT60">
        <f t="shared" si="26"/>
        <v>-2.3698607380314442E-3</v>
      </c>
      <c r="AU60">
        <f t="shared" si="24"/>
        <v>-6.0871533009422586E-3</v>
      </c>
      <c r="AW60">
        <v>57</v>
      </c>
      <c r="AX60">
        <f>IF(Z60&gt;0, (R60*SUMPRODUCT(K60:$K$98, X60:$X$98)-K60*$AZ$3)/Z60, 0)</f>
        <v>-21355783.759972539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0.56908613200000002</v>
      </c>
      <c r="Q61" s="4">
        <f t="shared" si="22"/>
        <v>25</v>
      </c>
      <c r="R61">
        <f t="shared" si="0"/>
        <v>50000</v>
      </c>
      <c r="S61">
        <f t="shared" si="1"/>
        <v>-45300938.693717197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-12.307333658553249</v>
      </c>
      <c r="AC61">
        <f t="shared" si="19"/>
        <v>-10.988765258038299</v>
      </c>
      <c r="AE61">
        <f t="shared" si="2"/>
        <v>0</v>
      </c>
      <c r="AF61">
        <f t="shared" si="25"/>
        <v>0</v>
      </c>
      <c r="AG61">
        <f t="shared" si="25"/>
        <v>-6.0643143248830382E-6</v>
      </c>
      <c r="AH61">
        <f t="shared" si="4"/>
        <v>-1.6398210868071843E-2</v>
      </c>
      <c r="AI61">
        <f t="shared" si="23"/>
        <v>-1.6404275182396726E-2</v>
      </c>
      <c r="AJ61">
        <f t="shared" si="6"/>
        <v>-1.3185684005149501</v>
      </c>
      <c r="AK61">
        <f t="shared" si="20"/>
        <v>-0.86151335609872748</v>
      </c>
      <c r="AL61">
        <f t="shared" si="7"/>
        <v>-2.1964860317960744</v>
      </c>
      <c r="AN61">
        <f t="shared" si="26"/>
        <v>0</v>
      </c>
      <c r="AO61">
        <f t="shared" si="26"/>
        <v>0</v>
      </c>
      <c r="AP61">
        <f t="shared" si="26"/>
        <v>-1.3298811514567733E-8</v>
      </c>
      <c r="AQ61">
        <f t="shared" si="26"/>
        <v>-3.5960655043194777E-5</v>
      </c>
      <c r="AR61">
        <f t="shared" si="26"/>
        <v>-3.5973953854709346E-5</v>
      </c>
      <c r="AS61">
        <f t="shared" si="26"/>
        <v>-2.8915705367649424E-3</v>
      </c>
      <c r="AT61">
        <f t="shared" si="26"/>
        <v>-1.8892661439115987E-3</v>
      </c>
      <c r="AU61">
        <f t="shared" si="24"/>
        <v>-4.8168106345312508E-3</v>
      </c>
      <c r="AW61">
        <v>58</v>
      </c>
      <c r="AX61">
        <f>IF(Z61&gt;0, (R61*SUMPRODUCT(K61:$K$98, X61:$X$98)-K61*$AZ$3)/Z61, 0)</f>
        <v>-45300938.693717197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0.58332808999999997</v>
      </c>
      <c r="Q62" s="4">
        <f t="shared" si="22"/>
        <v>25</v>
      </c>
      <c r="R62">
        <f t="shared" si="0"/>
        <v>50000</v>
      </c>
      <c r="S62">
        <f t="shared" si="1"/>
        <v>-99459511.290042669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-10.988765258038299</v>
      </c>
      <c r="AC62">
        <f t="shared" si="19"/>
        <v>-9.8114273235205776</v>
      </c>
      <c r="AE62">
        <f t="shared" si="2"/>
        <v>0</v>
      </c>
      <c r="AF62">
        <f t="shared" si="25"/>
        <v>0</v>
      </c>
      <c r="AG62">
        <f t="shared" si="25"/>
        <v>-2.4661862893405457E-6</v>
      </c>
      <c r="AH62">
        <f t="shared" si="4"/>
        <v>-7.0749697845873235E-3</v>
      </c>
      <c r="AI62">
        <f t="shared" si="23"/>
        <v>-7.0774359708766638E-3</v>
      </c>
      <c r="AJ62">
        <f t="shared" si="6"/>
        <v>-1.1773379345177215</v>
      </c>
      <c r="AK62">
        <f t="shared" si="20"/>
        <v>-0.76921356806268104</v>
      </c>
      <c r="AL62">
        <f t="shared" si="7"/>
        <v>-1.9536289385512793</v>
      </c>
      <c r="AN62">
        <f t="shared" si="26"/>
        <v>0</v>
      </c>
      <c r="AO62">
        <f t="shared" si="26"/>
        <v>0</v>
      </c>
      <c r="AP62">
        <f t="shared" si="26"/>
        <v>-4.8287973922850466E-9</v>
      </c>
      <c r="AQ62">
        <f t="shared" si="26"/>
        <v>-1.3852804142969288E-5</v>
      </c>
      <c r="AR62">
        <f t="shared" si="26"/>
        <v>-1.3857632940361572E-5</v>
      </c>
      <c r="AS62">
        <f t="shared" si="26"/>
        <v>-2.3052298898140538E-3</v>
      </c>
      <c r="AT62">
        <f t="shared" si="26"/>
        <v>-1.506121612801833E-3</v>
      </c>
      <c r="AU62">
        <f t="shared" si="24"/>
        <v>-3.8252091355562485E-3</v>
      </c>
      <c r="AW62">
        <v>59</v>
      </c>
      <c r="AX62">
        <f>IF(Z62&gt;0, (R62*SUMPRODUCT(K62:$K$98, X62:$X$98)-K62*$AZ$3)/Z62, 0)</f>
        <v>-99459511.290042669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0.59781937299999999</v>
      </c>
      <c r="Q63" s="4">
        <f t="shared" si="22"/>
        <v>25</v>
      </c>
      <c r="R63">
        <f t="shared" si="0"/>
        <v>50000</v>
      </c>
      <c r="S63">
        <f t="shared" si="1"/>
        <v>-226434570.48484844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-9.8114273235205776</v>
      </c>
      <c r="AC63">
        <f t="shared" si="19"/>
        <v>-8.7602144842061804</v>
      </c>
      <c r="AE63">
        <f t="shared" si="2"/>
        <v>0</v>
      </c>
      <c r="AF63">
        <f t="shared" si="25"/>
        <v>0</v>
      </c>
      <c r="AG63">
        <f t="shared" si="25"/>
        <v>-9.6719048525237869E-7</v>
      </c>
      <c r="AH63">
        <f t="shared" si="4"/>
        <v>-2.9486678823895233E-3</v>
      </c>
      <c r="AI63">
        <f t="shared" si="23"/>
        <v>-2.9496350728747756E-3</v>
      </c>
      <c r="AJ63">
        <f t="shared" si="6"/>
        <v>-1.0512128393143971</v>
      </c>
      <c r="AK63">
        <f t="shared" si="20"/>
        <v>-0.68679991264644047</v>
      </c>
      <c r="AL63">
        <f t="shared" si="7"/>
        <v>-1.7409623870337123</v>
      </c>
      <c r="AN63">
        <f t="shared" si="26"/>
        <v>0</v>
      </c>
      <c r="AO63">
        <f t="shared" si="26"/>
        <v>0</v>
      </c>
      <c r="AP63">
        <f t="shared" si="26"/>
        <v>-1.6908578472877809E-9</v>
      </c>
      <c r="AQ63">
        <f t="shared" si="26"/>
        <v>-5.1549082667855025E-6</v>
      </c>
      <c r="AR63">
        <f t="shared" si="26"/>
        <v>-5.15659912463279E-6</v>
      </c>
      <c r="AS63">
        <f t="shared" si="26"/>
        <v>-1.8377470680562055E-3</v>
      </c>
      <c r="AT63">
        <f t="shared" si="26"/>
        <v>-1.200674571888258E-3</v>
      </c>
      <c r="AU63">
        <f t="shared" si="24"/>
        <v>-3.043578239069096E-3</v>
      </c>
      <c r="AW63">
        <v>60</v>
      </c>
      <c r="AX63">
        <f>IF(Z63&gt;0, (R63*SUMPRODUCT(K63:$K$98, X63:$X$98)-K63*$AZ$3)/Z63, 0)</f>
        <v>-226434570.48484844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0.61246634</v>
      </c>
      <c r="Q64" s="4">
        <f t="shared" si="22"/>
        <v>25</v>
      </c>
      <c r="R64">
        <f t="shared" si="0"/>
        <v>50000</v>
      </c>
      <c r="S64">
        <f t="shared" si="1"/>
        <v>-535512078.24554735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-8.7602144842061804</v>
      </c>
      <c r="AC64">
        <f t="shared" si="19"/>
        <v>-7.8216243782943229</v>
      </c>
      <c r="AE64">
        <f t="shared" si="2"/>
        <v>0</v>
      </c>
      <c r="AF64">
        <f t="shared" si="25"/>
        <v>0</v>
      </c>
      <c r="AG64">
        <f t="shared" si="25"/>
        <v>-3.6514696381450652E-7</v>
      </c>
      <c r="AH64">
        <f t="shared" si="4"/>
        <v>-1.1847432331706968E-3</v>
      </c>
      <c r="AI64">
        <f t="shared" si="23"/>
        <v>-1.1851083801345114E-3</v>
      </c>
      <c r="AJ64">
        <f t="shared" si="6"/>
        <v>-0.93859010591185754</v>
      </c>
      <c r="AK64">
        <f t="shared" si="20"/>
        <v>-0.61321501389443267</v>
      </c>
      <c r="AL64">
        <f t="shared" si="7"/>
        <v>-1.5529902281864247</v>
      </c>
      <c r="AN64">
        <f t="shared" si="26"/>
        <v>0</v>
      </c>
      <c r="AO64">
        <f t="shared" si="26"/>
        <v>0</v>
      </c>
      <c r="AP64">
        <f t="shared" si="26"/>
        <v>-5.6996049252346157E-10</v>
      </c>
      <c r="AQ64">
        <f t="shared" si="26"/>
        <v>-1.8492741378368325E-6</v>
      </c>
      <c r="AR64">
        <f t="shared" si="26"/>
        <v>-1.849844098329356E-6</v>
      </c>
      <c r="AS64">
        <f t="shared" si="26"/>
        <v>-1.4650519710056465E-3</v>
      </c>
      <c r="AT64">
        <f t="shared" si="26"/>
        <v>-9.5717167600386035E-4</v>
      </c>
      <c r="AU64">
        <f t="shared" si="24"/>
        <v>-2.4240734911078364E-3</v>
      </c>
      <c r="AW64">
        <v>61</v>
      </c>
      <c r="AX64">
        <f>IF(Z64&gt;0, (R64*SUMPRODUCT(K64:$K$98, X64:$X$98)-K64*$AZ$3)/Z64, 0)</f>
        <v>-535512078.24554735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0.62717650000000003</v>
      </c>
      <c r="Q65" s="4">
        <f t="shared" si="22"/>
        <v>25</v>
      </c>
      <c r="R65">
        <f t="shared" si="0"/>
        <v>50000</v>
      </c>
      <c r="S65">
        <f t="shared" si="1"/>
        <v>-1317819519.0083604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-7.8216243782943229</v>
      </c>
      <c r="AC65">
        <f t="shared" si="19"/>
        <v>-6.9835947446933497</v>
      </c>
      <c r="AE65">
        <f t="shared" si="2"/>
        <v>0</v>
      </c>
      <c r="AF65">
        <f t="shared" si="25"/>
        <v>0</v>
      </c>
      <c r="AG65">
        <f t="shared" si="25"/>
        <v>-1.3248389942555262E-7</v>
      </c>
      <c r="AH65">
        <f t="shared" si="4"/>
        <v>-4.5802318950161769E-4</v>
      </c>
      <c r="AI65">
        <f t="shared" si="23"/>
        <v>-4.5815567340104323E-4</v>
      </c>
      <c r="AJ65">
        <f t="shared" si="6"/>
        <v>-0.83802963360097316</v>
      </c>
      <c r="AK65">
        <f t="shared" si="20"/>
        <v>-0.5475137064806026</v>
      </c>
      <c r="AL65">
        <f t="shared" si="7"/>
        <v>-1.3860014957549769</v>
      </c>
      <c r="AN65">
        <f t="shared" si="26"/>
        <v>0</v>
      </c>
      <c r="AO65">
        <f t="shared" si="26"/>
        <v>0</v>
      </c>
      <c r="AP65">
        <f t="shared" si="26"/>
        <v>-1.8463844710632694E-10</v>
      </c>
      <c r="AQ65">
        <f t="shared" si="26"/>
        <v>-6.3833183364132279E-7</v>
      </c>
      <c r="AR65">
        <f t="shared" si="26"/>
        <v>-6.3851647208842912E-7</v>
      </c>
      <c r="AS65">
        <f t="shared" si="26"/>
        <v>-1.1679342987946809E-3</v>
      </c>
      <c r="AT65">
        <f t="shared" si="26"/>
        <v>-7.6305181967273664E-4</v>
      </c>
      <c r="AU65">
        <f t="shared" si="24"/>
        <v>-1.931624634939506E-3</v>
      </c>
      <c r="AW65">
        <v>62</v>
      </c>
      <c r="AX65">
        <f>IF(Z65&gt;0, (R65*SUMPRODUCT(K65:$K$98, X65:$X$98)-K65*$AZ$3)/Z65, 0)</f>
        <v>-1317819519.0083604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0.64196478899999998</v>
      </c>
      <c r="Q66" s="4">
        <f t="shared" si="22"/>
        <v>25</v>
      </c>
      <c r="R66">
        <f t="shared" si="0"/>
        <v>50000</v>
      </c>
      <c r="S66">
        <f t="shared" si="1"/>
        <v>-3380763309.8158975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-6.9835947446933497</v>
      </c>
      <c r="AC66">
        <f t="shared" si="19"/>
        <v>-6.2353529876009768</v>
      </c>
      <c r="AE66">
        <f t="shared" si="2"/>
        <v>0</v>
      </c>
      <c r="AF66">
        <f t="shared" si="25"/>
        <v>0</v>
      </c>
      <c r="AG66">
        <f t="shared" si="25"/>
        <v>-4.6109061890674986E-8</v>
      </c>
      <c r="AH66">
        <f t="shared" si="4"/>
        <v>-1.7009999708124423E-4</v>
      </c>
      <c r="AI66">
        <f t="shared" si="23"/>
        <v>-1.701461061431349E-4</v>
      </c>
      <c r="AJ66">
        <f t="shared" si="6"/>
        <v>-0.74824175709237295</v>
      </c>
      <c r="AK66">
        <f t="shared" si="20"/>
        <v>-0.48885163212853455</v>
      </c>
      <c r="AL66">
        <f t="shared" si="7"/>
        <v>-1.2372635353270507</v>
      </c>
      <c r="AN66">
        <f t="shared" si="26"/>
        <v>0</v>
      </c>
      <c r="AO66">
        <f t="shared" si="26"/>
        <v>0</v>
      </c>
      <c r="AP66">
        <f t="shared" si="26"/>
        <v>-5.7375607944073955E-11</v>
      </c>
      <c r="AQ66">
        <f t="shared" si="26"/>
        <v>-2.1166318167482289E-7</v>
      </c>
      <c r="AR66">
        <f t="shared" si="26"/>
        <v>-2.1172055728276697E-7</v>
      </c>
      <c r="AS66">
        <f t="shared" si="26"/>
        <v>-9.3107133266138434E-4</v>
      </c>
      <c r="AT66">
        <f t="shared" si="26"/>
        <v>-6.0830037389027593E-4</v>
      </c>
      <c r="AU66">
        <f t="shared" si="24"/>
        <v>-1.539583427108943E-3</v>
      </c>
      <c r="AW66">
        <v>63</v>
      </c>
      <c r="AX66">
        <f>IF(Z66&gt;0, (R66*SUMPRODUCT(K66:$K$98, X66:$X$98)-K66*$AZ$3)/Z66, 0)</f>
        <v>-3380763309.8158975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0.65685820900000003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-9060822892.5909767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-6.2353529876009768</v>
      </c>
      <c r="AC67">
        <f t="shared" si="19"/>
        <v>-5.5672796319211164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-1.5360855459589312E-8</v>
      </c>
      <c r="AH67">
        <f t="shared" ref="AH67:AH79" si="31">-X67*R67</f>
        <v>-6.0574231624357843E-5</v>
      </c>
      <c r="AI67">
        <f t="shared" si="23"/>
        <v>-6.058959247981743E-5</v>
      </c>
      <c r="AJ67">
        <f t="shared" ref="AJ67:AJ79" si="32">AB67-AC67</f>
        <v>-0.66807335567986037</v>
      </c>
      <c r="AK67">
        <f t="shared" si="20"/>
        <v>-0.43647470913206843</v>
      </c>
      <c r="AL67">
        <f t="shared" ref="AL67:AL79" si="33">SUM(AI67:AK67)</f>
        <v>-1.1046086544044087</v>
      </c>
      <c r="AN67">
        <f t="shared" ref="AN67:AT79" si="34">AE67*$K67</f>
        <v>0</v>
      </c>
      <c r="AO67">
        <f t="shared" si="34"/>
        <v>0</v>
      </c>
      <c r="AP67">
        <f t="shared" si="34"/>
        <v>-1.7066261419823774E-11</v>
      </c>
      <c r="AQ67">
        <f t="shared" si="34"/>
        <v>-6.7299355490054621E-8</v>
      </c>
      <c r="AR67">
        <f t="shared" si="34"/>
        <v>-6.7316421751474433E-8</v>
      </c>
      <c r="AS67">
        <f t="shared" si="34"/>
        <v>-7.4224476401369885E-4</v>
      </c>
      <c r="AT67">
        <f t="shared" si="34"/>
        <v>-4.8493337553926695E-4</v>
      </c>
      <c r="AU67">
        <f t="shared" si="24"/>
        <v>-1.2272454559747173E-3</v>
      </c>
      <c r="AW67">
        <v>64</v>
      </c>
      <c r="AX67">
        <f>IF(Z67&gt;0, (R67*SUMPRODUCT(K67:$K$98, X67:$X$98)-K67*$AZ$3)/Z67, 0)</f>
        <v>-9060822892.5909767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0.67177231000000004</v>
      </c>
      <c r="Q68" s="4">
        <f t="shared" si="22"/>
        <v>25</v>
      </c>
      <c r="R68">
        <f t="shared" si="27"/>
        <v>50000</v>
      </c>
      <c r="S68">
        <f t="shared" si="28"/>
        <v>-25422113746.967564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-5.5672796319211164</v>
      </c>
      <c r="AC68">
        <f t="shared" ref="AC68:AC79" si="45">S68*Z68</f>
        <v>-4.9707854426641847</v>
      </c>
      <c r="AE68">
        <f t="shared" si="29"/>
        <v>0</v>
      </c>
      <c r="AF68">
        <f t="shared" si="30"/>
        <v>0</v>
      </c>
      <c r="AG68">
        <f t="shared" si="30"/>
        <v>-4.8882495493289942E-9</v>
      </c>
      <c r="AH68">
        <f t="shared" si="31"/>
        <v>-2.0637994711328848E-5</v>
      </c>
      <c r="AI68">
        <f t="shared" si="23"/>
        <v>-2.0642882960878176E-5</v>
      </c>
      <c r="AJ68">
        <f t="shared" si="32"/>
        <v>-0.59649418925693176</v>
      </c>
      <c r="AK68">
        <f t="shared" ref="AK68:AK79" si="46">G68*SUM(AB68:AB68, AE68:AF68)</f>
        <v>-0.38970957423447816</v>
      </c>
      <c r="AL68">
        <f t="shared" si="33"/>
        <v>-0.98622440637437081</v>
      </c>
      <c r="AN68">
        <f t="shared" si="34"/>
        <v>0</v>
      </c>
      <c r="AO68">
        <f t="shared" si="34"/>
        <v>0</v>
      </c>
      <c r="AP68">
        <f t="shared" si="34"/>
        <v>-4.8490687040773551E-12</v>
      </c>
      <c r="AQ68">
        <f t="shared" si="34"/>
        <v>-2.0472574744748025E-8</v>
      </c>
      <c r="AR68">
        <f t="shared" si="34"/>
        <v>-2.0477423813452102E-8</v>
      </c>
      <c r="AS68">
        <f t="shared" si="34"/>
        <v>-5.9171310222630219E-4</v>
      </c>
      <c r="AT68">
        <f t="shared" si="34"/>
        <v>-3.8658593040920346E-4</v>
      </c>
      <c r="AU68">
        <f t="shared" si="24"/>
        <v>-9.7831951005931906E-4</v>
      </c>
      <c r="AW68">
        <v>65</v>
      </c>
      <c r="AX68">
        <f>IF(Z68&gt;0, (R68*SUMPRODUCT(K68:$K$98, X68:$X$98)-K68*$AZ$3)/Z68, 0)</f>
        <v>-25422113746.967564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50000</v>
      </c>
      <c r="S69">
        <f t="shared" si="28"/>
        <v>-74818187822.566132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-4.9707854426641847</v>
      </c>
      <c r="AC69">
        <f t="shared" si="45"/>
        <v>-4.438201305497218</v>
      </c>
      <c r="AE69">
        <f t="shared" si="29"/>
        <v>0</v>
      </c>
      <c r="AF69">
        <f t="shared" si="30"/>
        <v>0</v>
      </c>
      <c r="AG69">
        <f t="shared" si="30"/>
        <v>-1.4829954569410859E-9</v>
      </c>
      <c r="AH69">
        <f t="shared" si="31"/>
        <v>-6.7127431937892369E-6</v>
      </c>
      <c r="AI69">
        <f t="shared" si="23"/>
        <v>-6.7142261892461783E-6</v>
      </c>
      <c r="AJ69">
        <f t="shared" si="32"/>
        <v>-0.53258413716696662</v>
      </c>
      <c r="AK69">
        <f t="shared" si="46"/>
        <v>-0.34795498098649297</v>
      </c>
      <c r="AL69">
        <f t="shared" si="33"/>
        <v>-0.8805458323796489</v>
      </c>
      <c r="AN69">
        <f t="shared" si="34"/>
        <v>0</v>
      </c>
      <c r="AO69">
        <f t="shared" si="34"/>
        <v>0</v>
      </c>
      <c r="AP69">
        <f t="shared" si="34"/>
        <v>-1.3134899872010856E-12</v>
      </c>
      <c r="AQ69">
        <f t="shared" si="34"/>
        <v>-5.9454807703060092E-9</v>
      </c>
      <c r="AR69">
        <f t="shared" si="34"/>
        <v>-5.9467942602932106E-9</v>
      </c>
      <c r="AS69">
        <f t="shared" si="34"/>
        <v>-4.7171009744956396E-4</v>
      </c>
      <c r="AT69">
        <f t="shared" si="34"/>
        <v>-3.081839404047878E-4</v>
      </c>
      <c r="AU69">
        <f t="shared" si="24"/>
        <v>-7.7989998464861213E-4</v>
      </c>
      <c r="AW69">
        <v>66</v>
      </c>
      <c r="AX69">
        <f>IF(Z69&gt;0, (R69*SUMPRODUCT(K69:$K$98, X69:$X$98)-K69*$AZ$3)/Z69, 0)</f>
        <v>-74818187822.566132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50000</v>
      </c>
      <c r="S70">
        <f t="shared" si="28"/>
        <v>-233458001847.02637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-4.438201305497218</v>
      </c>
      <c r="AC70">
        <f t="shared" si="45"/>
        <v>-3.9626797421216788</v>
      </c>
      <c r="AE70">
        <f t="shared" si="29"/>
        <v>0</v>
      </c>
      <c r="AF70">
        <f t="shared" si="30"/>
        <v>0</v>
      </c>
      <c r="AG70">
        <f t="shared" si="30"/>
        <v>-4.2434610409265701E-10</v>
      </c>
      <c r="AH70">
        <f t="shared" si="31"/>
        <v>-2.0876387965580362E-6</v>
      </c>
      <c r="AI70">
        <f t="shared" si="23"/>
        <v>-2.0880631426621289E-6</v>
      </c>
      <c r="AJ70">
        <f t="shared" si="32"/>
        <v>-0.47552156337553919</v>
      </c>
      <c r="AK70">
        <f t="shared" si="46"/>
        <v>-0.31067409138480528</v>
      </c>
      <c r="AL70">
        <f t="shared" si="33"/>
        <v>-0.7861977428234872</v>
      </c>
      <c r="AN70">
        <f t="shared" si="34"/>
        <v>0</v>
      </c>
      <c r="AO70">
        <f t="shared" si="34"/>
        <v>0</v>
      </c>
      <c r="AP70">
        <f t="shared" si="34"/>
        <v>-3.3557464738051177E-13</v>
      </c>
      <c r="AQ70">
        <f t="shared" si="34"/>
        <v>-1.6509133611837527E-9</v>
      </c>
      <c r="AR70">
        <f t="shared" si="34"/>
        <v>-1.6512489358311333E-9</v>
      </c>
      <c r="AS70">
        <f t="shared" si="34"/>
        <v>-3.7604441141925296E-4</v>
      </c>
      <c r="AT70">
        <f t="shared" si="34"/>
        <v>-2.4568235141367702E-4</v>
      </c>
      <c r="AU70">
        <f t="shared" si="24"/>
        <v>-6.217284140818659E-4</v>
      </c>
      <c r="AW70">
        <v>67</v>
      </c>
      <c r="AX70">
        <f>IF(Z70&gt;0, (R70*SUMPRODUCT(K70:$K$98, X70:$X$98)-K70*$AZ$3)/Z70, 0)</f>
        <v>-233458001847.02637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50000</v>
      </c>
      <c r="S71">
        <f t="shared" si="28"/>
        <v>-774897545148.57617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-3.9626797421216788</v>
      </c>
      <c r="AC71">
        <f t="shared" si="45"/>
        <v>-3.5381069140216814</v>
      </c>
      <c r="AE71">
        <f t="shared" si="29"/>
        <v>0</v>
      </c>
      <c r="AF71">
        <f t="shared" si="30"/>
        <v>0</v>
      </c>
      <c r="AG71">
        <f t="shared" si="30"/>
        <v>-1.1414757138452727E-10</v>
      </c>
      <c r="AH71">
        <f t="shared" si="31"/>
        <v>-6.1191014333440635E-7</v>
      </c>
      <c r="AI71">
        <f t="shared" si="23"/>
        <v>-6.1202429090579093E-7</v>
      </c>
      <c r="AJ71">
        <f t="shared" si="32"/>
        <v>-0.42457282809999741</v>
      </c>
      <c r="AK71">
        <f t="shared" si="46"/>
        <v>-0.27738758194851754</v>
      </c>
      <c r="AL71">
        <f t="shared" si="33"/>
        <v>-0.70196102207280586</v>
      </c>
      <c r="AN71">
        <f t="shared" si="34"/>
        <v>0</v>
      </c>
      <c r="AO71">
        <f t="shared" si="34"/>
        <v>0</v>
      </c>
      <c r="AP71">
        <f t="shared" si="34"/>
        <v>-8.0596758685361214E-14</v>
      </c>
      <c r="AQ71">
        <f t="shared" si="34"/>
        <v>-4.3205451996268231E-10</v>
      </c>
      <c r="AR71">
        <f t="shared" si="34"/>
        <v>-4.3213511672136769E-10</v>
      </c>
      <c r="AS71">
        <f t="shared" si="34"/>
        <v>-2.9978030505321167E-4</v>
      </c>
      <c r="AT71">
        <f t="shared" si="34"/>
        <v>-1.9585646661993687E-4</v>
      </c>
      <c r="AU71">
        <f t="shared" si="24"/>
        <v>-4.9563720380826524E-4</v>
      </c>
      <c r="AW71">
        <v>68</v>
      </c>
      <c r="AX71">
        <f>IF(Z71&gt;0, (R71*SUMPRODUCT(K71:$K$98, X71:$X$98)-K71*$AZ$3)/Z71, 0)</f>
        <v>-774897545148.57617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50000</v>
      </c>
      <c r="S72">
        <f t="shared" si="28"/>
        <v>-2745892275018.2188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-3.5381069140216814</v>
      </c>
      <c r="AC72">
        <f t="shared" si="45"/>
        <v>-3.1590240307475659</v>
      </c>
      <c r="AE72">
        <f t="shared" si="29"/>
        <v>0</v>
      </c>
      <c r="AF72">
        <f t="shared" si="30"/>
        <v>0</v>
      </c>
      <c r="AG72">
        <f t="shared" si="30"/>
        <v>-2.8761361648160488E-11</v>
      </c>
      <c r="AH72">
        <f t="shared" si="31"/>
        <v>-1.6848946804504299E-7</v>
      </c>
      <c r="AI72">
        <f t="shared" si="23"/>
        <v>-1.6851822940669115E-7</v>
      </c>
      <c r="AJ72">
        <f t="shared" si="32"/>
        <v>-0.37908288327411555</v>
      </c>
      <c r="AK72">
        <f t="shared" si="46"/>
        <v>-0.24766748398151772</v>
      </c>
      <c r="AL72">
        <f t="shared" si="33"/>
        <v>-0.62675053577386275</v>
      </c>
      <c r="AN72">
        <f t="shared" si="34"/>
        <v>0</v>
      </c>
      <c r="AO72">
        <f t="shared" si="34"/>
        <v>0</v>
      </c>
      <c r="AP72">
        <f t="shared" si="34"/>
        <v>-1.8131858486395653E-14</v>
      </c>
      <c r="AQ72">
        <f t="shared" si="34"/>
        <v>-1.0621983856025797E-10</v>
      </c>
      <c r="AR72">
        <f t="shared" si="34"/>
        <v>-1.0623797041874437E-10</v>
      </c>
      <c r="AS72">
        <f t="shared" si="34"/>
        <v>-2.3898302445568383E-4</v>
      </c>
      <c r="AT72">
        <f t="shared" si="34"/>
        <v>-1.5613557613054649E-4</v>
      </c>
      <c r="AU72">
        <f t="shared" si="24"/>
        <v>-3.9511870682420075E-4</v>
      </c>
      <c r="AW72">
        <v>69</v>
      </c>
      <c r="AX72">
        <f>IF(Z72&gt;0, (R72*SUMPRODUCT(K72:$K$98, X72:$X$98)-K72*$AZ$3)/Z72, 0)</f>
        <v>-2745892275018.2188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50000</v>
      </c>
      <c r="S73">
        <f t="shared" si="28"/>
        <v>-10429494213806.672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-3.1590240307475659</v>
      </c>
      <c r="AC73">
        <f t="shared" si="45"/>
        <v>-2.8205571704018482</v>
      </c>
      <c r="AE73">
        <f t="shared" si="29"/>
        <v>0</v>
      </c>
      <c r="AF73">
        <f t="shared" si="30"/>
        <v>0</v>
      </c>
      <c r="AG73">
        <f t="shared" si="30"/>
        <v>-6.7610113984913228E-12</v>
      </c>
      <c r="AH73">
        <f t="shared" si="31"/>
        <v>-4.3425473266375122E-8</v>
      </c>
      <c r="AI73">
        <f t="shared" si="23"/>
        <v>-4.3432234277773612E-8</v>
      </c>
      <c r="AJ73">
        <f t="shared" si="32"/>
        <v>-0.33846686034571771</v>
      </c>
      <c r="AK73">
        <f t="shared" si="46"/>
        <v>-0.22113168215232964</v>
      </c>
      <c r="AL73">
        <f t="shared" si="33"/>
        <v>-0.55959858593028167</v>
      </c>
      <c r="AN73">
        <f t="shared" si="34"/>
        <v>0</v>
      </c>
      <c r="AO73">
        <f t="shared" si="34"/>
        <v>0</v>
      </c>
      <c r="AP73">
        <f t="shared" si="34"/>
        <v>-3.8056296611827458E-15</v>
      </c>
      <c r="AQ73">
        <f t="shared" si="34"/>
        <v>-2.4443276216083964E-11</v>
      </c>
      <c r="AR73">
        <f t="shared" si="34"/>
        <v>-2.4447081845745148E-11</v>
      </c>
      <c r="AS73">
        <f t="shared" si="34"/>
        <v>-1.9051580409204581E-4</v>
      </c>
      <c r="AT73">
        <f t="shared" si="34"/>
        <v>-1.244703253737934E-4</v>
      </c>
      <c r="AU73">
        <f t="shared" si="24"/>
        <v>-3.1498615391292105E-4</v>
      </c>
      <c r="AW73">
        <v>70</v>
      </c>
      <c r="AX73">
        <f>IF(Z73&gt;0, (R73*SUMPRODUCT(K73:$K$98, X73:$X$98)-K73*$AZ$3)/Z73, 0)</f>
        <v>-10429494213806.672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50000</v>
      </c>
      <c r="S74">
        <f t="shared" si="28"/>
        <v>-42650124073625.398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-2.8205571704018482</v>
      </c>
      <c r="AC74">
        <f t="shared" si="45"/>
        <v>-2.5183546164513473</v>
      </c>
      <c r="AE74">
        <f t="shared" si="29"/>
        <v>0</v>
      </c>
      <c r="AF74">
        <f t="shared" si="30"/>
        <v>0</v>
      </c>
      <c r="AG74">
        <f t="shared" si="30"/>
        <v>-1.4761707446055731E-12</v>
      </c>
      <c r="AH74">
        <f t="shared" si="31"/>
        <v>-1.0434461079801671E-8</v>
      </c>
      <c r="AI74">
        <f t="shared" si="23"/>
        <v>-1.0435937250546277E-8</v>
      </c>
      <c r="AJ74">
        <f t="shared" si="32"/>
        <v>-0.30220255395050089</v>
      </c>
      <c r="AK74">
        <f t="shared" si="46"/>
        <v>-0.19743900192812938</v>
      </c>
      <c r="AL74">
        <f t="shared" si="33"/>
        <v>-0.49964156631456746</v>
      </c>
      <c r="AN74">
        <f t="shared" si="34"/>
        <v>0</v>
      </c>
      <c r="AO74">
        <f t="shared" si="34"/>
        <v>0</v>
      </c>
      <c r="AP74">
        <f t="shared" si="34"/>
        <v>-7.4187959562935521E-16</v>
      </c>
      <c r="AQ74">
        <f t="shared" si="34"/>
        <v>-5.2440503883322143E-12</v>
      </c>
      <c r="AR74">
        <f t="shared" si="34"/>
        <v>-5.2447922679278441E-12</v>
      </c>
      <c r="AS74">
        <f t="shared" si="34"/>
        <v>-1.5187803263426737E-4</v>
      </c>
      <c r="AT74">
        <f t="shared" si="34"/>
        <v>-9.9226981327991227E-5</v>
      </c>
      <c r="AU74">
        <f t="shared" si="24"/>
        <v>-2.5110501920705083E-4</v>
      </c>
      <c r="AW74">
        <v>71</v>
      </c>
      <c r="AX74">
        <f>IF(Z74&gt;0, (R74*SUMPRODUCT(K74:$K$98, X74:$X$98)-K74*$AZ$3)/Z74, 0)</f>
        <v>-42650124073625.398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50000</v>
      </c>
      <c r="S75">
        <f t="shared" si="28"/>
        <v>-188812649449941.91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-2.5183546164513473</v>
      </c>
      <c r="AC75">
        <f t="shared" si="45"/>
        <v>-2.2485309075503914</v>
      </c>
      <c r="AE75">
        <f t="shared" si="29"/>
        <v>0</v>
      </c>
      <c r="AF75">
        <f t="shared" si="30"/>
        <v>0</v>
      </c>
      <c r="AG75">
        <f t="shared" si="30"/>
        <v>-2.9771984479071183E-13</v>
      </c>
      <c r="AH75">
        <f t="shared" si="31"/>
        <v>-2.3273783847376113E-9</v>
      </c>
      <c r="AI75">
        <f t="shared" si="23"/>
        <v>-2.3276761045824019E-9</v>
      </c>
      <c r="AJ75">
        <f t="shared" si="32"/>
        <v>-0.26982370890095586</v>
      </c>
      <c r="AK75">
        <f t="shared" si="46"/>
        <v>-0.17628482315159433</v>
      </c>
      <c r="AL75">
        <f t="shared" si="33"/>
        <v>-0.4461085343802263</v>
      </c>
      <c r="AN75">
        <f t="shared" si="34"/>
        <v>0</v>
      </c>
      <c r="AO75">
        <f t="shared" si="34"/>
        <v>0</v>
      </c>
      <c r="AP75">
        <f t="shared" si="34"/>
        <v>-1.3359388935824911E-16</v>
      </c>
      <c r="AQ75">
        <f t="shared" si="34"/>
        <v>-1.0443493635568261E-12</v>
      </c>
      <c r="AR75">
        <f t="shared" si="34"/>
        <v>-1.0444829574461844E-12</v>
      </c>
      <c r="AS75">
        <f t="shared" si="34"/>
        <v>-1.2107623775797188E-4</v>
      </c>
      <c r="AT75">
        <f t="shared" si="34"/>
        <v>-7.9103142003207605E-5</v>
      </c>
      <c r="AU75">
        <f t="shared" si="24"/>
        <v>-2.0017938080566243E-4</v>
      </c>
      <c r="AW75">
        <v>72</v>
      </c>
      <c r="AX75">
        <f>IF(Z75&gt;0, (R75*SUMPRODUCT(K75:$K$98, X75:$X$98)-K75*$AZ$3)/Z75, 0)</f>
        <v>-188812649449941.91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50000</v>
      </c>
      <c r="S76">
        <f t="shared" si="28"/>
        <v>-911097656727093.13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-2.2485309075503914</v>
      </c>
      <c r="AC76">
        <f t="shared" si="45"/>
        <v>-2.007616881742329</v>
      </c>
      <c r="AE76">
        <f t="shared" si="29"/>
        <v>0</v>
      </c>
      <c r="AF76">
        <f t="shared" si="30"/>
        <v>0</v>
      </c>
      <c r="AG76">
        <f t="shared" si="30"/>
        <v>-5.5087862067229618E-14</v>
      </c>
      <c r="AH76">
        <f t="shared" si="31"/>
        <v>-4.7930956855115016E-10</v>
      </c>
      <c r="AI76">
        <f t="shared" si="23"/>
        <v>-4.7936465641321744E-10</v>
      </c>
      <c r="AJ76">
        <f t="shared" si="32"/>
        <v>-0.24091402580806243</v>
      </c>
      <c r="AK76">
        <f t="shared" si="46"/>
        <v>-0.15739716352852742</v>
      </c>
      <c r="AL76">
        <f t="shared" si="33"/>
        <v>-0.39831118981595448</v>
      </c>
      <c r="AN76">
        <f t="shared" si="34"/>
        <v>0</v>
      </c>
      <c r="AO76">
        <f t="shared" si="34"/>
        <v>0</v>
      </c>
      <c r="AP76">
        <f t="shared" si="34"/>
        <v>-2.2070730368191689E-17</v>
      </c>
      <c r="AQ76">
        <f t="shared" si="34"/>
        <v>-1.9203345080766413E-13</v>
      </c>
      <c r="AR76">
        <f t="shared" si="34"/>
        <v>-1.9205552153803235E-13</v>
      </c>
      <c r="AS76">
        <f t="shared" si="34"/>
        <v>-9.6521235459024233E-5</v>
      </c>
      <c r="AT76">
        <f t="shared" si="34"/>
        <v>-6.3060540500133538E-5</v>
      </c>
      <c r="AU76">
        <f t="shared" si="24"/>
        <v>-1.5958177615121329E-4</v>
      </c>
      <c r="AW76">
        <v>73</v>
      </c>
      <c r="AX76">
        <f>IF(Z76&gt;0, (R76*SUMPRODUCT(K76:$K$98, X76:$X$98)-K76*$AZ$3)/Z76, 0)</f>
        <v>-911097656727093.13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50000</v>
      </c>
      <c r="S77">
        <f t="shared" si="28"/>
        <v>-4831196931692851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-2.007616881742329</v>
      </c>
      <c r="AC77">
        <f t="shared" si="45"/>
        <v>-1.7925150729843893</v>
      </c>
      <c r="AE77">
        <f t="shared" si="29"/>
        <v>0</v>
      </c>
      <c r="AF77">
        <f t="shared" si="30"/>
        <v>0</v>
      </c>
      <c r="AG77">
        <f t="shared" si="30"/>
        <v>-9.2757296914632926E-15</v>
      </c>
      <c r="AH77">
        <f t="shared" si="31"/>
        <v>-9.0522507510188065E-11</v>
      </c>
      <c r="AI77">
        <f t="shared" si="23"/>
        <v>-9.0531783239879532E-11</v>
      </c>
      <c r="AJ77">
        <f t="shared" si="32"/>
        <v>-0.21510180875793972</v>
      </c>
      <c r="AK77">
        <f t="shared" si="46"/>
        <v>-0.14053318172196305</v>
      </c>
      <c r="AL77">
        <f t="shared" si="33"/>
        <v>-0.35563499057043457</v>
      </c>
      <c r="AN77">
        <f t="shared" si="34"/>
        <v>0</v>
      </c>
      <c r="AO77">
        <f t="shared" si="34"/>
        <v>0</v>
      </c>
      <c r="AP77">
        <f t="shared" si="34"/>
        <v>-3.3181105294164933E-18</v>
      </c>
      <c r="AQ77">
        <f t="shared" si="34"/>
        <v>-3.2381677270648746E-14</v>
      </c>
      <c r="AR77">
        <f t="shared" si="34"/>
        <v>-3.2384995381178164E-14</v>
      </c>
      <c r="AS77">
        <f t="shared" si="34"/>
        <v>-7.6946137961859688E-5</v>
      </c>
      <c r="AT77">
        <f t="shared" si="34"/>
        <v>-5.0271476801787357E-5</v>
      </c>
      <c r="AU77">
        <f t="shared" si="24"/>
        <v>-1.2721761479603203E-4</v>
      </c>
      <c r="AW77">
        <v>74</v>
      </c>
      <c r="AX77">
        <f>IF(Z77&gt;0, (R77*SUMPRODUCT(K77:$K$98, X77:$X$98)-K77*$AZ$3)/Z77, 0)</f>
        <v>-4831196931692851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50000</v>
      </c>
      <c r="S78">
        <f t="shared" si="28"/>
        <v>-2.8429477143687516E+16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-1.7925150729843893</v>
      </c>
      <c r="AC78">
        <f t="shared" si="45"/>
        <v>-1.6004598865932327</v>
      </c>
      <c r="AE78">
        <f t="shared" si="29"/>
        <v>0</v>
      </c>
      <c r="AF78">
        <f t="shared" si="30"/>
        <v>0</v>
      </c>
      <c r="AG78">
        <f t="shared" si="30"/>
        <v>-1.4073947601148541E-15</v>
      </c>
      <c r="AH78">
        <f t="shared" si="31"/>
        <v>-1.5551155268867612E-11</v>
      </c>
      <c r="AI78">
        <f t="shared" si="23"/>
        <v>-1.5552562663627728E-11</v>
      </c>
      <c r="AJ78">
        <f t="shared" si="32"/>
        <v>-0.1920551863911566</v>
      </c>
      <c r="AK78">
        <f t="shared" si="46"/>
        <v>-0.12547605510890728</v>
      </c>
      <c r="AL78">
        <f t="shared" si="33"/>
        <v>-0.3175312415156164</v>
      </c>
      <c r="AN78">
        <f t="shared" si="34"/>
        <v>0</v>
      </c>
      <c r="AO78">
        <f t="shared" si="34"/>
        <v>0</v>
      </c>
      <c r="AP78">
        <f t="shared" si="34"/>
        <v>-4.495113599757823E-19</v>
      </c>
      <c r="AQ78">
        <f t="shared" si="34"/>
        <v>-4.9669226802668797E-15</v>
      </c>
      <c r="AR78">
        <f t="shared" si="34"/>
        <v>-4.9673721916268557E-15</v>
      </c>
      <c r="AS78">
        <f t="shared" si="34"/>
        <v>-6.1340990084435084E-5</v>
      </c>
      <c r="AT78">
        <f t="shared" si="34"/>
        <v>-4.0076113521836768E-5</v>
      </c>
      <c r="AU78">
        <f t="shared" si="24"/>
        <v>-1.0141710361123921E-4</v>
      </c>
      <c r="AW78">
        <v>75</v>
      </c>
      <c r="AX78">
        <f>IF(Z78&gt;0, (R78*SUMPRODUCT(K78:$K$98, X78:$X$98)-K78*$AZ$3)/Z78, 0)</f>
        <v>-2.8429477143687516E+16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-1.6004598865932327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-2.8147895202297081E-12</v>
      </c>
      <c r="AI79">
        <f t="shared" si="23"/>
        <v>-2.8147895202297081E-12</v>
      </c>
      <c r="AJ79">
        <f t="shared" si="32"/>
        <v>-1.6004598865932327</v>
      </c>
      <c r="AK79">
        <f t="shared" si="46"/>
        <v>-0.1120321920615263</v>
      </c>
      <c r="AL79">
        <f t="shared" si="33"/>
        <v>-1.7124920786575739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-8.026988570996112E-16</v>
      </c>
      <c r="AR79">
        <f t="shared" si="34"/>
        <v>-8.026988570996112E-16</v>
      </c>
      <c r="AS79">
        <f t="shared" si="34"/>
        <v>-4.5640617622354977E-4</v>
      </c>
      <c r="AT79">
        <f t="shared" si="34"/>
        <v>-3.1948432335648489E-5</v>
      </c>
      <c r="AU79">
        <f t="shared" si="24"/>
        <v>-4.8835460856000098E-4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9472.420975046105</v>
      </c>
      <c r="AO81" s="8">
        <f t="shared" ref="AO81:AU81" si="49">SUM(AO3:AO79)</f>
        <v>-947.24209750461057</v>
      </c>
      <c r="AP81" s="8">
        <f t="shared" si="49"/>
        <v>-1723.8656485241545</v>
      </c>
      <c r="AQ81" s="8">
        <f t="shared" si="49"/>
        <v>-5010.9497973236766</v>
      </c>
      <c r="AR81" s="8">
        <f t="shared" si="49"/>
        <v>1790.3634316936602</v>
      </c>
      <c r="AS81" s="8">
        <f t="shared" si="49"/>
        <v>-949.42478820968074</v>
      </c>
      <c r="AT81" s="8">
        <f t="shared" si="49"/>
        <v>420.09510828679447</v>
      </c>
      <c r="AU81" s="8">
        <f t="shared" si="49"/>
        <v>1261.0337517707735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19634.534153428111</v>
      </c>
      <c r="K3">
        <v>1</v>
      </c>
      <c r="L3" s="2">
        <v>0</v>
      </c>
      <c r="O3">
        <f>$C$3</f>
        <v>19634.534153428111</v>
      </c>
      <c r="P3" s="2">
        <f>O3*C5</f>
        <v>1963.4534153428112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19634.534153428111</v>
      </c>
      <c r="AF3">
        <f t="shared" ref="AF3:AG34" si="3">-$Z3*P3</f>
        <v>-1963.4534153428112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16148.648151085301</v>
      </c>
      <c r="AJ3">
        <f t="shared" ref="AJ3:AJ66" si="6">AB3-AC3</f>
        <v>0</v>
      </c>
      <c r="AL3">
        <f t="shared" ref="AL3:AL66" si="7">SUM(AI3:AK3)</f>
        <v>16148.648151085301</v>
      </c>
      <c r="AN3">
        <f t="shared" ref="AN3:AU34" si="8">AE3*$K3</f>
        <v>19634.534153428111</v>
      </c>
      <c r="AO3">
        <f t="shared" si="8"/>
        <v>-1963.4534153428112</v>
      </c>
      <c r="AP3">
        <f t="shared" si="8"/>
        <v>-1522.432587</v>
      </c>
      <c r="AQ3">
        <f t="shared" si="8"/>
        <v>0</v>
      </c>
      <c r="AR3">
        <f t="shared" si="8"/>
        <v>16148.648151085301</v>
      </c>
      <c r="AS3">
        <f t="shared" si="8"/>
        <v>0</v>
      </c>
      <c r="AT3">
        <f t="shared" si="8"/>
        <v>0</v>
      </c>
      <c r="AU3">
        <f t="shared" si="8"/>
        <v>16148.648151085301</v>
      </c>
      <c r="AW3">
        <v>0</v>
      </c>
      <c r="AX3">
        <f>IF(Z3&gt;0, (R3*SUMPRODUCT(K3:$K$98, X3:$X$98)-K3*$AZ$3)/Z3, 0)</f>
        <v>0</v>
      </c>
      <c r="AZ3">
        <f>C6*ABS(SUMPRODUCT(X4:X69, K4:K69))/1</f>
        <v>11638.43943391774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797.06967157729468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780.67337932520422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-780.67337932520422</v>
      </c>
      <c r="AK4">
        <f t="shared" ref="AK4:AK67" si="19">G4*SUM(AB4:AB4, AE4:AF4)</f>
        <v>0</v>
      </c>
      <c r="AL4">
        <f t="shared" si="7"/>
        <v>-1309.2090793252041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-728.30803183618264</v>
      </c>
      <c r="AT4">
        <f t="shared" si="8"/>
        <v>0</v>
      </c>
      <c r="AU4">
        <f t="shared" si="8"/>
        <v>-1221.3910619695905</v>
      </c>
      <c r="AW4">
        <v>1</v>
      </c>
      <c r="AX4">
        <f>IF(Z4&gt;0, (R4*SUMPRODUCT(K4:$K$98, X4:$X$98)-K4*$AZ$3)/Z4, 0)</f>
        <v>797.06967157729468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</v>
      </c>
      <c r="S5">
        <f t="shared" si="1"/>
        <v>1246.0980948021738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780.67337932520422</v>
      </c>
      <c r="AC5">
        <f>S5*Z5</f>
        <v>1193.2335306472669</v>
      </c>
      <c r="AE5">
        <f t="shared" si="2"/>
        <v>0</v>
      </c>
      <c r="AF5">
        <f t="shared" si="3"/>
        <v>0</v>
      </c>
      <c r="AG5">
        <f t="shared" si="3"/>
        <v>-23.939398022205875</v>
      </c>
      <c r="AH5">
        <f t="shared" si="4"/>
        <v>-602.95361258824778</v>
      </c>
      <c r="AI5">
        <f t="shared" si="5"/>
        <v>-626.89301061045364</v>
      </c>
      <c r="AJ5">
        <f t="shared" si="6"/>
        <v>-412.56015132206267</v>
      </c>
      <c r="AK5">
        <f t="shared" si="19"/>
        <v>32.007608552333373</v>
      </c>
      <c r="AL5">
        <f t="shared" si="7"/>
        <v>-1007.4455533801828</v>
      </c>
      <c r="AN5">
        <f t="shared" si="8"/>
        <v>0</v>
      </c>
      <c r="AO5">
        <f t="shared" si="8"/>
        <v>0</v>
      </c>
      <c r="AP5">
        <f t="shared" si="8"/>
        <v>-20.470771187037759</v>
      </c>
      <c r="AQ5">
        <f t="shared" si="8"/>
        <v>-515.59046840871656</v>
      </c>
      <c r="AR5">
        <f t="shared" si="8"/>
        <v>-536.06123959575427</v>
      </c>
      <c r="AS5">
        <f t="shared" si="8"/>
        <v>-352.78349316761228</v>
      </c>
      <c r="AT5">
        <f t="shared" si="8"/>
        <v>27.369962699618235</v>
      </c>
      <c r="AU5">
        <f t="shared" si="8"/>
        <v>-861.47477006374822</v>
      </c>
      <c r="AW5">
        <v>2</v>
      </c>
      <c r="AX5">
        <f>IF(Z5&gt;0, (R5*SUMPRODUCT(K5:$K$98, X5:$X$98)-K5*$AZ$3)/Z5, 0)</f>
        <v>1246.0980948021738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</v>
      </c>
      <c r="S6">
        <f t="shared" si="1"/>
        <v>1767.5848843817994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1193.2335306472669</v>
      </c>
      <c r="AC6">
        <f t="shared" ref="AC6:AC69" si="22">S6*Z6</f>
        <v>1651.757028621385</v>
      </c>
      <c r="AE6">
        <f t="shared" si="2"/>
        <v>0</v>
      </c>
      <c r="AF6">
        <f t="shared" si="3"/>
        <v>0</v>
      </c>
      <c r="AG6">
        <f t="shared" si="3"/>
        <v>-23.361778028542538</v>
      </c>
      <c r="AH6">
        <f t="shared" si="4"/>
        <v>-676.45202688256416</v>
      </c>
      <c r="AI6">
        <f t="shared" si="5"/>
        <v>-699.81380491110667</v>
      </c>
      <c r="AJ6">
        <f t="shared" si="6"/>
        <v>-458.52349797411807</v>
      </c>
      <c r="AK6">
        <f t="shared" si="19"/>
        <v>69.804161542865117</v>
      </c>
      <c r="AL6">
        <f t="shared" si="7"/>
        <v>-1088.5331413423596</v>
      </c>
      <c r="AN6">
        <f t="shared" si="8"/>
        <v>0</v>
      </c>
      <c r="AO6">
        <f t="shared" si="8"/>
        <v>0</v>
      </c>
      <c r="AP6">
        <f t="shared" si="8"/>
        <v>-18.021509877571841</v>
      </c>
      <c r="AQ6">
        <f t="shared" si="8"/>
        <v>-521.82187799548058</v>
      </c>
      <c r="AR6">
        <f t="shared" si="8"/>
        <v>-539.84338787305239</v>
      </c>
      <c r="AS6">
        <f t="shared" si="8"/>
        <v>-353.70962508690866</v>
      </c>
      <c r="AT6">
        <f t="shared" si="8"/>
        <v>53.847630313215724</v>
      </c>
      <c r="AU6">
        <f t="shared" si="8"/>
        <v>-839.70538264674531</v>
      </c>
      <c r="AW6">
        <v>3</v>
      </c>
      <c r="AX6">
        <f>IF(Z6&gt;0, (R6*SUMPRODUCT(K6:$K$98, X6:$X$98)-K6*$AZ$3)/Z6, 0)</f>
        <v>1767.5848843817994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</v>
      </c>
      <c r="S7">
        <f t="shared" si="1"/>
        <v>2130.9951284268027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1651.757028621385</v>
      </c>
      <c r="AC7">
        <f t="shared" si="22"/>
        <v>1939.4344524722731</v>
      </c>
      <c r="AE7">
        <f t="shared" si="2"/>
        <v>0</v>
      </c>
      <c r="AF7">
        <f t="shared" si="3"/>
        <v>0</v>
      </c>
      <c r="AG7">
        <f t="shared" si="3"/>
        <v>-22.75268519623566</v>
      </c>
      <c r="AH7">
        <f t="shared" si="4"/>
        <v>-750.95010404290247</v>
      </c>
      <c r="AI7">
        <f t="shared" si="5"/>
        <v>-773.70278923913816</v>
      </c>
      <c r="AJ7">
        <f t="shared" si="6"/>
        <v>-287.67742385088809</v>
      </c>
      <c r="AK7">
        <f t="shared" si="19"/>
        <v>81.101270105309993</v>
      </c>
      <c r="AL7">
        <f t="shared" si="7"/>
        <v>-980.2789429847162</v>
      </c>
      <c r="AN7">
        <f t="shared" si="8"/>
        <v>0</v>
      </c>
      <c r="AO7">
        <f t="shared" si="8"/>
        <v>0</v>
      </c>
      <c r="AP7">
        <f t="shared" si="8"/>
        <v>-15.969110688608282</v>
      </c>
      <c r="AQ7">
        <f t="shared" si="8"/>
        <v>-527.05890446139711</v>
      </c>
      <c r="AR7">
        <f t="shared" si="8"/>
        <v>-543.02801515000544</v>
      </c>
      <c r="AS7">
        <f t="shared" si="8"/>
        <v>-201.90815213531647</v>
      </c>
      <c r="AT7">
        <f t="shared" si="8"/>
        <v>56.921420400642852</v>
      </c>
      <c r="AU7">
        <f t="shared" si="8"/>
        <v>-688.01474688467897</v>
      </c>
      <c r="AW7">
        <v>4</v>
      </c>
      <c r="AX7">
        <f>IF(Z7&gt;0, (R7*SUMPRODUCT(K7:$K$98, X7:$X$98)-K7*$AZ$3)/Z7, 0)</f>
        <v>2130.9951284268027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50000</v>
      </c>
      <c r="S8">
        <f t="shared" si="1"/>
        <v>2211.6243692927455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1939.4344524722731</v>
      </c>
      <c r="AC8">
        <f t="shared" si="22"/>
        <v>1956.0278721310369</v>
      </c>
      <c r="AE8">
        <f t="shared" si="2"/>
        <v>0</v>
      </c>
      <c r="AF8">
        <f t="shared" si="3"/>
        <v>0</v>
      </c>
      <c r="AG8">
        <f t="shared" si="3"/>
        <v>-22.110760526171021</v>
      </c>
      <c r="AH8">
        <f t="shared" si="4"/>
        <v>-828.79563620456474</v>
      </c>
      <c r="AI8">
        <f t="shared" si="5"/>
        <v>-850.90639673073576</v>
      </c>
      <c r="AJ8">
        <f t="shared" si="6"/>
        <v>-16.593419658763878</v>
      </c>
      <c r="AK8">
        <f t="shared" si="19"/>
        <v>41.309953837659414</v>
      </c>
      <c r="AL8">
        <f t="shared" si="7"/>
        <v>-826.18986255184018</v>
      </c>
      <c r="AN8">
        <f t="shared" si="8"/>
        <v>0</v>
      </c>
      <c r="AO8">
        <f t="shared" si="8"/>
        <v>0</v>
      </c>
      <c r="AP8">
        <f t="shared" si="8"/>
        <v>-14.48573877442751</v>
      </c>
      <c r="AQ8">
        <f t="shared" si="8"/>
        <v>-542.9807386875915</v>
      </c>
      <c r="AR8">
        <f t="shared" si="8"/>
        <v>-557.46647746201904</v>
      </c>
      <c r="AS8">
        <f t="shared" si="8"/>
        <v>-10.871084342250292</v>
      </c>
      <c r="AT8">
        <f t="shared" si="8"/>
        <v>27.063980877894341</v>
      </c>
      <c r="AU8">
        <f t="shared" si="8"/>
        <v>-541.27358092637496</v>
      </c>
      <c r="AW8">
        <v>5</v>
      </c>
      <c r="AX8">
        <f>IF(Z8&gt;0, (R8*SUMPRODUCT(K8:$K$98, X8:$X$98)-K8*$AZ$3)/Z8, 0)</f>
        <v>2211.6243692927455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50000</v>
      </c>
      <c r="S9">
        <f t="shared" si="1"/>
        <v>2119.3250863618828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1956.0278721310369</v>
      </c>
      <c r="AC9">
        <f t="shared" si="22"/>
        <v>1816.7118005483162</v>
      </c>
      <c r="AE9">
        <f t="shared" si="2"/>
        <v>0</v>
      </c>
      <c r="AF9">
        <f t="shared" si="3"/>
        <v>0</v>
      </c>
      <c r="AG9">
        <f t="shared" si="3"/>
        <v>-21.430310671060798</v>
      </c>
      <c r="AH9">
        <f t="shared" si="4"/>
        <v>-918.68449969702715</v>
      </c>
      <c r="AI9">
        <f t="shared" si="5"/>
        <v>-940.114810368088</v>
      </c>
      <c r="AJ9">
        <f t="shared" si="6"/>
        <v>139.31607158272072</v>
      </c>
      <c r="AK9">
        <f t="shared" si="19"/>
        <v>11.540564445573118</v>
      </c>
      <c r="AL9">
        <f t="shared" si="7"/>
        <v>-789.25817433979421</v>
      </c>
      <c r="AN9">
        <f t="shared" si="8"/>
        <v>0</v>
      </c>
      <c r="AO9">
        <f t="shared" si="8"/>
        <v>0</v>
      </c>
      <c r="AP9">
        <f t="shared" si="8"/>
        <v>-13.296662495471669</v>
      </c>
      <c r="AQ9">
        <f t="shared" si="8"/>
        <v>-570.0074963816636</v>
      </c>
      <c r="AR9">
        <f t="shared" si="8"/>
        <v>-583.30415887713536</v>
      </c>
      <c r="AS9">
        <f t="shared" si="8"/>
        <v>86.440127372111192</v>
      </c>
      <c r="AT9">
        <f t="shared" si="8"/>
        <v>7.1604650438989674</v>
      </c>
      <c r="AU9">
        <f t="shared" si="8"/>
        <v>-489.70356646112521</v>
      </c>
      <c r="AW9">
        <v>6</v>
      </c>
      <c r="AX9">
        <f>IF(Z9&gt;0, (R9*SUMPRODUCT(K9:$K$98, X9:$X$98)-K9*$AZ$3)/Z9, 0)</f>
        <v>2119.3250863618828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</v>
      </c>
      <c r="S10">
        <f t="shared" si="1"/>
        <v>1952.1291315008575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1816.7118005483162</v>
      </c>
      <c r="AC10">
        <f t="shared" si="22"/>
        <v>1617.3204889690824</v>
      </c>
      <c r="AE10">
        <f t="shared" si="2"/>
        <v>0</v>
      </c>
      <c r="AF10">
        <f t="shared" si="3"/>
        <v>0</v>
      </c>
      <c r="AG10">
        <f t="shared" si="3"/>
        <v>-20.712263124284664</v>
      </c>
      <c r="AH10">
        <f t="shared" si="4"/>
        <v>-1007.4888801310528</v>
      </c>
      <c r="AI10">
        <f t="shared" si="5"/>
        <v>-1028.2011432553375</v>
      </c>
      <c r="AJ10">
        <f t="shared" si="6"/>
        <v>199.39131157923384</v>
      </c>
      <c r="AK10">
        <f t="shared" si="19"/>
        <v>7.4485183822480971</v>
      </c>
      <c r="AL10">
        <f t="shared" si="7"/>
        <v>-821.36131329385546</v>
      </c>
      <c r="AN10">
        <f t="shared" si="8"/>
        <v>0</v>
      </c>
      <c r="AO10">
        <f t="shared" si="8"/>
        <v>0</v>
      </c>
      <c r="AP10">
        <f t="shared" si="8"/>
        <v>-12.191577947682783</v>
      </c>
      <c r="AQ10">
        <f t="shared" si="8"/>
        <v>-593.02448698326771</v>
      </c>
      <c r="AR10">
        <f t="shared" si="8"/>
        <v>-605.21606493095044</v>
      </c>
      <c r="AS10">
        <f t="shared" si="8"/>
        <v>117.36499785765875</v>
      </c>
      <c r="AT10">
        <f t="shared" si="8"/>
        <v>4.3843201444005411</v>
      </c>
      <c r="AU10">
        <f t="shared" si="8"/>
        <v>-483.4667469288911</v>
      </c>
      <c r="AW10">
        <v>7</v>
      </c>
      <c r="AX10">
        <f>IF(Z10&gt;0, (R10*SUMPRODUCT(K10:$K$98, X10:$X$98)-K10*$AZ$3)/Z10, 0)</f>
        <v>1952.1291315008575</v>
      </c>
    </row>
    <row r="11" spans="1:52" x14ac:dyDescent="0.25">
      <c r="A11" t="s">
        <v>33</v>
      </c>
      <c r="C11" s="12">
        <f>AU71</f>
        <v>3856.0319912942141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</v>
      </c>
      <c r="S11">
        <f t="shared" si="1"/>
        <v>1709.995784854261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1617.3204889690824</v>
      </c>
      <c r="AC11">
        <f t="shared" si="22"/>
        <v>1365.3927378973813</v>
      </c>
      <c r="AE11">
        <f t="shared" si="2"/>
        <v>0</v>
      </c>
      <c r="AF11">
        <f t="shared" si="3"/>
        <v>0</v>
      </c>
      <c r="AG11">
        <f t="shared" si="3"/>
        <v>-19.961931339113658</v>
      </c>
      <c r="AH11">
        <f t="shared" si="4"/>
        <v>-1086.4183078563174</v>
      </c>
      <c r="AI11">
        <f t="shared" si="5"/>
        <v>-1106.3802391954309</v>
      </c>
      <c r="AJ11">
        <f t="shared" si="6"/>
        <v>251.9277510717011</v>
      </c>
      <c r="AK11">
        <f t="shared" si="19"/>
        <v>3.8815691735257971</v>
      </c>
      <c r="AL11">
        <f t="shared" si="7"/>
        <v>-850.57091895020403</v>
      </c>
      <c r="AN11">
        <f t="shared" si="8"/>
        <v>0</v>
      </c>
      <c r="AO11">
        <f t="shared" si="8"/>
        <v>0</v>
      </c>
      <c r="AP11">
        <f t="shared" si="8"/>
        <v>-11.164880602953604</v>
      </c>
      <c r="AQ11">
        <f t="shared" si="8"/>
        <v>-607.64314264078882</v>
      </c>
      <c r="AR11">
        <f t="shared" si="8"/>
        <v>-618.80802324374247</v>
      </c>
      <c r="AS11">
        <f t="shared" si="8"/>
        <v>140.90536699596973</v>
      </c>
      <c r="AT11">
        <f t="shared" si="8"/>
        <v>2.1709951626576962</v>
      </c>
      <c r="AU11">
        <f t="shared" si="8"/>
        <v>-475.73166108511498</v>
      </c>
      <c r="AW11">
        <v>8</v>
      </c>
      <c r="AX11">
        <f>IF(Z11&gt;0, (R11*SUMPRODUCT(K11:$K$98, X11:$X$98)-K11*$AZ$3)/Z11, 0)</f>
        <v>1709.995784854261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</v>
      </c>
      <c r="S12">
        <f t="shared" si="1"/>
        <v>1409.4495346670585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1365.3927378973813</v>
      </c>
      <c r="AC12">
        <f t="shared" si="22"/>
        <v>1081.2750043056003</v>
      </c>
      <c r="AE12">
        <f t="shared" si="2"/>
        <v>0</v>
      </c>
      <c r="AF12">
        <f t="shared" si="3"/>
        <v>0</v>
      </c>
      <c r="AG12">
        <f t="shared" si="3"/>
        <v>-19.179030141029845</v>
      </c>
      <c r="AH12">
        <f t="shared" si="4"/>
        <v>-1166.563769385351</v>
      </c>
      <c r="AI12">
        <f t="shared" si="5"/>
        <v>-1185.7427995263808</v>
      </c>
      <c r="AJ12">
        <f t="shared" si="6"/>
        <v>284.11773359178096</v>
      </c>
      <c r="AK12">
        <f t="shared" si="19"/>
        <v>3.140403297163977</v>
      </c>
      <c r="AL12">
        <f t="shared" si="7"/>
        <v>-898.48466263743592</v>
      </c>
      <c r="AN12">
        <f t="shared" si="8"/>
        <v>0</v>
      </c>
      <c r="AO12">
        <f t="shared" si="8"/>
        <v>0</v>
      </c>
      <c r="AP12">
        <f t="shared" si="8"/>
        <v>-10.193858406529863</v>
      </c>
      <c r="AQ12">
        <f t="shared" si="8"/>
        <v>-620.04104482123091</v>
      </c>
      <c r="AR12">
        <f t="shared" si="8"/>
        <v>-630.23490322776081</v>
      </c>
      <c r="AS12">
        <f t="shared" si="8"/>
        <v>151.01159577526323</v>
      </c>
      <c r="AT12">
        <f t="shared" si="8"/>
        <v>1.6691577371372823</v>
      </c>
      <c r="AU12">
        <f t="shared" si="8"/>
        <v>-477.55414971536032</v>
      </c>
      <c r="AW12">
        <v>9</v>
      </c>
      <c r="AX12">
        <f>IF(Z12&gt;0, (R12*SUMPRODUCT(K12:$K$98, X12:$X$98)-K12*$AZ$3)/Z12, 0)</f>
        <v>1409.4495346670585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</v>
      </c>
      <c r="S13">
        <f t="shared" si="1"/>
        <v>1044.065965510026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1081.2750043056003</v>
      </c>
      <c r="AC13">
        <f t="shared" si="22"/>
        <v>767.00356287203965</v>
      </c>
      <c r="AE13">
        <f t="shared" si="2"/>
        <v>0</v>
      </c>
      <c r="AF13">
        <f t="shared" si="3"/>
        <v>0</v>
      </c>
      <c r="AG13">
        <f t="shared" si="3"/>
        <v>-18.365783106849925</v>
      </c>
      <c r="AH13">
        <f t="shared" si="4"/>
        <v>-1242.9134655392397</v>
      </c>
      <c r="AI13">
        <f t="shared" si="5"/>
        <v>-1261.2792486460896</v>
      </c>
      <c r="AJ13">
        <f t="shared" si="6"/>
        <v>314.27144143356065</v>
      </c>
      <c r="AK13">
        <f t="shared" si="19"/>
        <v>2.1625500086112006</v>
      </c>
      <c r="AL13">
        <f t="shared" si="7"/>
        <v>-944.84525720391775</v>
      </c>
      <c r="AN13">
        <f t="shared" si="8"/>
        <v>0</v>
      </c>
      <c r="AO13">
        <f t="shared" si="8"/>
        <v>0</v>
      </c>
      <c r="AP13">
        <f t="shared" si="8"/>
        <v>-9.2790959719349626</v>
      </c>
      <c r="AQ13">
        <f t="shared" si="8"/>
        <v>-627.96741442772213</v>
      </c>
      <c r="AR13">
        <f t="shared" si="8"/>
        <v>-637.24651039965704</v>
      </c>
      <c r="AS13">
        <f t="shared" si="8"/>
        <v>158.78195061623606</v>
      </c>
      <c r="AT13">
        <f t="shared" si="8"/>
        <v>1.0926029648323496</v>
      </c>
      <c r="AU13">
        <f t="shared" si="8"/>
        <v>-477.37195681858867</v>
      </c>
      <c r="AW13">
        <v>10</v>
      </c>
      <c r="AX13">
        <f>IF(Z13&gt;0, (R13*SUMPRODUCT(K13:$K$98, X13:$X$98)-K13*$AZ$3)/Z13, 0)</f>
        <v>1044.065965510026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</v>
      </c>
      <c r="S14">
        <f t="shared" si="1"/>
        <v>1097.2763828383067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767.00356287203965</v>
      </c>
      <c r="AC14">
        <f t="shared" si="22"/>
        <v>769.05593564419166</v>
      </c>
      <c r="AE14">
        <f t="shared" si="2"/>
        <v>0</v>
      </c>
      <c r="AF14">
        <f t="shared" si="3"/>
        <v>0</v>
      </c>
      <c r="AG14">
        <f t="shared" si="3"/>
        <v>-17.521928560398052</v>
      </c>
      <c r="AH14">
        <f t="shared" si="4"/>
        <v>-1320.3934307667548</v>
      </c>
      <c r="AI14">
        <f t="shared" si="5"/>
        <v>-1337.9153593271528</v>
      </c>
      <c r="AJ14">
        <f t="shared" si="6"/>
        <v>-2.0523727721520117</v>
      </c>
      <c r="AK14">
        <f t="shared" si="19"/>
        <v>53.690249401042777</v>
      </c>
      <c r="AL14">
        <f t="shared" si="7"/>
        <v>-1286.277482698262</v>
      </c>
      <c r="AN14">
        <f t="shared" si="8"/>
        <v>0</v>
      </c>
      <c r="AO14">
        <f t="shared" si="8"/>
        <v>0</v>
      </c>
      <c r="AP14">
        <f t="shared" si="8"/>
        <v>-7.904239628827221</v>
      </c>
      <c r="AQ14">
        <f t="shared" si="8"/>
        <v>-595.63683558772709</v>
      </c>
      <c r="AR14">
        <f t="shared" si="8"/>
        <v>-603.5410752165543</v>
      </c>
      <c r="AS14">
        <f t="shared" si="8"/>
        <v>-0.92583679603824276</v>
      </c>
      <c r="AT14">
        <f t="shared" si="8"/>
        <v>24.219970737496173</v>
      </c>
      <c r="AU14">
        <f t="shared" si="8"/>
        <v>-580.24694127509633</v>
      </c>
      <c r="AW14">
        <v>11</v>
      </c>
      <c r="AX14">
        <f>IF(Z14&gt;0, (R14*SUMPRODUCT(K14:$K$98, X14:$X$98)-K14*$AZ$3)/Z14, 0)</f>
        <v>1097.2763828383067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</v>
      </c>
      <c r="S15">
        <f t="shared" si="1"/>
        <v>1105.3270089020577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769.05593564419166</v>
      </c>
      <c r="AC15">
        <f t="shared" si="22"/>
        <v>735.93676719920859</v>
      </c>
      <c r="AE15">
        <f t="shared" si="2"/>
        <v>0</v>
      </c>
      <c r="AF15">
        <f t="shared" si="3"/>
        <v>0</v>
      </c>
      <c r="AG15">
        <f t="shared" si="3"/>
        <v>-16.6452271877946</v>
      </c>
      <c r="AH15">
        <f t="shared" si="4"/>
        <v>-1402.9641739989395</v>
      </c>
      <c r="AI15">
        <f t="shared" si="5"/>
        <v>-1419.609401186734</v>
      </c>
      <c r="AJ15">
        <f t="shared" si="6"/>
        <v>33.119168444983075</v>
      </c>
      <c r="AK15">
        <f t="shared" si="19"/>
        <v>53.833915495093422</v>
      </c>
      <c r="AL15">
        <f t="shared" si="7"/>
        <v>-1332.6563172466574</v>
      </c>
      <c r="AN15">
        <f t="shared" si="8"/>
        <v>0</v>
      </c>
      <c r="AO15">
        <f t="shared" si="8"/>
        <v>0</v>
      </c>
      <c r="AP15">
        <f t="shared" si="8"/>
        <v>-6.7042453156363155</v>
      </c>
      <c r="AQ15">
        <f t="shared" si="8"/>
        <v>-565.0758554040608</v>
      </c>
      <c r="AR15">
        <f t="shared" si="8"/>
        <v>-571.78010071969709</v>
      </c>
      <c r="AS15">
        <f t="shared" si="8"/>
        <v>13.339501311695031</v>
      </c>
      <c r="AT15">
        <f t="shared" si="8"/>
        <v>21.68283867251683</v>
      </c>
      <c r="AU15">
        <f t="shared" si="8"/>
        <v>-536.75776073548514</v>
      </c>
      <c r="AW15">
        <v>12</v>
      </c>
      <c r="AX15">
        <f>IF(Z15&gt;0, (R15*SUMPRODUCT(K15:$K$98, X15:$X$98)-K15*$AZ$3)/Z15, 0)</f>
        <v>1105.3270089020577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</v>
      </c>
      <c r="S16">
        <f t="shared" si="1"/>
        <v>1069.130565719269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735.93676719920859</v>
      </c>
      <c r="AC16">
        <f t="shared" si="22"/>
        <v>673.10882888688502</v>
      </c>
      <c r="AE16">
        <f t="shared" si="2"/>
        <v>0</v>
      </c>
      <c r="AF16">
        <f t="shared" si="3"/>
        <v>0</v>
      </c>
      <c r="AG16">
        <f t="shared" si="3"/>
        <v>-15.739631118722244</v>
      </c>
      <c r="AH16">
        <f t="shared" si="4"/>
        <v>-1478.2875943888203</v>
      </c>
      <c r="AI16">
        <f t="shared" si="5"/>
        <v>-1494.0272255075424</v>
      </c>
      <c r="AJ16">
        <f t="shared" si="6"/>
        <v>62.827938312323568</v>
      </c>
      <c r="AK16">
        <f t="shared" si="19"/>
        <v>51.515573703944604</v>
      </c>
      <c r="AL16">
        <f t="shared" si="7"/>
        <v>-1379.6837134912741</v>
      </c>
      <c r="AN16">
        <f t="shared" si="8"/>
        <v>0</v>
      </c>
      <c r="AO16">
        <f t="shared" si="8"/>
        <v>0</v>
      </c>
      <c r="AP16">
        <f t="shared" si="8"/>
        <v>-5.6602641259420841</v>
      </c>
      <c r="AQ16">
        <f t="shared" si="8"/>
        <v>-531.61971683003094</v>
      </c>
      <c r="AR16">
        <f t="shared" si="8"/>
        <v>-537.27998095597297</v>
      </c>
      <c r="AS16">
        <f t="shared" si="8"/>
        <v>22.594095290653616</v>
      </c>
      <c r="AT16">
        <f t="shared" si="8"/>
        <v>18.525958554194801</v>
      </c>
      <c r="AU16">
        <f t="shared" si="8"/>
        <v>-496.15992711112455</v>
      </c>
      <c r="AW16">
        <v>13</v>
      </c>
      <c r="AX16">
        <f>IF(Z16&gt;0, (R16*SUMPRODUCT(K16:$K$98, X16:$X$98)-K16*$AZ$3)/Z16, 0)</f>
        <v>1069.130565719269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</v>
      </c>
      <c r="S17">
        <f t="shared" si="1"/>
        <v>995.80633327691532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673.10882888688502</v>
      </c>
      <c r="AC17">
        <f t="shared" si="22"/>
        <v>589.92475231733215</v>
      </c>
      <c r="AE17">
        <f t="shared" si="2"/>
        <v>0</v>
      </c>
      <c r="AF17">
        <f t="shared" si="3"/>
        <v>0</v>
      </c>
      <c r="AG17">
        <f t="shared" si="3"/>
        <v>-14.810227968124526</v>
      </c>
      <c r="AH17">
        <f t="shared" si="4"/>
        <v>-1544.0136788209952</v>
      </c>
      <c r="AI17">
        <f t="shared" si="5"/>
        <v>-1558.8239067891197</v>
      </c>
      <c r="AJ17">
        <f t="shared" si="6"/>
        <v>83.184076569552872</v>
      </c>
      <c r="AK17">
        <f t="shared" si="19"/>
        <v>47.117618022081956</v>
      </c>
      <c r="AL17">
        <f t="shared" si="7"/>
        <v>-1428.5222121974848</v>
      </c>
      <c r="AN17">
        <f t="shared" si="8"/>
        <v>0</v>
      </c>
      <c r="AO17">
        <f t="shared" si="8"/>
        <v>0</v>
      </c>
      <c r="AP17">
        <f t="shared" si="8"/>
        <v>-4.7553870223174197</v>
      </c>
      <c r="AQ17">
        <f t="shared" si="8"/>
        <v>-495.76432086991906</v>
      </c>
      <c r="AR17">
        <f t="shared" si="8"/>
        <v>-500.51970789223645</v>
      </c>
      <c r="AS17">
        <f t="shared" si="8"/>
        <v>26.70941183577224</v>
      </c>
      <c r="AT17">
        <f t="shared" si="8"/>
        <v>15.128903467722365</v>
      </c>
      <c r="AU17">
        <f t="shared" si="8"/>
        <v>-458.68139258874186</v>
      </c>
      <c r="AW17">
        <v>14</v>
      </c>
      <c r="AX17">
        <f>IF(Z17&gt;0, (R17*SUMPRODUCT(K17:$K$98, X17:$X$98)-K17*$AZ$3)/Z17, 0)</f>
        <v>995.80633327691532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</v>
      </c>
      <c r="S18">
        <f t="shared" si="1"/>
        <v>892.15662188427041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589.92475231733215</v>
      </c>
      <c r="AC18">
        <f t="shared" si="22"/>
        <v>494.54939596569739</v>
      </c>
      <c r="AE18">
        <f t="shared" si="2"/>
        <v>0</v>
      </c>
      <c r="AF18">
        <f t="shared" si="3"/>
        <v>0</v>
      </c>
      <c r="AG18">
        <f t="shared" si="3"/>
        <v>-13.85825604592805</v>
      </c>
      <c r="AH18">
        <f t="shared" si="4"/>
        <v>-1607.7392850304614</v>
      </c>
      <c r="AI18">
        <f t="shared" si="5"/>
        <v>-1621.5975410763895</v>
      </c>
      <c r="AJ18">
        <f t="shared" si="6"/>
        <v>95.375356351634764</v>
      </c>
      <c r="AK18">
        <f t="shared" si="19"/>
        <v>41.294732662213256</v>
      </c>
      <c r="AL18">
        <f t="shared" si="7"/>
        <v>-1484.9274520625415</v>
      </c>
      <c r="AN18">
        <f t="shared" si="8"/>
        <v>0</v>
      </c>
      <c r="AO18">
        <f t="shared" si="8"/>
        <v>0</v>
      </c>
      <c r="AP18">
        <f t="shared" si="8"/>
        <v>-3.9729644881826585</v>
      </c>
      <c r="AQ18">
        <f t="shared" si="8"/>
        <v>-460.91593808869095</v>
      </c>
      <c r="AR18">
        <f t="shared" si="8"/>
        <v>-464.88890257687365</v>
      </c>
      <c r="AS18">
        <f t="shared" si="8"/>
        <v>27.342755291647943</v>
      </c>
      <c r="AT18">
        <f t="shared" si="8"/>
        <v>11.838611285016345</v>
      </c>
      <c r="AU18">
        <f t="shared" si="8"/>
        <v>-425.70753600020936</v>
      </c>
      <c r="AW18">
        <v>15</v>
      </c>
      <c r="AX18">
        <f>IF(Z18&gt;0, (R18*SUMPRODUCT(K18:$K$98, X18:$X$98)-K18*$AZ$3)/Z18, 0)</f>
        <v>892.15662188427041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</v>
      </c>
      <c r="S19">
        <f t="shared" si="1"/>
        <v>758.82933882301666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494.54939596569739</v>
      </c>
      <c r="AC19">
        <f t="shared" si="22"/>
        <v>391.12360476833283</v>
      </c>
      <c r="AE19">
        <f t="shared" si="2"/>
        <v>0</v>
      </c>
      <c r="AF19">
        <f t="shared" si="3"/>
        <v>0</v>
      </c>
      <c r="AG19">
        <f t="shared" si="3"/>
        <v>-12.885756544909876</v>
      </c>
      <c r="AH19">
        <f t="shared" si="4"/>
        <v>-1667.8338811177848</v>
      </c>
      <c r="AI19">
        <f t="shared" si="5"/>
        <v>-1680.7196376626946</v>
      </c>
      <c r="AJ19">
        <f t="shared" si="6"/>
        <v>103.42579119736456</v>
      </c>
      <c r="AK19">
        <f t="shared" si="19"/>
        <v>34.618457717598822</v>
      </c>
      <c r="AL19">
        <f t="shared" si="7"/>
        <v>-1542.6753887477312</v>
      </c>
      <c r="AN19">
        <f t="shared" si="8"/>
        <v>0</v>
      </c>
      <c r="AO19">
        <f t="shared" si="8"/>
        <v>0</v>
      </c>
      <c r="AP19">
        <f t="shared" si="8"/>
        <v>-3.2983595912215815</v>
      </c>
      <c r="AQ19">
        <f t="shared" si="8"/>
        <v>-426.91446630832149</v>
      </c>
      <c r="AR19">
        <f t="shared" si="8"/>
        <v>-430.21282589954308</v>
      </c>
      <c r="AS19">
        <f t="shared" si="8"/>
        <v>26.47383948211121</v>
      </c>
      <c r="AT19">
        <f t="shared" si="8"/>
        <v>8.8612664416080253</v>
      </c>
      <c r="AU19">
        <f t="shared" si="8"/>
        <v>-394.87771997582382</v>
      </c>
      <c r="AW19">
        <v>16</v>
      </c>
      <c r="AX19">
        <f>IF(Z19&gt;0, (R19*SUMPRODUCT(K19:$K$98, X19:$X$98)-K19*$AZ$3)/Z19, 0)</f>
        <v>758.82933882301666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</v>
      </c>
      <c r="S20">
        <f t="shared" si="1"/>
        <v>595.64489451195834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391.12360476833283</v>
      </c>
      <c r="AC20">
        <f t="shared" si="22"/>
        <v>283.39676961297982</v>
      </c>
      <c r="AE20">
        <f t="shared" si="2"/>
        <v>0</v>
      </c>
      <c r="AF20">
        <f t="shared" si="3"/>
        <v>0</v>
      </c>
      <c r="AG20">
        <f t="shared" si="3"/>
        <v>-11.89453532734386</v>
      </c>
      <c r="AH20">
        <f t="shared" si="4"/>
        <v>-1724.7273042338352</v>
      </c>
      <c r="AI20">
        <f t="shared" si="5"/>
        <v>-1736.6218395611791</v>
      </c>
      <c r="AJ20">
        <f t="shared" si="6"/>
        <v>107.726835155353</v>
      </c>
      <c r="AK20">
        <f t="shared" si="19"/>
        <v>27.3786523337833</v>
      </c>
      <c r="AL20">
        <f t="shared" si="7"/>
        <v>-1601.5163520720428</v>
      </c>
      <c r="AN20">
        <f t="shared" si="8"/>
        <v>0</v>
      </c>
      <c r="AO20">
        <f t="shared" si="8"/>
        <v>0</v>
      </c>
      <c r="AP20">
        <f t="shared" si="8"/>
        <v>-2.7184261374824343</v>
      </c>
      <c r="AQ20">
        <f t="shared" si="8"/>
        <v>-394.1762880875703</v>
      </c>
      <c r="AR20">
        <f t="shared" si="8"/>
        <v>-396.89471422505272</v>
      </c>
      <c r="AS20">
        <f t="shared" si="8"/>
        <v>24.62033499714429</v>
      </c>
      <c r="AT20">
        <f t="shared" si="8"/>
        <v>6.2572300695180711</v>
      </c>
      <c r="AU20">
        <f t="shared" si="8"/>
        <v>-366.0171491583904</v>
      </c>
      <c r="AW20">
        <v>17</v>
      </c>
      <c r="AX20">
        <f>IF(Z20&gt;0, (R20*SUMPRODUCT(K20:$K$98, X20:$X$98)-K20*$AZ$3)/Z20, 0)</f>
        <v>595.64489451195834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</v>
      </c>
      <c r="S21">
        <f t="shared" si="1"/>
        <v>400.04236706883847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283.39676961297982</v>
      </c>
      <c r="AC21">
        <f t="shared" si="22"/>
        <v>174.20943791198943</v>
      </c>
      <c r="AE21">
        <f t="shared" si="2"/>
        <v>0</v>
      </c>
      <c r="AF21">
        <f t="shared" si="3"/>
        <v>0</v>
      </c>
      <c r="AG21">
        <f t="shared" si="3"/>
        <v>-10.886936750502468</v>
      </c>
      <c r="AH21">
        <f t="shared" si="4"/>
        <v>-1777.3064471359069</v>
      </c>
      <c r="AI21">
        <f t="shared" si="5"/>
        <v>-1788.1933838864093</v>
      </c>
      <c r="AJ21">
        <f t="shared" si="6"/>
        <v>109.1873317009904</v>
      </c>
      <c r="AK21">
        <f t="shared" si="19"/>
        <v>19.837773872908588</v>
      </c>
      <c r="AL21">
        <f t="shared" si="7"/>
        <v>-1659.1682783125102</v>
      </c>
      <c r="AN21">
        <f t="shared" si="8"/>
        <v>0</v>
      </c>
      <c r="AO21">
        <f t="shared" si="8"/>
        <v>0</v>
      </c>
      <c r="AP21">
        <f t="shared" si="8"/>
        <v>-2.2215583973471897</v>
      </c>
      <c r="AQ21">
        <f t="shared" si="8"/>
        <v>-362.67226978349458</v>
      </c>
      <c r="AR21">
        <f t="shared" si="8"/>
        <v>-364.89382818084175</v>
      </c>
      <c r="AS21">
        <f t="shared" si="8"/>
        <v>22.280466873574241</v>
      </c>
      <c r="AT21">
        <f t="shared" si="8"/>
        <v>4.048041624748187</v>
      </c>
      <c r="AU21">
        <f t="shared" si="8"/>
        <v>-338.56531968251932</v>
      </c>
      <c r="AW21">
        <v>18</v>
      </c>
      <c r="AX21">
        <f>IF(Z21&gt;0, (R21*SUMPRODUCT(K21:$K$98, X21:$X$98)-K21*$AZ$3)/Z21, 0)</f>
        <v>400.04236706883847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</v>
      </c>
      <c r="S22">
        <f t="shared" si="1"/>
        <v>167.20362389829609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174.20943791198943</v>
      </c>
      <c r="AC22">
        <f t="shared" si="22"/>
        <v>65.991593473654575</v>
      </c>
      <c r="AE22">
        <f t="shared" si="2"/>
        <v>0</v>
      </c>
      <c r="AF22">
        <f t="shared" si="3"/>
        <v>0</v>
      </c>
      <c r="AG22">
        <f t="shared" si="3"/>
        <v>-9.8669502393373474</v>
      </c>
      <c r="AH22">
        <f t="shared" si="4"/>
        <v>-1822.2342873201865</v>
      </c>
      <c r="AI22">
        <f t="shared" si="5"/>
        <v>-1832.1012375595237</v>
      </c>
      <c r="AJ22">
        <f t="shared" si="6"/>
        <v>108.21784443833485</v>
      </c>
      <c r="AK22">
        <f t="shared" si="19"/>
        <v>12.194660653839261</v>
      </c>
      <c r="AL22">
        <f t="shared" si="7"/>
        <v>-1711.6887324673496</v>
      </c>
      <c r="AN22">
        <f t="shared" si="8"/>
        <v>0</v>
      </c>
      <c r="AO22">
        <f t="shared" si="8"/>
        <v>0</v>
      </c>
      <c r="AP22">
        <f t="shared" si="8"/>
        <v>-1.7976988863179033</v>
      </c>
      <c r="AQ22">
        <f t="shared" si="8"/>
        <v>-332.00010838868872</v>
      </c>
      <c r="AR22">
        <f t="shared" si="8"/>
        <v>-333.79780727500662</v>
      </c>
      <c r="AS22">
        <f t="shared" si="8"/>
        <v>19.716639256060944</v>
      </c>
      <c r="AT22">
        <f t="shared" si="8"/>
        <v>2.2217936996410628</v>
      </c>
      <c r="AU22">
        <f t="shared" si="8"/>
        <v>-311.85937431930461</v>
      </c>
      <c r="AW22">
        <v>19</v>
      </c>
      <c r="AX22">
        <f>IF(Z22&gt;0, (R22*SUMPRODUCT(K22:$K$98, X22:$X$98)-K22*$AZ$3)/Z22, 0)</f>
        <v>167.20362389829609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</v>
      </c>
      <c r="S23">
        <f t="shared" si="1"/>
        <v>-109.81413832226468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65.991593473654575</v>
      </c>
      <c r="AC23">
        <f t="shared" si="22"/>
        <v>-38.817063713997641</v>
      </c>
      <c r="AE23">
        <f t="shared" si="2"/>
        <v>0</v>
      </c>
      <c r="AF23">
        <f t="shared" si="3"/>
        <v>0</v>
      </c>
      <c r="AG23">
        <f t="shared" si="3"/>
        <v>-8.8369913717493347</v>
      </c>
      <c r="AH23">
        <f t="shared" si="4"/>
        <v>-1862.5787303892787</v>
      </c>
      <c r="AI23">
        <f t="shared" si="5"/>
        <v>-1871.415721761028</v>
      </c>
      <c r="AJ23">
        <f t="shared" si="6"/>
        <v>104.80865718765222</v>
      </c>
      <c r="AK23">
        <f t="shared" si="19"/>
        <v>4.6194115431558203</v>
      </c>
      <c r="AL23">
        <f t="shared" si="7"/>
        <v>-1761.9876530302199</v>
      </c>
      <c r="AN23">
        <f t="shared" si="8"/>
        <v>0</v>
      </c>
      <c r="AO23">
        <f t="shared" si="8"/>
        <v>0</v>
      </c>
      <c r="AP23">
        <f t="shared" si="8"/>
        <v>-1.4375415946716075</v>
      </c>
      <c r="AQ23">
        <f t="shared" si="8"/>
        <v>-302.99162754022109</v>
      </c>
      <c r="AR23">
        <f t="shared" si="8"/>
        <v>-304.42916913489267</v>
      </c>
      <c r="AS23">
        <f t="shared" si="8"/>
        <v>17.049558820504089</v>
      </c>
      <c r="AT23">
        <f t="shared" si="8"/>
        <v>0.75145442117571104</v>
      </c>
      <c r="AU23">
        <f t="shared" si="8"/>
        <v>-286.62815589321286</v>
      </c>
      <c r="AW23">
        <v>20</v>
      </c>
      <c r="AX23">
        <f>IF(Z23&gt;0, (R23*SUMPRODUCT(K23:$K$98, X23:$X$98)-K23*$AZ$3)/Z23, 0)</f>
        <v>-109.81413832226468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</v>
      </c>
      <c r="S24">
        <f t="shared" si="1"/>
        <v>-445.0655950437577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-38.817063713997641</v>
      </c>
      <c r="AC24">
        <f t="shared" si="22"/>
        <v>-138.95918125329331</v>
      </c>
      <c r="AE24">
        <f t="shared" si="2"/>
        <v>0</v>
      </c>
      <c r="AF24">
        <f t="shared" si="3"/>
        <v>0</v>
      </c>
      <c r="AG24">
        <f t="shared" si="3"/>
        <v>-7.8055450028456601</v>
      </c>
      <c r="AH24">
        <f t="shared" si="4"/>
        <v>-1886.1529103723628</v>
      </c>
      <c r="AI24">
        <f t="shared" ref="AI24:AI69" si="23">SUM(AE24:AH24)</f>
        <v>-1893.9584553752086</v>
      </c>
      <c r="AJ24">
        <f t="shared" si="6"/>
        <v>100.14211753929567</v>
      </c>
      <c r="AK24">
        <f t="shared" si="19"/>
        <v>-2.7171944599798352</v>
      </c>
      <c r="AL24">
        <f t="shared" si="7"/>
        <v>-1796.5335322958927</v>
      </c>
      <c r="AN24">
        <f t="shared" si="8"/>
        <v>0</v>
      </c>
      <c r="AO24">
        <f t="shared" si="8"/>
        <v>0</v>
      </c>
      <c r="AP24">
        <f t="shared" si="8"/>
        <v>-1.1337079655363644</v>
      </c>
      <c r="AQ24">
        <f t="shared" si="8"/>
        <v>-273.95224522171981</v>
      </c>
      <c r="AR24">
        <f t="shared" si="8"/>
        <v>-275.08595318725622</v>
      </c>
      <c r="AS24">
        <f t="shared" si="8"/>
        <v>14.545033857160281</v>
      </c>
      <c r="AT24">
        <f t="shared" si="8"/>
        <v>-0.39465597880319214</v>
      </c>
      <c r="AU24">
        <f t="shared" si="8"/>
        <v>-260.9355753088991</v>
      </c>
      <c r="AW24">
        <v>21</v>
      </c>
      <c r="AX24">
        <f>IF(Z24&gt;0, (R24*SUMPRODUCT(K24:$K$98, X24:$X$98)-K24*$AZ$3)/Z24, 0)</f>
        <v>-445.0655950437577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</v>
      </c>
      <c r="S25">
        <f t="shared" si="1"/>
        <v>-854.21045168250225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-138.95918125329331</v>
      </c>
      <c r="AC25">
        <f t="shared" si="22"/>
        <v>-231.79579254561622</v>
      </c>
      <c r="AE25">
        <f t="shared" si="2"/>
        <v>0</v>
      </c>
      <c r="AF25">
        <f t="shared" si="3"/>
        <v>0</v>
      </c>
      <c r="AG25">
        <f t="shared" si="3"/>
        <v>-6.7839193517551157</v>
      </c>
      <c r="AH25">
        <f t="shared" si="4"/>
        <v>-1887.1404021241729</v>
      </c>
      <c r="AI25">
        <f t="shared" si="23"/>
        <v>-1893.9243214759279</v>
      </c>
      <c r="AJ25">
        <f t="shared" si="6"/>
        <v>92.836611292322914</v>
      </c>
      <c r="AK25">
        <f t="shared" si="19"/>
        <v>-9.7271426877305327</v>
      </c>
      <c r="AL25">
        <f t="shared" si="7"/>
        <v>-1810.8148528713355</v>
      </c>
      <c r="AN25">
        <f t="shared" si="8"/>
        <v>0</v>
      </c>
      <c r="AO25">
        <f t="shared" si="8"/>
        <v>0</v>
      </c>
      <c r="AP25">
        <f t="shared" si="8"/>
        <v>-0.87975272293116724</v>
      </c>
      <c r="AQ25">
        <f t="shared" si="8"/>
        <v>-244.72827892516625</v>
      </c>
      <c r="AR25">
        <f t="shared" si="8"/>
        <v>-245.60803164809741</v>
      </c>
      <c r="AS25">
        <f t="shared" si="8"/>
        <v>12.039244179840253</v>
      </c>
      <c r="AT25">
        <f t="shared" si="8"/>
        <v>-1.2614360257182249</v>
      </c>
      <c r="AU25">
        <f t="shared" si="8"/>
        <v>-234.83022349397538</v>
      </c>
      <c r="AW25">
        <v>22</v>
      </c>
      <c r="AX25">
        <f>IF(Z25&gt;0, (R25*SUMPRODUCT(K25:$K$98, X25:$X$98)-K25*$AZ$3)/Z25, 0)</f>
        <v>-854.21045168250225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</v>
      </c>
      <c r="S26">
        <f t="shared" si="1"/>
        <v>-1360.4728098049554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-231.79579254561622</v>
      </c>
      <c r="AC26">
        <f t="shared" si="22"/>
        <v>-314.81368403382066</v>
      </c>
      <c r="AE26">
        <f t="shared" si="2"/>
        <v>0</v>
      </c>
      <c r="AF26">
        <f t="shared" si="3"/>
        <v>0</v>
      </c>
      <c r="AG26">
        <f t="shared" si="3"/>
        <v>-5.7850050689170702</v>
      </c>
      <c r="AH26">
        <f t="shared" si="4"/>
        <v>-1862.150178640989</v>
      </c>
      <c r="AI26">
        <f t="shared" si="23"/>
        <v>-1867.9351837099061</v>
      </c>
      <c r="AJ26">
        <f t="shared" si="6"/>
        <v>83.017891488204441</v>
      </c>
      <c r="AK26">
        <f t="shared" si="19"/>
        <v>-16.225705478193138</v>
      </c>
      <c r="AL26">
        <f t="shared" si="7"/>
        <v>-1801.1429976998947</v>
      </c>
      <c r="AN26">
        <f t="shared" si="8"/>
        <v>0</v>
      </c>
      <c r="AO26">
        <f t="shared" si="8"/>
        <v>0</v>
      </c>
      <c r="AP26">
        <f t="shared" si="8"/>
        <v>-0.66983165020465552</v>
      </c>
      <c r="AQ26">
        <f t="shared" si="8"/>
        <v>-215.61383477257391</v>
      </c>
      <c r="AR26">
        <f t="shared" si="8"/>
        <v>-216.28366642277859</v>
      </c>
      <c r="AS26">
        <f t="shared" si="8"/>
        <v>9.6124395034392958</v>
      </c>
      <c r="AT26">
        <f t="shared" si="8"/>
        <v>-1.8787349270598594</v>
      </c>
      <c r="AU26">
        <f t="shared" si="8"/>
        <v>-208.54996184639913</v>
      </c>
      <c r="AW26">
        <v>23</v>
      </c>
      <c r="AX26">
        <f>IF(Z26&gt;0, (R26*SUMPRODUCT(K26:$K$98, X26:$X$98)-K26*$AZ$3)/Z26, 0)</f>
        <v>-1360.4728098049554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</v>
      </c>
      <c r="S27">
        <f t="shared" si="1"/>
        <v>-1999.2555027733908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-314.81368403382066</v>
      </c>
      <c r="AC27">
        <f t="shared" si="22"/>
        <v>-386.04324430910697</v>
      </c>
      <c r="AE27">
        <f t="shared" si="2"/>
        <v>0</v>
      </c>
      <c r="AF27">
        <f t="shared" si="3"/>
        <v>0</v>
      </c>
      <c r="AG27">
        <f t="shared" si="3"/>
        <v>-4.8273375235629361</v>
      </c>
      <c r="AH27">
        <f t="shared" si="4"/>
        <v>-1799.6349893299264</v>
      </c>
      <c r="AI27">
        <f t="shared" si="23"/>
        <v>-1804.4623268534892</v>
      </c>
      <c r="AJ27">
        <f t="shared" si="6"/>
        <v>71.229560275286303</v>
      </c>
      <c r="AK27">
        <f t="shared" si="19"/>
        <v>-22.036957882367449</v>
      </c>
      <c r="AL27">
        <f t="shared" si="7"/>
        <v>-1755.2697244605704</v>
      </c>
      <c r="AN27">
        <f t="shared" si="8"/>
        <v>0</v>
      </c>
      <c r="AO27">
        <f t="shared" si="8"/>
        <v>0</v>
      </c>
      <c r="AP27">
        <f t="shared" si="8"/>
        <v>-0.49905862239996202</v>
      </c>
      <c r="AQ27">
        <f t="shared" si="8"/>
        <v>-186.04942252616328</v>
      </c>
      <c r="AR27">
        <f t="shared" si="8"/>
        <v>-186.54848114856324</v>
      </c>
      <c r="AS27">
        <f t="shared" si="8"/>
        <v>7.3638369083632176</v>
      </c>
      <c r="AT27">
        <f t="shared" si="8"/>
        <v>-2.2782193681255447</v>
      </c>
      <c r="AU27">
        <f t="shared" si="8"/>
        <v>-181.46286360832556</v>
      </c>
      <c r="AW27">
        <v>24</v>
      </c>
      <c r="AX27">
        <f>IF(Z27&gt;0, (R27*SUMPRODUCT(K27:$K$98, X27:$X$98)-K27*$AZ$3)/Z27, 0)</f>
        <v>-1999.2555027733908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</v>
      </c>
      <c r="S28">
        <f t="shared" si="1"/>
        <v>-2819.2639197917701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-386.04324430910697</v>
      </c>
      <c r="AC28">
        <f t="shared" si="22"/>
        <v>-443.17813603412105</v>
      </c>
      <c r="AE28">
        <f t="shared" si="2"/>
        <v>0</v>
      </c>
      <c r="AF28">
        <f t="shared" si="3"/>
        <v>0</v>
      </c>
      <c r="AG28">
        <f t="shared" si="3"/>
        <v>-3.9299099751084499</v>
      </c>
      <c r="AH28">
        <f t="shared" si="4"/>
        <v>-1698.308346437715</v>
      </c>
      <c r="AI28">
        <f t="shared" si="23"/>
        <v>-1702.2382564128236</v>
      </c>
      <c r="AJ28">
        <f t="shared" si="6"/>
        <v>57.134891725014086</v>
      </c>
      <c r="AK28">
        <f t="shared" si="19"/>
        <v>-27.023027101637489</v>
      </c>
      <c r="AL28">
        <f t="shared" si="7"/>
        <v>-1672.1263917894471</v>
      </c>
      <c r="AN28">
        <f t="shared" si="8"/>
        <v>0</v>
      </c>
      <c r="AO28">
        <f t="shared" si="8"/>
        <v>0</v>
      </c>
      <c r="AP28">
        <f t="shared" si="8"/>
        <v>-0.36275088211527406</v>
      </c>
      <c r="AQ28">
        <f t="shared" si="8"/>
        <v>-156.76258608367047</v>
      </c>
      <c r="AR28">
        <f t="shared" si="8"/>
        <v>-157.12533696578575</v>
      </c>
      <c r="AS28">
        <f t="shared" si="8"/>
        <v>5.2738440585366293</v>
      </c>
      <c r="AT28">
        <f t="shared" si="8"/>
        <v>-2.49436424259908</v>
      </c>
      <c r="AU28">
        <f t="shared" si="8"/>
        <v>-154.3458571498482</v>
      </c>
      <c r="AW28">
        <v>25</v>
      </c>
      <c r="AX28">
        <f>IF(Z28&gt;0, (R28*SUMPRODUCT(K28:$K$98, X28:$X$98)-K28*$AZ$3)/Z28, 0)</f>
        <v>-2819.2639197917701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</v>
      </c>
      <c r="S29">
        <f t="shared" si="1"/>
        <v>-3894.9385043924854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-443.17813603412105</v>
      </c>
      <c r="AC29">
        <f t="shared" si="22"/>
        <v>-484.83846247390846</v>
      </c>
      <c r="AE29">
        <f t="shared" si="2"/>
        <v>0</v>
      </c>
      <c r="AF29">
        <f t="shared" si="3"/>
        <v>0</v>
      </c>
      <c r="AG29">
        <f t="shared" si="3"/>
        <v>-3.1119776469329095</v>
      </c>
      <c r="AH29">
        <f t="shared" si="4"/>
        <v>-1557.2664568489122</v>
      </c>
      <c r="AI29">
        <f t="shared" si="23"/>
        <v>-1560.3784344958451</v>
      </c>
      <c r="AJ29">
        <f t="shared" si="6"/>
        <v>41.660326439787411</v>
      </c>
      <c r="AK29">
        <f t="shared" si="19"/>
        <v>-31.022469522388477</v>
      </c>
      <c r="AL29">
        <f t="shared" si="7"/>
        <v>-1549.7405775784462</v>
      </c>
      <c r="AN29">
        <f t="shared" si="8"/>
        <v>0</v>
      </c>
      <c r="AO29">
        <f t="shared" si="8"/>
        <v>0</v>
      </c>
      <c r="AP29">
        <f t="shared" si="8"/>
        <v>-0.25647457659382594</v>
      </c>
      <c r="AQ29">
        <f t="shared" si="8"/>
        <v>-128.34258483756483</v>
      </c>
      <c r="AR29">
        <f t="shared" si="8"/>
        <v>-128.59905941415863</v>
      </c>
      <c r="AS29">
        <f t="shared" si="8"/>
        <v>3.4334483716281654</v>
      </c>
      <c r="AT29">
        <f t="shared" si="8"/>
        <v>-2.5567261845505751</v>
      </c>
      <c r="AU29">
        <f t="shared" si="8"/>
        <v>-127.72233722708106</v>
      </c>
      <c r="AW29">
        <v>26</v>
      </c>
      <c r="AX29">
        <f>IF(Z29&gt;0, (R29*SUMPRODUCT(K29:$K$98, X29:$X$98)-K29*$AZ$3)/Z29, 0)</f>
        <v>-3894.9385043924854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</v>
      </c>
      <c r="S30">
        <f t="shared" si="1"/>
        <v>-5342.9230595463496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-484.83846247390846</v>
      </c>
      <c r="AC30">
        <f t="shared" si="22"/>
        <v>-510.41117262943459</v>
      </c>
      <c r="AE30">
        <f t="shared" si="2"/>
        <v>0</v>
      </c>
      <c r="AF30">
        <f t="shared" si="3"/>
        <v>0</v>
      </c>
      <c r="AG30">
        <f t="shared" si="3"/>
        <v>-2.3882581076919531</v>
      </c>
      <c r="AH30">
        <f t="shared" si="4"/>
        <v>-1385.1995255432546</v>
      </c>
      <c r="AI30">
        <f t="shared" si="23"/>
        <v>-1387.5877836509464</v>
      </c>
      <c r="AJ30">
        <f t="shared" si="6"/>
        <v>25.572710155526124</v>
      </c>
      <c r="AK30">
        <f t="shared" si="19"/>
        <v>-33.938692373173595</v>
      </c>
      <c r="AL30">
        <f t="shared" si="7"/>
        <v>-1395.953765868594</v>
      </c>
      <c r="AN30">
        <f t="shared" si="8"/>
        <v>0</v>
      </c>
      <c r="AO30">
        <f t="shared" si="8"/>
        <v>0</v>
      </c>
      <c r="AP30">
        <f t="shared" si="8"/>
        <v>-0.17574018967452773</v>
      </c>
      <c r="AQ30">
        <f t="shared" si="8"/>
        <v>-101.9300328436011</v>
      </c>
      <c r="AR30">
        <f t="shared" si="8"/>
        <v>-102.10577303327561</v>
      </c>
      <c r="AS30">
        <f t="shared" si="8"/>
        <v>1.8817701984343294</v>
      </c>
      <c r="AT30">
        <f t="shared" si="8"/>
        <v>-2.4973817594326309</v>
      </c>
      <c r="AU30">
        <f t="shared" si="8"/>
        <v>-102.72138459427391</v>
      </c>
      <c r="AW30">
        <v>27</v>
      </c>
      <c r="AX30">
        <f>IF(Z30&gt;0, (R30*SUMPRODUCT(K30:$K$98, X30:$X$98)-K30*$AZ$3)/Z30, 0)</f>
        <v>-5342.9230595463496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</v>
      </c>
      <c r="S31">
        <f t="shared" si="1"/>
        <v>-7364.4591721287279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-510.41117262943459</v>
      </c>
      <c r="AC31">
        <f t="shared" si="22"/>
        <v>-520.582388792644</v>
      </c>
      <c r="AE31">
        <f t="shared" si="2"/>
        <v>0</v>
      </c>
      <c r="AF31">
        <f t="shared" si="3"/>
        <v>0</v>
      </c>
      <c r="AG31">
        <f t="shared" si="3"/>
        <v>-1.7672118774275432</v>
      </c>
      <c r="AH31">
        <f t="shared" si="4"/>
        <v>-1194.3272983749798</v>
      </c>
      <c r="AI31">
        <f t="shared" si="23"/>
        <v>-1196.0945102524074</v>
      </c>
      <c r="AJ31">
        <f t="shared" si="6"/>
        <v>10.171216163209408</v>
      </c>
      <c r="AK31">
        <f t="shared" si="19"/>
        <v>-35.728782084060427</v>
      </c>
      <c r="AL31">
        <f t="shared" si="7"/>
        <v>-1221.6520761732584</v>
      </c>
      <c r="AN31">
        <f t="shared" si="8"/>
        <v>0</v>
      </c>
      <c r="AO31">
        <f t="shared" si="8"/>
        <v>0</v>
      </c>
      <c r="AP31">
        <f t="shared" si="8"/>
        <v>-0.11610754146278413</v>
      </c>
      <c r="AQ31">
        <f t="shared" si="8"/>
        <v>-78.4684666776146</v>
      </c>
      <c r="AR31">
        <f t="shared" si="8"/>
        <v>-78.584574219077396</v>
      </c>
      <c r="AS31">
        <f t="shared" si="8"/>
        <v>0.66825880783228064</v>
      </c>
      <c r="AT31">
        <f t="shared" si="8"/>
        <v>-2.3474157797527089</v>
      </c>
      <c r="AU31">
        <f t="shared" si="8"/>
        <v>-80.263731190997817</v>
      </c>
      <c r="AW31">
        <v>28</v>
      </c>
      <c r="AX31">
        <f>IF(Z31&gt;0, (R31*SUMPRODUCT(K31:$K$98, X31:$X$98)-K31*$AZ$3)/Z31, 0)</f>
        <v>-7364.4591721287279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</v>
      </c>
      <c r="S32">
        <f t="shared" si="1"/>
        <v>-10317.014816078299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-520.582388792644</v>
      </c>
      <c r="AC32">
        <f t="shared" si="22"/>
        <v>-517.12334057705164</v>
      </c>
      <c r="AE32">
        <f t="shared" si="2"/>
        <v>0</v>
      </c>
      <c r="AF32">
        <f t="shared" si="3"/>
        <v>0</v>
      </c>
      <c r="AG32">
        <f t="shared" si="3"/>
        <v>-1.2530837402965476</v>
      </c>
      <c r="AH32">
        <f t="shared" si="4"/>
        <v>-992.91203671344078</v>
      </c>
      <c r="AI32">
        <f t="shared" si="23"/>
        <v>-994.16512045373736</v>
      </c>
      <c r="AJ32">
        <f t="shared" si="6"/>
        <v>-3.459048215592361</v>
      </c>
      <c r="AK32">
        <f t="shared" si="19"/>
        <v>-36.440767215485081</v>
      </c>
      <c r="AL32">
        <f t="shared" si="7"/>
        <v>-1034.0649358848148</v>
      </c>
      <c r="AN32">
        <f t="shared" si="8"/>
        <v>0</v>
      </c>
      <c r="AO32">
        <f t="shared" si="8"/>
        <v>0</v>
      </c>
      <c r="AP32">
        <f t="shared" si="8"/>
        <v>-7.3507876906871633E-2</v>
      </c>
      <c r="AQ32">
        <f t="shared" si="8"/>
        <v>-58.245792700821546</v>
      </c>
      <c r="AR32">
        <f t="shared" si="8"/>
        <v>-58.31930057772842</v>
      </c>
      <c r="AS32">
        <f t="shared" si="8"/>
        <v>-0.20291324695229371</v>
      </c>
      <c r="AT32">
        <f t="shared" si="8"/>
        <v>-2.1376731216972931</v>
      </c>
      <c r="AU32">
        <f t="shared" si="8"/>
        <v>-60.659886946378002</v>
      </c>
      <c r="AW32">
        <v>29</v>
      </c>
      <c r="AX32">
        <f>IF(Z32&gt;0, (R32*SUMPRODUCT(K32:$K$98, X32:$X$98)-K32*$AZ$3)/Z32, 0)</f>
        <v>-10317.014816078299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</v>
      </c>
      <c r="S33">
        <f t="shared" si="1"/>
        <v>-14860.645168092955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-517.12334057705164</v>
      </c>
      <c r="AC33">
        <f t="shared" si="22"/>
        <v>-502.21956640893848</v>
      </c>
      <c r="AE33">
        <f t="shared" si="2"/>
        <v>0</v>
      </c>
      <c r="AF33">
        <f t="shared" si="3"/>
        <v>0</v>
      </c>
      <c r="AG33">
        <f t="shared" si="3"/>
        <v>-0.84488183508890613</v>
      </c>
      <c r="AH33">
        <f t="shared" si="4"/>
        <v>-791.34213560935177</v>
      </c>
      <c r="AI33">
        <f t="shared" si="23"/>
        <v>-792.1870174444407</v>
      </c>
      <c r="AJ33">
        <f t="shared" si="6"/>
        <v>-14.903774168113159</v>
      </c>
      <c r="AK33">
        <f t="shared" si="19"/>
        <v>-36.198633840393619</v>
      </c>
      <c r="AL33">
        <f t="shared" si="7"/>
        <v>-843.28942545294751</v>
      </c>
      <c r="AN33">
        <f t="shared" si="8"/>
        <v>0</v>
      </c>
      <c r="AO33">
        <f t="shared" si="8"/>
        <v>0</v>
      </c>
      <c r="AP33">
        <f t="shared" si="8"/>
        <v>-4.4251880906582511E-2</v>
      </c>
      <c r="AQ33">
        <f t="shared" si="8"/>
        <v>-41.447663432911597</v>
      </c>
      <c r="AR33">
        <f t="shared" si="8"/>
        <v>-41.491915313818183</v>
      </c>
      <c r="AS33">
        <f t="shared" si="8"/>
        <v>-0.78060624830044267</v>
      </c>
      <c r="AT33">
        <f t="shared" si="8"/>
        <v>-1.8959546378666361</v>
      </c>
      <c r="AU33">
        <f t="shared" si="8"/>
        <v>-44.168476199985264</v>
      </c>
      <c r="AW33">
        <v>30</v>
      </c>
      <c r="AX33">
        <f>IF(Z33&gt;0, (R33*SUMPRODUCT(K33:$K$98, X33:$X$98)-K33*$AZ$3)/Z33, 0)</f>
        <v>-14860.645168092955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</v>
      </c>
      <c r="S34">
        <f t="shared" si="1"/>
        <v>-22233.976894649899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-502.21956640893848</v>
      </c>
      <c r="AC34">
        <f t="shared" si="22"/>
        <v>-478.35511656601551</v>
      </c>
      <c r="AE34">
        <f t="shared" si="2"/>
        <v>0</v>
      </c>
      <c r="AF34">
        <f t="shared" si="3"/>
        <v>0</v>
      </c>
      <c r="AG34">
        <f t="shared" si="3"/>
        <v>-0.53786499692855305</v>
      </c>
      <c r="AH34">
        <f t="shared" si="4"/>
        <v>-597.13603961892795</v>
      </c>
      <c r="AI34">
        <f t="shared" si="23"/>
        <v>-597.67390461585649</v>
      </c>
      <c r="AJ34">
        <f t="shared" si="6"/>
        <v>-23.864449842922966</v>
      </c>
      <c r="AK34">
        <f t="shared" si="19"/>
        <v>-35.155369648625694</v>
      </c>
      <c r="AL34">
        <f t="shared" si="7"/>
        <v>-656.69372410740505</v>
      </c>
      <c r="AN34">
        <f t="shared" si="8"/>
        <v>0</v>
      </c>
      <c r="AO34">
        <f t="shared" si="8"/>
        <v>0</v>
      </c>
      <c r="AP34">
        <f t="shared" si="8"/>
        <v>-2.5153071284431113E-2</v>
      </c>
      <c r="AQ34">
        <f t="shared" si="8"/>
        <v>-27.924861176703274</v>
      </c>
      <c r="AR34">
        <f t="shared" si="8"/>
        <v>-27.950014247987706</v>
      </c>
      <c r="AS34">
        <f t="shared" si="8"/>
        <v>-1.1160127754930071</v>
      </c>
      <c r="AT34">
        <f t="shared" si="8"/>
        <v>-1.6440287504335758</v>
      </c>
      <c r="AU34">
        <f t="shared" ref="AU34:AU69" si="24">AL34*$K34</f>
        <v>-30.710055773914284</v>
      </c>
      <c r="AW34">
        <v>31</v>
      </c>
      <c r="AX34">
        <f>IF(Z34&gt;0, (R34*SUMPRODUCT(K34:$K$98, X34:$X$98)-K34*$AZ$3)/Z34, 0)</f>
        <v>-22233.976894649899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</v>
      </c>
      <c r="S35">
        <f t="shared" si="1"/>
        <v>-34859.270605514845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-478.35511656601551</v>
      </c>
      <c r="AC35">
        <f t="shared" si="22"/>
        <v>-447.96559088929507</v>
      </c>
      <c r="AE35">
        <f t="shared" si="2"/>
        <v>0</v>
      </c>
      <c r="AF35">
        <f t="shared" ref="AF35:AG69" si="25">-$Z35*P35</f>
        <v>0</v>
      </c>
      <c r="AG35">
        <f t="shared" si="25"/>
        <v>-0.32126718596517734</v>
      </c>
      <c r="AH35">
        <f t="shared" si="4"/>
        <v>-422.43832198818035</v>
      </c>
      <c r="AI35">
        <f t="shared" si="23"/>
        <v>-422.7595891741455</v>
      </c>
      <c r="AJ35">
        <f t="shared" si="6"/>
        <v>-30.389525676720439</v>
      </c>
      <c r="AK35">
        <f t="shared" si="19"/>
        <v>-33.484858159621091</v>
      </c>
      <c r="AL35">
        <f t="shared" si="7"/>
        <v>-486.63397301048701</v>
      </c>
      <c r="AN35">
        <f t="shared" ref="AN35:AT69" si="26">AE35*$K35</f>
        <v>0</v>
      </c>
      <c r="AO35">
        <f t="shared" si="26"/>
        <v>0</v>
      </c>
      <c r="AP35">
        <f t="shared" si="26"/>
        <v>-1.3414240422908756E-2</v>
      </c>
      <c r="AQ35">
        <f t="shared" si="26"/>
        <v>-17.638555889158923</v>
      </c>
      <c r="AR35">
        <f t="shared" si="26"/>
        <v>-17.65197012958183</v>
      </c>
      <c r="AS35">
        <f t="shared" si="26"/>
        <v>-1.2688890169127729</v>
      </c>
      <c r="AT35">
        <f t="shared" si="26"/>
        <v>-1.3981320144188083</v>
      </c>
      <c r="AU35">
        <f t="shared" si="24"/>
        <v>-20.318991160913409</v>
      </c>
      <c r="AW35">
        <v>32</v>
      </c>
      <c r="AX35">
        <f>IF(Z35&gt;0, (R35*SUMPRODUCT(K35:$K$98, X35:$X$98)-K35*$AZ$3)/Z35, 0)</f>
        <v>-34859.270605514845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</v>
      </c>
      <c r="S36">
        <f t="shared" si="1"/>
        <v>-54512.913377444886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-447.96559088929507</v>
      </c>
      <c r="AC36">
        <f t="shared" si="22"/>
        <v>-413.53772994503998</v>
      </c>
      <c r="AE36">
        <f t="shared" si="2"/>
        <v>0</v>
      </c>
      <c r="AF36">
        <f t="shared" si="25"/>
        <v>0</v>
      </c>
      <c r="AG36">
        <f t="shared" si="25"/>
        <v>-0.18965126991182985</v>
      </c>
      <c r="AH36">
        <f t="shared" si="4"/>
        <v>-256.80648838739143</v>
      </c>
      <c r="AI36">
        <f t="shared" si="23"/>
        <v>-256.99613965730327</v>
      </c>
      <c r="AJ36">
        <f t="shared" si="6"/>
        <v>-34.427860944255087</v>
      </c>
      <c r="AK36">
        <f t="shared" si="19"/>
        <v>-31.357591362250659</v>
      </c>
      <c r="AL36">
        <f t="shared" si="7"/>
        <v>-322.78159196380903</v>
      </c>
      <c r="AN36">
        <f t="shared" si="26"/>
        <v>0</v>
      </c>
      <c r="AO36">
        <f t="shared" si="26"/>
        <v>0</v>
      </c>
      <c r="AP36">
        <f t="shared" si="26"/>
        <v>-7.0702936078630907E-3</v>
      </c>
      <c r="AQ36">
        <f t="shared" si="26"/>
        <v>-9.5738735319160817</v>
      </c>
      <c r="AR36">
        <f t="shared" si="26"/>
        <v>-9.5809438255239456</v>
      </c>
      <c r="AS36">
        <f t="shared" si="26"/>
        <v>-1.2834877682587171</v>
      </c>
      <c r="AT36">
        <f t="shared" si="26"/>
        <v>-1.1690265921740306</v>
      </c>
      <c r="AU36">
        <f t="shared" si="24"/>
        <v>-12.033458185956695</v>
      </c>
      <c r="AW36">
        <v>33</v>
      </c>
      <c r="AX36">
        <f>IF(Z36&gt;0, (R36*SUMPRODUCT(K36:$K$98, X36:$X$98)-K36*$AZ$3)/Z36, 0)</f>
        <v>-54512.913377444886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</v>
      </c>
      <c r="S37">
        <f t="shared" si="1"/>
        <v>-85189.038724081664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-413.53772994503998</v>
      </c>
      <c r="AC37">
        <f t="shared" si="22"/>
        <v>-376.62373130426505</v>
      </c>
      <c r="AE37">
        <f t="shared" si="2"/>
        <v>0</v>
      </c>
      <c r="AF37">
        <f t="shared" si="25"/>
        <v>0</v>
      </c>
      <c r="AG37">
        <f t="shared" si="25"/>
        <v>-0.11052587778461433</v>
      </c>
      <c r="AH37">
        <f t="shared" si="4"/>
        <v>-154.45775885619446</v>
      </c>
      <c r="AI37">
        <f t="shared" si="23"/>
        <v>-154.56828473397908</v>
      </c>
      <c r="AJ37">
        <f t="shared" si="6"/>
        <v>-36.913998640774935</v>
      </c>
      <c r="AK37">
        <f t="shared" si="19"/>
        <v>-28.9476410961528</v>
      </c>
      <c r="AL37">
        <f t="shared" si="7"/>
        <v>-220.42992447090683</v>
      </c>
      <c r="AN37">
        <f t="shared" si="26"/>
        <v>0</v>
      </c>
      <c r="AO37">
        <f t="shared" si="26"/>
        <v>0</v>
      </c>
      <c r="AP37">
        <f t="shared" si="26"/>
        <v>-3.6789818395896049E-3</v>
      </c>
      <c r="AQ37">
        <f t="shared" si="26"/>
        <v>-5.1413053775787549</v>
      </c>
      <c r="AR37">
        <f t="shared" si="26"/>
        <v>-5.1449843594183449</v>
      </c>
      <c r="AS37">
        <f t="shared" si="26"/>
        <v>-1.2287251940282813</v>
      </c>
      <c r="AT37">
        <f t="shared" si="26"/>
        <v>-0.96355575749635736</v>
      </c>
      <c r="AU37">
        <f t="shared" si="24"/>
        <v>-7.3372653109429837</v>
      </c>
      <c r="AW37">
        <v>34</v>
      </c>
      <c r="AX37">
        <f>IF(Z37&gt;0, (R37*SUMPRODUCT(K37:$K$98, X37:$X$98)-K37*$AZ$3)/Z37, 0)</f>
        <v>-85189.038724081664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</v>
      </c>
      <c r="S38">
        <f t="shared" si="1"/>
        <v>-133970.83573186162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-376.62373130426505</v>
      </c>
      <c r="AC38">
        <f t="shared" si="22"/>
        <v>-340.25800795622672</v>
      </c>
      <c r="AE38">
        <f t="shared" si="2"/>
        <v>0</v>
      </c>
      <c r="AF38">
        <f t="shared" si="25"/>
        <v>0</v>
      </c>
      <c r="AG38">
        <f t="shared" si="25"/>
        <v>-6.3494790880688837E-2</v>
      </c>
      <c r="AH38">
        <f t="shared" si="4"/>
        <v>-91.851656252158705</v>
      </c>
      <c r="AI38">
        <f t="shared" si="23"/>
        <v>-91.915151043039387</v>
      </c>
      <c r="AJ38">
        <f t="shared" si="6"/>
        <v>-36.36572334803833</v>
      </c>
      <c r="AK38">
        <f t="shared" si="19"/>
        <v>-26.363661191298554</v>
      </c>
      <c r="AL38">
        <f t="shared" si="7"/>
        <v>-154.64453558237625</v>
      </c>
      <c r="AN38">
        <f t="shared" si="26"/>
        <v>0</v>
      </c>
      <c r="AO38">
        <f t="shared" si="26"/>
        <v>0</v>
      </c>
      <c r="AP38">
        <f t="shared" si="26"/>
        <v>-1.8870514699557107E-3</v>
      </c>
      <c r="AQ38">
        <f t="shared" si="26"/>
        <v>-2.7298113836487734</v>
      </c>
      <c r="AR38">
        <f t="shared" si="26"/>
        <v>-2.7316984351187292</v>
      </c>
      <c r="AS38">
        <f t="shared" si="26"/>
        <v>-1.0807814428252505</v>
      </c>
      <c r="AT38">
        <f t="shared" si="26"/>
        <v>-0.78352231599498001</v>
      </c>
      <c r="AU38">
        <f t="shared" si="24"/>
        <v>-4.5960021939389586</v>
      </c>
      <c r="AW38">
        <v>35</v>
      </c>
      <c r="AX38">
        <f>IF(Z38&gt;0, (R38*SUMPRODUCT(K38:$K$98, X38:$X$98)-K38*$AZ$3)/Z38, 0)</f>
        <v>-133970.83573186162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</v>
      </c>
      <c r="S39">
        <f t="shared" si="1"/>
        <v>-213082.13871211061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-340.25800795622672</v>
      </c>
      <c r="AC39">
        <f t="shared" si="22"/>
        <v>-305.92797226343174</v>
      </c>
      <c r="AE39">
        <f t="shared" si="2"/>
        <v>0</v>
      </c>
      <c r="AF39">
        <f t="shared" si="25"/>
        <v>0</v>
      </c>
      <c r="AG39">
        <f t="shared" si="25"/>
        <v>-3.5893197584801154E-2</v>
      </c>
      <c r="AH39">
        <f t="shared" si="4"/>
        <v>-53.933290774161584</v>
      </c>
      <c r="AI39">
        <f t="shared" si="23"/>
        <v>-53.969183971746382</v>
      </c>
      <c r="AJ39">
        <f t="shared" si="6"/>
        <v>-34.330035692794979</v>
      </c>
      <c r="AK39">
        <f t="shared" si="19"/>
        <v>-23.818060556935873</v>
      </c>
      <c r="AL39">
        <f t="shared" si="7"/>
        <v>-112.11728022147724</v>
      </c>
      <c r="AN39">
        <f t="shared" si="26"/>
        <v>0</v>
      </c>
      <c r="AO39">
        <f t="shared" si="26"/>
        <v>0</v>
      </c>
      <c r="AP39">
        <f t="shared" si="26"/>
        <v>-9.5244471357899504E-4</v>
      </c>
      <c r="AQ39">
        <f t="shared" si="26"/>
        <v>-1.4311479929422835</v>
      </c>
      <c r="AR39">
        <f t="shared" si="26"/>
        <v>-1.4321004376558624</v>
      </c>
      <c r="AS39">
        <f t="shared" si="26"/>
        <v>-0.9109653977004939</v>
      </c>
      <c r="AT39">
        <f t="shared" si="26"/>
        <v>-0.63202465624751114</v>
      </c>
      <c r="AU39">
        <f t="shared" si="24"/>
        <v>-2.9750904916038676</v>
      </c>
      <c r="AW39">
        <v>36</v>
      </c>
      <c r="AX39">
        <f>IF(Z39&gt;0, (R39*SUMPRODUCT(K39:$K$98, X39:$X$98)-K39*$AZ$3)/Z39, 0)</f>
        <v>-213082.13871211061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</v>
      </c>
      <c r="S40">
        <f t="shared" si="1"/>
        <v>-343477.20441499422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-305.92797226343174</v>
      </c>
      <c r="AC40">
        <f t="shared" si="22"/>
        <v>-274.26997108097771</v>
      </c>
      <c r="AE40">
        <f t="shared" si="2"/>
        <v>0</v>
      </c>
      <c r="AF40">
        <f t="shared" si="25"/>
        <v>0</v>
      </c>
      <c r="AG40">
        <f t="shared" si="25"/>
        <v>-1.9962749169054075E-2</v>
      </c>
      <c r="AH40">
        <f t="shared" si="4"/>
        <v>-31.143032879798138</v>
      </c>
      <c r="AI40">
        <f t="shared" si="23"/>
        <v>-31.162995628967192</v>
      </c>
      <c r="AJ40">
        <f t="shared" si="6"/>
        <v>-31.658001182454029</v>
      </c>
      <c r="AK40">
        <f t="shared" si="19"/>
        <v>-21.414958058440224</v>
      </c>
      <c r="AL40">
        <f t="shared" si="7"/>
        <v>-84.235954869861445</v>
      </c>
      <c r="AN40">
        <f t="shared" si="26"/>
        <v>0</v>
      </c>
      <c r="AO40">
        <f t="shared" si="26"/>
        <v>0</v>
      </c>
      <c r="AP40">
        <f t="shared" si="26"/>
        <v>-4.729660342038745E-4</v>
      </c>
      <c r="AQ40">
        <f t="shared" si="26"/>
        <v>-0.73785412166940278</v>
      </c>
      <c r="AR40">
        <f t="shared" si="26"/>
        <v>-0.73832708770360667</v>
      </c>
      <c r="AS40">
        <f t="shared" si="26"/>
        <v>-0.75005497205254656</v>
      </c>
      <c r="AT40">
        <f t="shared" si="26"/>
        <v>-0.50737239143613966</v>
      </c>
      <c r="AU40">
        <f t="shared" si="24"/>
        <v>-1.9957544511922929</v>
      </c>
      <c r="AW40">
        <v>37</v>
      </c>
      <c r="AX40">
        <f>IF(Z40&gt;0, (R40*SUMPRODUCT(K40:$K$98, X40:$X$98)-K40*$AZ$3)/Z40, 0)</f>
        <v>-343477.20441499422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</v>
      </c>
      <c r="S41">
        <f t="shared" si="1"/>
        <v>-562679.99921995751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-274.26997108097771</v>
      </c>
      <c r="AC41">
        <f t="shared" si="22"/>
        <v>-245.46394201032908</v>
      </c>
      <c r="AE41">
        <f t="shared" si="2"/>
        <v>0</v>
      </c>
      <c r="AF41">
        <f t="shared" si="25"/>
        <v>0</v>
      </c>
      <c r="AG41">
        <f t="shared" si="25"/>
        <v>-1.0906018622956893E-2</v>
      </c>
      <c r="AH41">
        <f t="shared" si="4"/>
        <v>-17.714206108813286</v>
      </c>
      <c r="AI41">
        <f t="shared" si="23"/>
        <v>-17.725112127436244</v>
      </c>
      <c r="AJ41">
        <f t="shared" si="6"/>
        <v>-28.806029070648634</v>
      </c>
      <c r="AK41">
        <f t="shared" si="19"/>
        <v>-19.198897975668441</v>
      </c>
      <c r="AL41">
        <f t="shared" si="7"/>
        <v>-65.730039173753326</v>
      </c>
      <c r="AN41">
        <f t="shared" si="26"/>
        <v>0</v>
      </c>
      <c r="AO41">
        <f t="shared" si="26"/>
        <v>0</v>
      </c>
      <c r="AP41">
        <f t="shared" si="26"/>
        <v>-2.3070542956621471E-4</v>
      </c>
      <c r="AQ41">
        <f t="shared" si="26"/>
        <v>-0.37472552276370591</v>
      </c>
      <c r="AR41">
        <f t="shared" si="26"/>
        <v>-0.37495622819327218</v>
      </c>
      <c r="AS41">
        <f t="shared" si="26"/>
        <v>-0.60936144899402755</v>
      </c>
      <c r="AT41">
        <f t="shared" si="26"/>
        <v>-0.40613262802898342</v>
      </c>
      <c r="AU41">
        <f t="shared" si="24"/>
        <v>-1.3904503052162833</v>
      </c>
      <c r="AW41">
        <v>38</v>
      </c>
      <c r="AX41">
        <f>IF(Z41&gt;0, (R41*SUMPRODUCT(K41:$K$98, X41:$X$98)-K41*$AZ$3)/Z41, 0)</f>
        <v>-562679.99921995751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</v>
      </c>
      <c r="S42">
        <f t="shared" si="1"/>
        <v>-938574.53519919189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-245.46394201032908</v>
      </c>
      <c r="AC42">
        <f t="shared" si="22"/>
        <v>-219.46020039709452</v>
      </c>
      <c r="AE42">
        <f t="shared" si="2"/>
        <v>0</v>
      </c>
      <c r="AF42">
        <f t="shared" si="25"/>
        <v>0</v>
      </c>
      <c r="AG42">
        <f t="shared" si="25"/>
        <v>-5.8455719862066926E-3</v>
      </c>
      <c r="AH42">
        <f t="shared" si="4"/>
        <v>-9.9027729010412635</v>
      </c>
      <c r="AI42">
        <f t="shared" si="23"/>
        <v>-9.9086184730274702</v>
      </c>
      <c r="AJ42">
        <f t="shared" si="6"/>
        <v>-26.003741613234553</v>
      </c>
      <c r="AK42">
        <f t="shared" si="19"/>
        <v>-17.182475940723037</v>
      </c>
      <c r="AL42">
        <f t="shared" si="7"/>
        <v>-53.094836026985064</v>
      </c>
      <c r="AN42">
        <f t="shared" si="26"/>
        <v>0</v>
      </c>
      <c r="AO42">
        <f t="shared" si="26"/>
        <v>0</v>
      </c>
      <c r="AP42">
        <f t="shared" si="26"/>
        <v>-1.1040800716509758E-4</v>
      </c>
      <c r="AQ42">
        <f t="shared" si="26"/>
        <v>-0.18703822722436295</v>
      </c>
      <c r="AR42">
        <f t="shared" si="26"/>
        <v>-0.18714863523152805</v>
      </c>
      <c r="AS42">
        <f t="shared" si="26"/>
        <v>-0.4911446300084672</v>
      </c>
      <c r="AT42">
        <f t="shared" si="26"/>
        <v>-0.32453332732089418</v>
      </c>
      <c r="AU42">
        <f t="shared" si="24"/>
        <v>-1.0028265925608895</v>
      </c>
      <c r="AW42">
        <v>39</v>
      </c>
      <c r="AX42">
        <f>IF(Z42&gt;0, (R42*SUMPRODUCT(K42:$K$98, X42:$X$98)-K42*$AZ$3)/Z42, 0)</f>
        <v>-938574.53519919189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</v>
      </c>
      <c r="S43">
        <f t="shared" si="1"/>
        <v>-1596424.9265101526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-219.46020039709452</v>
      </c>
      <c r="AC43">
        <f t="shared" si="22"/>
        <v>-196.09503582432041</v>
      </c>
      <c r="AE43">
        <f t="shared" si="2"/>
        <v>0</v>
      </c>
      <c r="AF43">
        <f t="shared" si="25"/>
        <v>0</v>
      </c>
      <c r="AG43">
        <f t="shared" si="25"/>
        <v>-3.0708464984475002E-3</v>
      </c>
      <c r="AH43">
        <f t="shared" si="4"/>
        <v>-5.4325395357942501</v>
      </c>
      <c r="AI43">
        <f t="shared" si="23"/>
        <v>-5.4356103822926976</v>
      </c>
      <c r="AJ43">
        <f t="shared" si="6"/>
        <v>-23.36516457277412</v>
      </c>
      <c r="AK43">
        <f t="shared" si="19"/>
        <v>-15.362214027796618</v>
      </c>
      <c r="AL43">
        <f t="shared" si="7"/>
        <v>-44.162988982863439</v>
      </c>
      <c r="AN43">
        <f t="shared" si="26"/>
        <v>0</v>
      </c>
      <c r="AO43">
        <f t="shared" si="26"/>
        <v>0</v>
      </c>
      <c r="AP43">
        <f t="shared" si="26"/>
        <v>-5.1786152194027768E-5</v>
      </c>
      <c r="AQ43">
        <f t="shared" si="26"/>
        <v>-9.1613279707384795E-2</v>
      </c>
      <c r="AR43">
        <f t="shared" si="26"/>
        <v>-9.1665065859578815E-2</v>
      </c>
      <c r="AS43">
        <f t="shared" si="26"/>
        <v>-0.39402554612088586</v>
      </c>
      <c r="AT43">
        <f t="shared" si="26"/>
        <v>-0.25906536001812625</v>
      </c>
      <c r="AU43">
        <f t="shared" si="24"/>
        <v>-0.744755971998591</v>
      </c>
      <c r="AW43">
        <v>40</v>
      </c>
      <c r="AX43">
        <f>IF(Z43&gt;0, (R43*SUMPRODUCT(K43:$K$98, X43:$X$98)-K43*$AZ$3)/Z43, 0)</f>
        <v>-1596424.9265101526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</v>
      </c>
      <c r="S44">
        <f t="shared" si="1"/>
        <v>-2774895.6285585342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-196.09503582432041</v>
      </c>
      <c r="AC44">
        <f t="shared" si="22"/>
        <v>-175.15789660402916</v>
      </c>
      <c r="AE44">
        <f t="shared" si="2"/>
        <v>0</v>
      </c>
      <c r="AF44">
        <f t="shared" si="25"/>
        <v>0</v>
      </c>
      <c r="AG44">
        <f t="shared" si="25"/>
        <v>-1.5780584213812203E-3</v>
      </c>
      <c r="AH44">
        <f t="shared" si="4"/>
        <v>-2.9241592241636098</v>
      </c>
      <c r="AI44">
        <f t="shared" si="23"/>
        <v>-2.9257372825849912</v>
      </c>
      <c r="AJ44">
        <f t="shared" si="6"/>
        <v>-20.937139220291243</v>
      </c>
      <c r="AK44">
        <f t="shared" si="19"/>
        <v>-13.726652507702429</v>
      </c>
      <c r="AL44">
        <f t="shared" si="7"/>
        <v>-37.589529010578659</v>
      </c>
      <c r="AN44">
        <f t="shared" si="26"/>
        <v>0</v>
      </c>
      <c r="AO44">
        <f t="shared" si="26"/>
        <v>0</v>
      </c>
      <c r="AP44">
        <f t="shared" si="26"/>
        <v>-2.3760774344779405E-5</v>
      </c>
      <c r="AQ44">
        <f t="shared" si="26"/>
        <v>-4.4028970367740276E-2</v>
      </c>
      <c r="AR44">
        <f t="shared" si="26"/>
        <v>-4.4052731142085057E-2</v>
      </c>
      <c r="AS44">
        <f t="shared" si="26"/>
        <v>-0.31524982453003314</v>
      </c>
      <c r="AT44">
        <f t="shared" si="26"/>
        <v>-0.2066817605264859</v>
      </c>
      <c r="AU44">
        <f t="shared" si="24"/>
        <v>-0.56598431619860401</v>
      </c>
      <c r="AW44">
        <v>41</v>
      </c>
      <c r="AX44">
        <f>IF(Z44&gt;0, (R44*SUMPRODUCT(K44:$K$98, X44:$X$98)-K44*$AZ$3)/Z44, 0)</f>
        <v>-2774895.6285585342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</v>
      </c>
      <c r="S45">
        <f t="shared" si="1"/>
        <v>-4935422.6014243048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-175.15789660402916</v>
      </c>
      <c r="AC45">
        <f t="shared" si="22"/>
        <v>-156.42625369939816</v>
      </c>
      <c r="AE45">
        <f t="shared" si="2"/>
        <v>0</v>
      </c>
      <c r="AF45">
        <f t="shared" si="25"/>
        <v>0</v>
      </c>
      <c r="AG45">
        <f t="shared" si="25"/>
        <v>-7.9236504313863314E-4</v>
      </c>
      <c r="AH45">
        <f t="shared" si="4"/>
        <v>-1.5398255880575498</v>
      </c>
      <c r="AI45">
        <f t="shared" si="23"/>
        <v>-1.5406179531006885</v>
      </c>
      <c r="AJ45">
        <f t="shared" si="6"/>
        <v>-18.731642904631002</v>
      </c>
      <c r="AK45">
        <f t="shared" si="19"/>
        <v>-12.261052762282043</v>
      </c>
      <c r="AL45">
        <f t="shared" si="7"/>
        <v>-32.533313620013736</v>
      </c>
      <c r="AN45">
        <f t="shared" si="26"/>
        <v>0</v>
      </c>
      <c r="AO45">
        <f t="shared" si="26"/>
        <v>0</v>
      </c>
      <c r="AP45">
        <f t="shared" si="26"/>
        <v>-1.0652334547414947E-5</v>
      </c>
      <c r="AQ45">
        <f t="shared" si="26"/>
        <v>-2.0700985550405119E-2</v>
      </c>
      <c r="AR45">
        <f t="shared" si="26"/>
        <v>-2.0711637884952536E-2</v>
      </c>
      <c r="AS45">
        <f t="shared" si="26"/>
        <v>-0.25182298054500352</v>
      </c>
      <c r="AT45">
        <f t="shared" si="26"/>
        <v>-0.16483417215123533</v>
      </c>
      <c r="AU45">
        <f t="shared" si="24"/>
        <v>-0.43736879058119138</v>
      </c>
      <c r="AW45">
        <v>42</v>
      </c>
      <c r="AX45">
        <f>IF(Z45&gt;0, (R45*SUMPRODUCT(K45:$K$98, X45:$X$98)-K45*$AZ$3)/Z45, 0)</f>
        <v>-4935422.6014243048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</v>
      </c>
      <c r="S46">
        <f t="shared" si="1"/>
        <v>-9000662.2645209003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-156.42625369939816</v>
      </c>
      <c r="AC46">
        <f t="shared" si="22"/>
        <v>-139.68296193941393</v>
      </c>
      <c r="AE46">
        <f t="shared" si="2"/>
        <v>0</v>
      </c>
      <c r="AF46">
        <f t="shared" si="25"/>
        <v>0</v>
      </c>
      <c r="AG46">
        <f t="shared" si="25"/>
        <v>-3.879796781455202E-4</v>
      </c>
      <c r="AH46">
        <f t="shared" si="4"/>
        <v>-0.79292342912345315</v>
      </c>
      <c r="AI46">
        <f t="shared" si="23"/>
        <v>-0.79331140880159867</v>
      </c>
      <c r="AJ46">
        <f t="shared" si="6"/>
        <v>-16.743291759984231</v>
      </c>
      <c r="AK46">
        <f t="shared" si="19"/>
        <v>-10.949837758957873</v>
      </c>
      <c r="AL46">
        <f t="shared" si="7"/>
        <v>-28.486440927743704</v>
      </c>
      <c r="AN46">
        <f t="shared" si="26"/>
        <v>0</v>
      </c>
      <c r="AO46">
        <f t="shared" si="26"/>
        <v>0</v>
      </c>
      <c r="AP46">
        <f t="shared" si="26"/>
        <v>-4.657045121023396E-6</v>
      </c>
      <c r="AQ46">
        <f t="shared" si="26"/>
        <v>-9.517715475704628E-3</v>
      </c>
      <c r="AR46">
        <f t="shared" si="26"/>
        <v>-9.5223725208256511E-3</v>
      </c>
      <c r="AS46">
        <f t="shared" si="26"/>
        <v>-0.20097512728865108</v>
      </c>
      <c r="AT46">
        <f t="shared" si="26"/>
        <v>-0.13143443170811167</v>
      </c>
      <c r="AU46">
        <f t="shared" si="24"/>
        <v>-0.34193193151758844</v>
      </c>
      <c r="AW46">
        <v>43</v>
      </c>
      <c r="AX46">
        <f>IF(Z46&gt;0, (R46*SUMPRODUCT(K46:$K$98, X46:$X$98)-K46*$AZ$3)/Z46, 0)</f>
        <v>-9000662.2645209003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</v>
      </c>
      <c r="S47">
        <f t="shared" si="1"/>
        <v>-16868066.70990793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-139.68296193941393</v>
      </c>
      <c r="AC47">
        <f t="shared" si="22"/>
        <v>-124.72462898923375</v>
      </c>
      <c r="AE47">
        <f t="shared" si="2"/>
        <v>0</v>
      </c>
      <c r="AF47">
        <f t="shared" si="25"/>
        <v>0</v>
      </c>
      <c r="AG47">
        <f t="shared" si="25"/>
        <v>-1.8485317721083776E-4</v>
      </c>
      <c r="AH47">
        <f t="shared" si="4"/>
        <v>-0.39849340830645447</v>
      </c>
      <c r="AI47">
        <f t="shared" si="23"/>
        <v>-0.39867826148366531</v>
      </c>
      <c r="AJ47">
        <f t="shared" si="6"/>
        <v>-14.958332950180178</v>
      </c>
      <c r="AK47">
        <f t="shared" si="19"/>
        <v>-9.7778073357589754</v>
      </c>
      <c r="AL47">
        <f t="shared" si="7"/>
        <v>-25.134818547422817</v>
      </c>
      <c r="AN47">
        <f t="shared" si="26"/>
        <v>0</v>
      </c>
      <c r="AO47">
        <f t="shared" si="26"/>
        <v>0</v>
      </c>
      <c r="AP47">
        <f t="shared" si="26"/>
        <v>-1.981118092388199E-6</v>
      </c>
      <c r="AQ47">
        <f t="shared" si="26"/>
        <v>-4.2707542970328201E-3</v>
      </c>
      <c r="AR47">
        <f t="shared" si="26"/>
        <v>-4.2727354151252082E-3</v>
      </c>
      <c r="AS47">
        <f t="shared" si="26"/>
        <v>-0.16031222447298607</v>
      </c>
      <c r="AT47">
        <f t="shared" si="26"/>
        <v>-0.10479122571241614</v>
      </c>
      <c r="AU47">
        <f t="shared" si="24"/>
        <v>-0.2693761856005274</v>
      </c>
      <c r="AW47">
        <v>44</v>
      </c>
      <c r="AX47">
        <f>IF(Z47&gt;0, (R47*SUMPRODUCT(K47:$K$98, X47:$X$98)-K47*$AZ$3)/Z47, 0)</f>
        <v>-16868066.70990793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</v>
      </c>
      <c r="S48">
        <f t="shared" si="1"/>
        <v>-32528972.8006819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-124.72462898923375</v>
      </c>
      <c r="AC48">
        <f t="shared" si="22"/>
        <v>-111.36474736348086</v>
      </c>
      <c r="AE48">
        <f t="shared" si="2"/>
        <v>0</v>
      </c>
      <c r="AF48">
        <f t="shared" si="25"/>
        <v>0</v>
      </c>
      <c r="AG48">
        <f t="shared" si="25"/>
        <v>-8.5588890283945843E-5</v>
      </c>
      <c r="AH48">
        <f t="shared" si="4"/>
        <v>-0.19483151030956711</v>
      </c>
      <c r="AI48">
        <f t="shared" si="23"/>
        <v>-0.19491709919985106</v>
      </c>
      <c r="AJ48">
        <f t="shared" si="6"/>
        <v>-13.359881625752891</v>
      </c>
      <c r="AK48">
        <f t="shared" si="19"/>
        <v>-8.7307240292463639</v>
      </c>
      <c r="AL48">
        <f t="shared" si="7"/>
        <v>-22.285522754199107</v>
      </c>
      <c r="AN48">
        <f t="shared" si="26"/>
        <v>0</v>
      </c>
      <c r="AO48">
        <f t="shared" si="26"/>
        <v>0</v>
      </c>
      <c r="AP48">
        <f t="shared" si="26"/>
        <v>-8.1899795521597001E-7</v>
      </c>
      <c r="AQ48">
        <f t="shared" si="26"/>
        <v>-1.8643378600400548E-3</v>
      </c>
      <c r="AR48">
        <f t="shared" si="26"/>
        <v>-1.8651568579952709E-3</v>
      </c>
      <c r="AS48">
        <f t="shared" si="26"/>
        <v>-0.12784037387468494</v>
      </c>
      <c r="AT48">
        <f t="shared" si="26"/>
        <v>-8.354408035652422E-2</v>
      </c>
      <c r="AU48">
        <f t="shared" si="24"/>
        <v>-0.21324961108920445</v>
      </c>
      <c r="AW48">
        <v>45</v>
      </c>
      <c r="AX48">
        <f>IF(Z48&gt;0, (R48*SUMPRODUCT(K48:$K$98, X48:$X$98)-K48*$AZ$3)/Z48, 0)</f>
        <v>-32528972.8006819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</v>
      </c>
      <c r="S49">
        <f t="shared" si="1"/>
        <v>-64691527.842473798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-111.36474736348086</v>
      </c>
      <c r="AC49">
        <f t="shared" si="22"/>
        <v>-99.434332790582062</v>
      </c>
      <c r="AE49">
        <f t="shared" si="2"/>
        <v>0</v>
      </c>
      <c r="AF49">
        <f t="shared" si="25"/>
        <v>0</v>
      </c>
      <c r="AG49">
        <f t="shared" si="25"/>
        <v>-3.8426334988063758E-5</v>
      </c>
      <c r="AH49">
        <f t="shared" si="4"/>
        <v>-9.2613332786085245E-2</v>
      </c>
      <c r="AI49">
        <f t="shared" si="23"/>
        <v>-9.2651759121073304E-2</v>
      </c>
      <c r="AJ49">
        <f t="shared" si="6"/>
        <v>-11.930414572898798</v>
      </c>
      <c r="AK49">
        <f t="shared" si="19"/>
        <v>-7.7955323154436611</v>
      </c>
      <c r="AL49">
        <f t="shared" si="7"/>
        <v>-19.818598647463531</v>
      </c>
      <c r="AN49">
        <f t="shared" si="26"/>
        <v>0</v>
      </c>
      <c r="AO49">
        <f t="shared" si="26"/>
        <v>0</v>
      </c>
      <c r="AP49">
        <f t="shared" si="26"/>
        <v>-3.2830414335131823E-7</v>
      </c>
      <c r="AQ49">
        <f t="shared" si="26"/>
        <v>-7.9126309841131041E-4</v>
      </c>
      <c r="AR49">
        <f t="shared" si="26"/>
        <v>-7.9159140255466161E-4</v>
      </c>
      <c r="AS49">
        <f t="shared" si="26"/>
        <v>-0.10193021367763246</v>
      </c>
      <c r="AT49">
        <f t="shared" si="26"/>
        <v>-6.6602905522585951E-2</v>
      </c>
      <c r="AU49">
        <f t="shared" si="24"/>
        <v>-0.16932471060277307</v>
      </c>
      <c r="AW49">
        <v>46</v>
      </c>
      <c r="AX49">
        <f>IF(Z49&gt;0, (R49*SUMPRODUCT(K49:$K$98, X49:$X$98)-K49*$AZ$3)/Z49, 0)</f>
        <v>-64691527.842473798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</v>
      </c>
      <c r="S50">
        <f t="shared" si="1"/>
        <v>-132837242.57514533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-99.434332790582062</v>
      </c>
      <c r="AC50">
        <f t="shared" si="22"/>
        <v>-88.781303597645788</v>
      </c>
      <c r="AE50">
        <f t="shared" si="2"/>
        <v>0</v>
      </c>
      <c r="AF50">
        <f t="shared" si="25"/>
        <v>0</v>
      </c>
      <c r="AG50">
        <f t="shared" si="25"/>
        <v>-1.6708662020634513E-5</v>
      </c>
      <c r="AH50">
        <f t="shared" si="4"/>
        <v>-4.2666819235097207E-2</v>
      </c>
      <c r="AI50">
        <f t="shared" si="23"/>
        <v>-4.2683527897117844E-2</v>
      </c>
      <c r="AJ50">
        <f t="shared" si="6"/>
        <v>-10.653029192936273</v>
      </c>
      <c r="AK50">
        <f t="shared" si="19"/>
        <v>-6.9604032953407451</v>
      </c>
      <c r="AL50">
        <f t="shared" si="7"/>
        <v>-17.656116016174138</v>
      </c>
      <c r="AN50">
        <f t="shared" si="26"/>
        <v>0</v>
      </c>
      <c r="AO50">
        <f t="shared" si="26"/>
        <v>0</v>
      </c>
      <c r="AP50">
        <f t="shared" si="26"/>
        <v>-1.2745915968025642E-7</v>
      </c>
      <c r="AQ50">
        <f t="shared" si="26"/>
        <v>-3.2547650549271041E-4</v>
      </c>
      <c r="AR50">
        <f t="shared" si="26"/>
        <v>-3.2560396465239067E-4</v>
      </c>
      <c r="AS50">
        <f t="shared" si="26"/>
        <v>-8.1264804285587786E-2</v>
      </c>
      <c r="AT50">
        <f t="shared" si="26"/>
        <v>-5.3096241576028283E-2</v>
      </c>
      <c r="AU50">
        <f t="shared" si="24"/>
        <v>-0.13468664982626849</v>
      </c>
      <c r="AW50">
        <v>47</v>
      </c>
      <c r="AX50">
        <f>IF(Z50&gt;0, (R50*SUMPRODUCT(K50:$K$98, X50:$X$98)-K50*$AZ$3)/Z50, 0)</f>
        <v>-132837242.57514533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</v>
      </c>
      <c r="S51">
        <f t="shared" si="1"/>
        <v>-281779934.90823227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-88.781303597645788</v>
      </c>
      <c r="AC51">
        <f t="shared" si="22"/>
        <v>-79.269289381263178</v>
      </c>
      <c r="AE51">
        <f t="shared" si="2"/>
        <v>0</v>
      </c>
      <c r="AF51">
        <f t="shared" si="25"/>
        <v>0</v>
      </c>
      <c r="AG51">
        <f t="shared" si="25"/>
        <v>-7.0329075602099688E-6</v>
      </c>
      <c r="AH51">
        <f t="shared" si="4"/>
        <v>-1.9017335680436398E-2</v>
      </c>
      <c r="AI51">
        <f t="shared" si="23"/>
        <v>-1.902436858799661E-2</v>
      </c>
      <c r="AJ51">
        <f t="shared" si="6"/>
        <v>-9.5120142163826102</v>
      </c>
      <c r="AK51">
        <f t="shared" si="19"/>
        <v>-6.2146912518352062</v>
      </c>
      <c r="AL51">
        <f t="shared" si="7"/>
        <v>-15.745729836805815</v>
      </c>
      <c r="AN51">
        <f t="shared" si="26"/>
        <v>0</v>
      </c>
      <c r="AO51">
        <f t="shared" si="26"/>
        <v>0</v>
      </c>
      <c r="AP51">
        <f t="shared" si="26"/>
        <v>-4.7901185636648541E-8</v>
      </c>
      <c r="AQ51">
        <f t="shared" si="26"/>
        <v>-1.2952721459001334E-4</v>
      </c>
      <c r="AR51">
        <f t="shared" si="26"/>
        <v>-1.2957511577564999E-4</v>
      </c>
      <c r="AS51">
        <f t="shared" si="26"/>
        <v>-6.4786399487921073E-2</v>
      </c>
      <c r="AT51">
        <f t="shared" si="26"/>
        <v>-4.2328308282176014E-2</v>
      </c>
      <c r="AU51">
        <f t="shared" si="24"/>
        <v>-0.10724428288587275</v>
      </c>
      <c r="AW51">
        <v>48</v>
      </c>
      <c r="AX51">
        <f>IF(Z51&gt;0, (R51*SUMPRODUCT(K51:$K$98, X51:$X$98)-K51*$AZ$3)/Z51, 0)</f>
        <v>-281779934.90823227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</v>
      </c>
      <c r="S52">
        <f t="shared" si="1"/>
        <v>-618654995.83492208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-79.269289381263178</v>
      </c>
      <c r="AC52">
        <f t="shared" si="22"/>
        <v>-70.776258468399092</v>
      </c>
      <c r="AE52">
        <f t="shared" si="2"/>
        <v>0</v>
      </c>
      <c r="AF52">
        <f t="shared" si="25"/>
        <v>0</v>
      </c>
      <c r="AG52">
        <f t="shared" si="25"/>
        <v>-2.8600859503640285E-6</v>
      </c>
      <c r="AH52">
        <f t="shared" si="4"/>
        <v>-8.2049850684876805E-3</v>
      </c>
      <c r="AI52">
        <f t="shared" si="23"/>
        <v>-8.207845154438044E-3</v>
      </c>
      <c r="AJ52">
        <f t="shared" si="6"/>
        <v>-8.4930309128640857</v>
      </c>
      <c r="AK52">
        <f t="shared" si="19"/>
        <v>-5.5488502566884232</v>
      </c>
      <c r="AL52">
        <f t="shared" si="7"/>
        <v>-14.050089014706947</v>
      </c>
      <c r="AN52">
        <f t="shared" si="26"/>
        <v>0</v>
      </c>
      <c r="AO52">
        <f t="shared" si="26"/>
        <v>0</v>
      </c>
      <c r="AP52">
        <f t="shared" si="26"/>
        <v>-1.7392916655464669E-8</v>
      </c>
      <c r="AQ52">
        <f t="shared" si="26"/>
        <v>-4.989661986814575E-5</v>
      </c>
      <c r="AR52">
        <f t="shared" si="26"/>
        <v>-4.9914012784801209E-5</v>
      </c>
      <c r="AS52">
        <f t="shared" si="26"/>
        <v>-5.1648300569753371E-2</v>
      </c>
      <c r="AT52">
        <f t="shared" si="26"/>
        <v>-3.3743982426804937E-2</v>
      </c>
      <c r="AU52">
        <f t="shared" si="24"/>
        <v>-8.5442197009343107E-2</v>
      </c>
      <c r="AW52">
        <v>49</v>
      </c>
      <c r="AX52">
        <f>IF(Z52&gt;0, (R52*SUMPRODUCT(K52:$K$98, X52:$X$98)-K52*$AZ$3)/Z52, 0)</f>
        <v>-618654995.83492208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</v>
      </c>
      <c r="S53">
        <f t="shared" si="1"/>
        <v>-1408460430.1308174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-70.776258468399092</v>
      </c>
      <c r="AC53">
        <f t="shared" si="22"/>
        <v>-63.193129400663004</v>
      </c>
      <c r="AE53">
        <f t="shared" si="2"/>
        <v>0</v>
      </c>
      <c r="AF53">
        <f t="shared" si="25"/>
        <v>0</v>
      </c>
      <c r="AG53">
        <f t="shared" si="25"/>
        <v>-1.1216703012876557E-6</v>
      </c>
      <c r="AH53">
        <f t="shared" si="4"/>
        <v>-3.4196295791454651E-3</v>
      </c>
      <c r="AI53">
        <f t="shared" si="23"/>
        <v>-3.4207512494467528E-3</v>
      </c>
      <c r="AJ53">
        <f t="shared" si="6"/>
        <v>-7.5831290677360883</v>
      </c>
      <c r="AK53">
        <f t="shared" si="19"/>
        <v>-4.9543380927879372</v>
      </c>
      <c r="AL53">
        <f t="shared" si="7"/>
        <v>-12.540887911773472</v>
      </c>
      <c r="AN53">
        <f t="shared" si="26"/>
        <v>0</v>
      </c>
      <c r="AO53">
        <f t="shared" si="26"/>
        <v>0</v>
      </c>
      <c r="AP53">
        <f t="shared" si="26"/>
        <v>-6.0903258565168547E-9</v>
      </c>
      <c r="AQ53">
        <f t="shared" si="26"/>
        <v>-1.8567540231448474E-5</v>
      </c>
      <c r="AR53">
        <f t="shared" si="26"/>
        <v>-1.8573630557304989E-5</v>
      </c>
      <c r="AS53">
        <f t="shared" si="26"/>
        <v>-4.1174066017010194E-2</v>
      </c>
      <c r="AT53">
        <f t="shared" si="26"/>
        <v>-2.6900536952609109E-2</v>
      </c>
      <c r="AU53">
        <f t="shared" si="24"/>
        <v>-6.8093176600176608E-2</v>
      </c>
      <c r="AW53">
        <v>50</v>
      </c>
      <c r="AX53">
        <f>IF(Z53&gt;0, (R53*SUMPRODUCT(K53:$K$98, X53:$X$98)-K53*$AZ$3)/Z53, 0)</f>
        <v>-1408460430.1308174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</v>
      </c>
      <c r="S54">
        <f t="shared" si="1"/>
        <v>-3330972663.2807112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-63.193129400663004</v>
      </c>
      <c r="AC54">
        <f t="shared" si="22"/>
        <v>-56.422452464313984</v>
      </c>
      <c r="AE54">
        <f t="shared" si="2"/>
        <v>0</v>
      </c>
      <c r="AF54">
        <f t="shared" si="25"/>
        <v>0</v>
      </c>
      <c r="AG54">
        <f t="shared" si="25"/>
        <v>-4.2346829415843134E-7</v>
      </c>
      <c r="AH54">
        <f t="shared" si="4"/>
        <v>-1.3739706082326955E-3</v>
      </c>
      <c r="AI54">
        <f t="shared" si="23"/>
        <v>-1.374394076526854E-3</v>
      </c>
      <c r="AJ54">
        <f t="shared" si="6"/>
        <v>-6.7706769363490196</v>
      </c>
      <c r="AK54">
        <f t="shared" si="19"/>
        <v>-4.423519058046411</v>
      </c>
      <c r="AL54">
        <f t="shared" si="7"/>
        <v>-11.195570388471957</v>
      </c>
      <c r="AN54">
        <f t="shared" si="26"/>
        <v>0</v>
      </c>
      <c r="AO54">
        <f t="shared" si="26"/>
        <v>0</v>
      </c>
      <c r="AP54">
        <f t="shared" si="26"/>
        <v>-2.052949117145931E-9</v>
      </c>
      <c r="AQ54">
        <f t="shared" si="26"/>
        <v>-6.6609278334790053E-6</v>
      </c>
      <c r="AR54">
        <f t="shared" si="26"/>
        <v>-6.6629807825961515E-6</v>
      </c>
      <c r="AS54">
        <f t="shared" si="26"/>
        <v>-3.2823839306745622E-2</v>
      </c>
      <c r="AT54">
        <f t="shared" si="26"/>
        <v>-2.1444957438766423E-2</v>
      </c>
      <c r="AU54">
        <f t="shared" si="24"/>
        <v>-5.4275459726294641E-2</v>
      </c>
      <c r="AW54">
        <v>51</v>
      </c>
      <c r="AX54">
        <f>IF(Z54&gt;0, (R54*SUMPRODUCT(K54:$K$98, X54:$X$98)-K54*$AZ$3)/Z54, 0)</f>
        <v>-3330972663.2807112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</v>
      </c>
      <c r="S55">
        <f t="shared" si="1"/>
        <v>-8197051912.6370573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-56.422452464313984</v>
      </c>
      <c r="AC55">
        <f t="shared" si="22"/>
        <v>-50.377195282483569</v>
      </c>
      <c r="AE55">
        <f t="shared" si="2"/>
        <v>0</v>
      </c>
      <c r="AF55">
        <f t="shared" si="25"/>
        <v>0</v>
      </c>
      <c r="AG55">
        <f t="shared" si="25"/>
        <v>-1.5364424862559161E-7</v>
      </c>
      <c r="AH55">
        <f t="shared" si="4"/>
        <v>-5.3117872518251082E-4</v>
      </c>
      <c r="AI55">
        <f t="shared" si="23"/>
        <v>-5.3133236943113643E-4</v>
      </c>
      <c r="AJ55">
        <f t="shared" si="6"/>
        <v>-6.045257181830415</v>
      </c>
      <c r="AK55">
        <f t="shared" si="19"/>
        <v>-3.9495716725019792</v>
      </c>
      <c r="AL55">
        <f t="shared" si="7"/>
        <v>-9.9953601867018254</v>
      </c>
      <c r="AN55">
        <f t="shared" si="26"/>
        <v>0</v>
      </c>
      <c r="AO55">
        <f t="shared" si="26"/>
        <v>0</v>
      </c>
      <c r="AP55">
        <f t="shared" si="26"/>
        <v>-6.6505195000428272E-10</v>
      </c>
      <c r="AQ55">
        <f t="shared" si="26"/>
        <v>-2.2992168606601335E-6</v>
      </c>
      <c r="AR55">
        <f t="shared" si="26"/>
        <v>-2.299881912610138E-6</v>
      </c>
      <c r="AS55">
        <f t="shared" si="26"/>
        <v>-2.616700665998152E-2</v>
      </c>
      <c r="AT55">
        <f t="shared" si="26"/>
        <v>-1.7095793470798416E-2</v>
      </c>
      <c r="AU55">
        <f t="shared" si="24"/>
        <v>-4.3265100012692549E-2</v>
      </c>
      <c r="AW55">
        <v>52</v>
      </c>
      <c r="AX55">
        <f>IF(Z55&gt;0, (R55*SUMPRODUCT(K55:$K$98, X55:$X$98)-K55*$AZ$3)/Z55, 0)</f>
        <v>-8197051912.6370573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</v>
      </c>
      <c r="S56">
        <f t="shared" si="1"/>
        <v>-21028897174.669289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-50.377195282483569</v>
      </c>
      <c r="AC56">
        <f t="shared" si="22"/>
        <v>-44.97964057923771</v>
      </c>
      <c r="AE56">
        <f t="shared" si="2"/>
        <v>0</v>
      </c>
      <c r="AF56">
        <f t="shared" si="25"/>
        <v>0</v>
      </c>
      <c r="AG56">
        <f t="shared" si="25"/>
        <v>-5.3473608489344235E-8</v>
      </c>
      <c r="AH56">
        <f t="shared" si="4"/>
        <v>-1.9726839529998291E-4</v>
      </c>
      <c r="AI56">
        <f t="shared" si="23"/>
        <v>-1.9732186890847225E-4</v>
      </c>
      <c r="AJ56">
        <f t="shared" si="6"/>
        <v>-5.3975547032458593</v>
      </c>
      <c r="AK56">
        <f t="shared" si="19"/>
        <v>-3.5264036697738503</v>
      </c>
      <c r="AL56">
        <f t="shared" si="7"/>
        <v>-8.9241556948886185</v>
      </c>
      <c r="AN56">
        <f t="shared" si="26"/>
        <v>0</v>
      </c>
      <c r="AO56">
        <f t="shared" si="26"/>
        <v>0</v>
      </c>
      <c r="AP56">
        <f t="shared" si="26"/>
        <v>-2.066620497729482E-10</v>
      </c>
      <c r="AQ56">
        <f t="shared" si="26"/>
        <v>-7.6239274064024618E-7</v>
      </c>
      <c r="AR56">
        <f t="shared" si="26"/>
        <v>-7.6259940269001915E-7</v>
      </c>
      <c r="AS56">
        <f t="shared" si="26"/>
        <v>-2.0860191601931775E-2</v>
      </c>
      <c r="AT56">
        <f t="shared" si="26"/>
        <v>-1.3628663396964027E-2</v>
      </c>
      <c r="AU56">
        <f t="shared" si="24"/>
        <v>-3.4489617598298494E-2</v>
      </c>
      <c r="AW56">
        <v>53</v>
      </c>
      <c r="AX56">
        <f>IF(Z56&gt;0, (R56*SUMPRODUCT(K56:$K$98, X56:$X$98)-K56*$AZ$3)/Z56, 0)</f>
        <v>-21028897174.669289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</v>
      </c>
      <c r="S57">
        <f t="shared" si="1"/>
        <v>-56359789906.235619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-44.97964057923771</v>
      </c>
      <c r="AC57">
        <f t="shared" si="22"/>
        <v>-40.160394018003011</v>
      </c>
      <c r="AE57">
        <f t="shared" si="2"/>
        <v>0</v>
      </c>
      <c r="AF57">
        <f t="shared" si="25"/>
        <v>0</v>
      </c>
      <c r="AG57">
        <f t="shared" si="25"/>
        <v>-1.7814293703372944E-8</v>
      </c>
      <c r="AH57">
        <f t="shared" si="4"/>
        <v>-7.0249157402155706E-5</v>
      </c>
      <c r="AI57">
        <f t="shared" si="23"/>
        <v>-7.0266971695859078E-5</v>
      </c>
      <c r="AJ57">
        <f t="shared" si="6"/>
        <v>-4.8192465612346993</v>
      </c>
      <c r="AK57">
        <f t="shared" si="19"/>
        <v>-3.1485748405466398</v>
      </c>
      <c r="AL57">
        <f t="shared" si="7"/>
        <v>-7.967891668753035</v>
      </c>
      <c r="AN57">
        <f t="shared" si="26"/>
        <v>0</v>
      </c>
      <c r="AO57">
        <f t="shared" si="26"/>
        <v>0</v>
      </c>
      <c r="AP57">
        <f t="shared" si="26"/>
        <v>-6.1471219100974191E-11</v>
      </c>
      <c r="AQ57">
        <f t="shared" si="26"/>
        <v>-2.4240654264665641E-7</v>
      </c>
      <c r="AR57">
        <f t="shared" si="26"/>
        <v>-2.4246801386575742E-7</v>
      </c>
      <c r="AS57">
        <f t="shared" si="26"/>
        <v>-1.6629621482617853E-2</v>
      </c>
      <c r="AT57">
        <f t="shared" si="26"/>
        <v>-1.0864687486454284E-2</v>
      </c>
      <c r="AU57">
        <f t="shared" si="24"/>
        <v>-2.7494551437086005E-2</v>
      </c>
      <c r="AW57">
        <v>54</v>
      </c>
      <c r="AX57">
        <f>IF(Z57&gt;0, (R57*SUMPRODUCT(K57:$K$98, X57:$X$98)-K57*$AZ$3)/Z57, 0)</f>
        <v>-56359789906.235619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</v>
      </c>
      <c r="S58">
        <f t="shared" si="1"/>
        <v>-158129675252.13568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-40.160394018003011</v>
      </c>
      <c r="AC58">
        <f t="shared" si="22"/>
        <v>-35.85749486431363</v>
      </c>
      <c r="AE58">
        <f t="shared" si="2"/>
        <v>0</v>
      </c>
      <c r="AF58">
        <f t="shared" si="25"/>
        <v>0</v>
      </c>
      <c r="AG58">
        <f t="shared" si="25"/>
        <v>-5.6690015342059174E-9</v>
      </c>
      <c r="AH58">
        <f t="shared" si="4"/>
        <v>-2.3934298464266599E-5</v>
      </c>
      <c r="AI58">
        <f t="shared" si="23"/>
        <v>-2.3939967465800803E-5</v>
      </c>
      <c r="AJ58">
        <f t="shared" si="6"/>
        <v>-4.3028991536893813</v>
      </c>
      <c r="AK58">
        <f t="shared" si="19"/>
        <v>-2.8112275812602112</v>
      </c>
      <c r="AL58">
        <f t="shared" si="7"/>
        <v>-7.1141506749170587</v>
      </c>
      <c r="AN58">
        <f t="shared" si="26"/>
        <v>0</v>
      </c>
      <c r="AO58">
        <f t="shared" si="26"/>
        <v>0</v>
      </c>
      <c r="AP58">
        <f t="shared" si="26"/>
        <v>-1.746593219284544E-11</v>
      </c>
      <c r="AQ58">
        <f t="shared" si="26"/>
        <v>-7.3740469382102787E-8</v>
      </c>
      <c r="AR58">
        <f t="shared" si="26"/>
        <v>-7.3757935314295632E-8</v>
      </c>
      <c r="AS58">
        <f t="shared" si="26"/>
        <v>-1.3257033782319827E-2</v>
      </c>
      <c r="AT58">
        <f t="shared" si="26"/>
        <v>-8.6612624845277108E-3</v>
      </c>
      <c r="AU58">
        <f t="shared" si="24"/>
        <v>-2.1918370024782852E-2</v>
      </c>
      <c r="AW58">
        <v>55</v>
      </c>
      <c r="AX58">
        <f>IF(Z58&gt;0, (R58*SUMPRODUCT(K58:$K$98, X58:$X$98)-K58*$AZ$3)/Z58, 0)</f>
        <v>-158129675252.13568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</v>
      </c>
      <c r="S59">
        <f t="shared" si="1"/>
        <v>-465381275446.38293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-35.85749486431363</v>
      </c>
      <c r="AC59">
        <f t="shared" si="22"/>
        <v>-32.01562047725416</v>
      </c>
      <c r="AE59">
        <f t="shared" si="2"/>
        <v>0</v>
      </c>
      <c r="AF59">
        <f t="shared" si="25"/>
        <v>0</v>
      </c>
      <c r="AG59">
        <f t="shared" si="25"/>
        <v>-1.7198597239728607E-9</v>
      </c>
      <c r="AH59">
        <f t="shared" si="4"/>
        <v>-7.7849035897819944E-6</v>
      </c>
      <c r="AI59">
        <f t="shared" si="23"/>
        <v>-7.7866234495059675E-6</v>
      </c>
      <c r="AJ59">
        <f t="shared" si="6"/>
        <v>-3.8418743870594696</v>
      </c>
      <c r="AK59">
        <f t="shared" si="19"/>
        <v>-2.5100246405019542</v>
      </c>
      <c r="AL59">
        <f t="shared" si="7"/>
        <v>-6.3519068141848738</v>
      </c>
      <c r="AN59">
        <f t="shared" si="26"/>
        <v>0</v>
      </c>
      <c r="AO59">
        <f t="shared" si="26"/>
        <v>0</v>
      </c>
      <c r="AP59">
        <f t="shared" si="26"/>
        <v>-4.7310789870115279E-12</v>
      </c>
      <c r="AQ59">
        <f t="shared" si="26"/>
        <v>-2.1415115009757271E-8</v>
      </c>
      <c r="AR59">
        <f t="shared" si="26"/>
        <v>-2.1419846088744284E-8</v>
      </c>
      <c r="AS59">
        <f t="shared" si="26"/>
        <v>-1.0568426558282303E-2</v>
      </c>
      <c r="AT59">
        <f t="shared" si="26"/>
        <v>-6.9047054640761791E-3</v>
      </c>
      <c r="AU59">
        <f t="shared" si="24"/>
        <v>-1.7473153442204573E-2</v>
      </c>
      <c r="AW59">
        <v>56</v>
      </c>
      <c r="AX59">
        <f>IF(Z59&gt;0, (R59*SUMPRODUCT(K59:$K$98, X59:$X$98)-K59*$AZ$3)/Z59, 0)</f>
        <v>-465381275446.38293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</v>
      </c>
      <c r="S60">
        <f t="shared" si="1"/>
        <v>-1452146673891.4736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-32.01562047725416</v>
      </c>
      <c r="AC60">
        <f t="shared" si="22"/>
        <v>-28.585375444383633</v>
      </c>
      <c r="AE60">
        <f t="shared" si="2"/>
        <v>0</v>
      </c>
      <c r="AF60">
        <f t="shared" si="25"/>
        <v>0</v>
      </c>
      <c r="AG60">
        <f t="shared" si="25"/>
        <v>-4.921227304088423E-10</v>
      </c>
      <c r="AH60">
        <f t="shared" si="4"/>
        <v>-2.4210767926485791E-6</v>
      </c>
      <c r="AI60">
        <f t="shared" si="23"/>
        <v>-2.4215689153789882E-6</v>
      </c>
      <c r="AJ60">
        <f t="shared" si="6"/>
        <v>-3.430245032870527</v>
      </c>
      <c r="AK60">
        <f t="shared" si="19"/>
        <v>-2.2410934334077912</v>
      </c>
      <c r="AL60">
        <f t="shared" si="7"/>
        <v>-5.6713408878472329</v>
      </c>
      <c r="AN60">
        <f t="shared" si="26"/>
        <v>0</v>
      </c>
      <c r="AO60">
        <f t="shared" si="26"/>
        <v>0</v>
      </c>
      <c r="AP60">
        <f t="shared" si="26"/>
        <v>-1.2087112793138393E-12</v>
      </c>
      <c r="AQ60">
        <f t="shared" si="26"/>
        <v>-5.9464492219819857E-9</v>
      </c>
      <c r="AR60">
        <f t="shared" si="26"/>
        <v>-5.9476579332613004E-9</v>
      </c>
      <c r="AS60">
        <f t="shared" si="26"/>
        <v>-8.4250850567222247E-3</v>
      </c>
      <c r="AT60">
        <f t="shared" si="26"/>
        <v>-5.5043889330325156E-3</v>
      </c>
      <c r="AU60">
        <f t="shared" si="24"/>
        <v>-1.3929479937412672E-2</v>
      </c>
      <c r="AW60">
        <v>57</v>
      </c>
      <c r="AX60">
        <f>IF(Z60&gt;0, (R60*SUMPRODUCT(K60:$K$98, X60:$X$98)-K60*$AZ$3)/Z60, 0)</f>
        <v>-1452146673891.4736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</v>
      </c>
      <c r="S61">
        <f t="shared" si="1"/>
        <v>-4819988536124.3486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-28.585375444383633</v>
      </c>
      <c r="AC61">
        <f t="shared" si="22"/>
        <v>-25.522656651860746</v>
      </c>
      <c r="AE61">
        <f t="shared" si="2"/>
        <v>0</v>
      </c>
      <c r="AF61">
        <f t="shared" si="25"/>
        <v>0</v>
      </c>
      <c r="AG61">
        <f t="shared" si="25"/>
        <v>-1.3237923939329002E-10</v>
      </c>
      <c r="AH61">
        <f t="shared" si="4"/>
        <v>-7.0964452742292779E-7</v>
      </c>
      <c r="AI61">
        <f t="shared" si="23"/>
        <v>-7.0977690666232105E-7</v>
      </c>
      <c r="AJ61">
        <f t="shared" si="6"/>
        <v>-3.0627187925228867</v>
      </c>
      <c r="AK61">
        <f t="shared" si="19"/>
        <v>-2.0009762811068543</v>
      </c>
      <c r="AL61">
        <f t="shared" si="7"/>
        <v>-5.0636957834066472</v>
      </c>
      <c r="AN61">
        <f t="shared" si="26"/>
        <v>0</v>
      </c>
      <c r="AO61">
        <f t="shared" si="26"/>
        <v>0</v>
      </c>
      <c r="AP61">
        <f t="shared" si="26"/>
        <v>-2.9030265563735568E-13</v>
      </c>
      <c r="AQ61">
        <f t="shared" si="26"/>
        <v>-1.5562235575122547E-9</v>
      </c>
      <c r="AR61">
        <f t="shared" si="26"/>
        <v>-1.5565138601678921E-9</v>
      </c>
      <c r="AS61">
        <f t="shared" si="26"/>
        <v>-6.7164262539560751E-3</v>
      </c>
      <c r="AT61">
        <f t="shared" si="26"/>
        <v>-4.3880651598767499E-3</v>
      </c>
      <c r="AU61">
        <f t="shared" si="24"/>
        <v>-1.1104492970346684E-2</v>
      </c>
      <c r="AW61">
        <v>58</v>
      </c>
      <c r="AX61">
        <f>IF(Z61&gt;0, (R61*SUMPRODUCT(K61:$K$98, X61:$X$98)-K61*$AZ$3)/Z61, 0)</f>
        <v>-4819988536124.3486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</v>
      </c>
      <c r="S62">
        <f t="shared" si="1"/>
        <v>-17079895747642.59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-25.522656651860746</v>
      </c>
      <c r="AC62">
        <f t="shared" si="22"/>
        <v>-22.788086297640781</v>
      </c>
      <c r="AE62">
        <f t="shared" si="2"/>
        <v>0</v>
      </c>
      <c r="AF62">
        <f t="shared" si="25"/>
        <v>0</v>
      </c>
      <c r="AG62">
        <f t="shared" si="25"/>
        <v>-3.3355130842625388E-11</v>
      </c>
      <c r="AH62">
        <f t="shared" si="4"/>
        <v>-1.9540063231346345E-7</v>
      </c>
      <c r="AI62">
        <f t="shared" si="23"/>
        <v>-1.9543398744430608E-7</v>
      </c>
      <c r="AJ62">
        <f t="shared" si="6"/>
        <v>-2.7345703542199651</v>
      </c>
      <c r="AK62">
        <f t="shared" si="19"/>
        <v>-1.7865859656302525</v>
      </c>
      <c r="AL62">
        <f t="shared" si="7"/>
        <v>-4.521156515284205</v>
      </c>
      <c r="AN62">
        <f t="shared" si="26"/>
        <v>0</v>
      </c>
      <c r="AO62">
        <f t="shared" si="26"/>
        <v>0</v>
      </c>
      <c r="AP62">
        <f t="shared" si="26"/>
        <v>-6.5309408915441091E-14</v>
      </c>
      <c r="AQ62">
        <f t="shared" si="26"/>
        <v>-3.8259480552801438E-10</v>
      </c>
      <c r="AR62">
        <f t="shared" si="26"/>
        <v>-3.8266011493692985E-10</v>
      </c>
      <c r="AS62">
        <f t="shared" si="26"/>
        <v>-5.3542938960252986E-3</v>
      </c>
      <c r="AT62">
        <f t="shared" si="26"/>
        <v>-3.4981386804462723E-3</v>
      </c>
      <c r="AU62">
        <f t="shared" si="24"/>
        <v>-8.8524329591316859E-3</v>
      </c>
      <c r="AW62">
        <v>59</v>
      </c>
      <c r="AX62">
        <f>IF(Z62&gt;0, (R62*SUMPRODUCT(K62:$K$98, X62:$X$98)-K62*$AZ$3)/Z62, 0)</f>
        <v>-17079895747642.59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</v>
      </c>
      <c r="S63">
        <f t="shared" si="1"/>
        <v>-64873147242596.625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-22.788086297640781</v>
      </c>
      <c r="AC63">
        <f t="shared" si="22"/>
        <v>-20.346505623223205</v>
      </c>
      <c r="AE63">
        <f t="shared" si="2"/>
        <v>0</v>
      </c>
      <c r="AF63">
        <f t="shared" si="25"/>
        <v>0</v>
      </c>
      <c r="AG63">
        <f t="shared" si="25"/>
        <v>-7.8408811997113207E-12</v>
      </c>
      <c r="AH63">
        <f t="shared" si="4"/>
        <v>-5.0361396668975621E-8</v>
      </c>
      <c r="AI63">
        <f t="shared" si="23"/>
        <v>-5.0369237550175334E-8</v>
      </c>
      <c r="AJ63">
        <f t="shared" si="6"/>
        <v>-2.4415806744175761</v>
      </c>
      <c r="AK63">
        <f t="shared" si="19"/>
        <v>-1.5951660408348549</v>
      </c>
      <c r="AL63">
        <f t="shared" si="7"/>
        <v>-4.0367467656216682</v>
      </c>
      <c r="AN63">
        <f t="shared" si="26"/>
        <v>0</v>
      </c>
      <c r="AO63">
        <f t="shared" si="26"/>
        <v>0</v>
      </c>
      <c r="AP63">
        <f t="shared" si="26"/>
        <v>-1.370755369116728E-14</v>
      </c>
      <c r="AQ63">
        <f t="shared" si="26"/>
        <v>-8.8042597664605921E-11</v>
      </c>
      <c r="AR63">
        <f t="shared" si="26"/>
        <v>-8.8056305218297084E-11</v>
      </c>
      <c r="AS63">
        <f t="shared" si="26"/>
        <v>-4.2684103142804335E-3</v>
      </c>
      <c r="AT63">
        <f t="shared" si="26"/>
        <v>-2.7886947390397335E-3</v>
      </c>
      <c r="AU63">
        <f t="shared" si="24"/>
        <v>-7.0571051413764714E-3</v>
      </c>
      <c r="AW63">
        <v>60</v>
      </c>
      <c r="AX63">
        <f>IF(Z63&gt;0, (R63*SUMPRODUCT(K63:$K$98, X63:$X$98)-K63*$AZ$3)/Z63, 0)</f>
        <v>-64873147242596.625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</v>
      </c>
      <c r="S64">
        <f t="shared" si="1"/>
        <v>-265290696002200.28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-20.346505623223205</v>
      </c>
      <c r="AC64">
        <f t="shared" si="22"/>
        <v>-18.166522877953955</v>
      </c>
      <c r="AE64">
        <f t="shared" si="2"/>
        <v>0</v>
      </c>
      <c r="AF64">
        <f t="shared" si="25"/>
        <v>0</v>
      </c>
      <c r="AG64">
        <f t="shared" si="25"/>
        <v>-1.7119449675124759E-12</v>
      </c>
      <c r="AH64">
        <f t="shared" si="4"/>
        <v>-1.2101054840403463E-8</v>
      </c>
      <c r="AI64">
        <f t="shared" si="23"/>
        <v>-1.2102766785370976E-8</v>
      </c>
      <c r="AJ64">
        <f t="shared" si="6"/>
        <v>-2.1799827452692497</v>
      </c>
      <c r="AK64">
        <f t="shared" si="19"/>
        <v>-1.4242553936256246</v>
      </c>
      <c r="AL64">
        <f t="shared" si="7"/>
        <v>-3.6042381509976411</v>
      </c>
      <c r="AN64">
        <f t="shared" si="26"/>
        <v>0</v>
      </c>
      <c r="AO64">
        <f t="shared" si="26"/>
        <v>0</v>
      </c>
      <c r="AP64">
        <f t="shared" si="26"/>
        <v>-2.6721870741122892E-15</v>
      </c>
      <c r="AQ64">
        <f t="shared" si="26"/>
        <v>-1.8888622555803293E-11</v>
      </c>
      <c r="AR64">
        <f t="shared" si="26"/>
        <v>-1.8891294742877405E-11</v>
      </c>
      <c r="AS64">
        <f t="shared" si="26"/>
        <v>-3.402750569815767E-3</v>
      </c>
      <c r="AT64">
        <f t="shared" si="26"/>
        <v>-2.2231303723572347E-3</v>
      </c>
      <c r="AU64">
        <f t="shared" si="24"/>
        <v>-5.6258809610642965E-3</v>
      </c>
      <c r="AW64">
        <v>61</v>
      </c>
      <c r="AX64">
        <f>IF(Z64&gt;0, (R64*SUMPRODUCT(K64:$K$98, X64:$X$98)-K64*$AZ$3)/Z64, 0)</f>
        <v>-265290696002200.28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</v>
      </c>
      <c r="S65">
        <f t="shared" si="1"/>
        <v>-1174445333384607.3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-18.166522877953955</v>
      </c>
      <c r="AC65">
        <f t="shared" si="22"/>
        <v>-16.220109712475264</v>
      </c>
      <c r="AE65">
        <f t="shared" si="2"/>
        <v>0</v>
      </c>
      <c r="AF65">
        <f t="shared" si="25"/>
        <v>0</v>
      </c>
      <c r="AG65">
        <f t="shared" si="25"/>
        <v>-3.4527170510633513E-13</v>
      </c>
      <c r="AH65">
        <f t="shared" si="4"/>
        <v>-2.6991076254620319E-9</v>
      </c>
      <c r="AI65">
        <f t="shared" si="23"/>
        <v>-2.6994528971671383E-9</v>
      </c>
      <c r="AJ65">
        <f t="shared" si="6"/>
        <v>-1.9464131654786918</v>
      </c>
      <c r="AK65">
        <f t="shared" si="19"/>
        <v>-1.2716566014567769</v>
      </c>
      <c r="AL65">
        <f t="shared" si="7"/>
        <v>-3.2180697696349219</v>
      </c>
      <c r="AN65">
        <f t="shared" si="26"/>
        <v>0</v>
      </c>
      <c r="AO65">
        <f t="shared" si="26"/>
        <v>0</v>
      </c>
      <c r="AP65">
        <f t="shared" si="26"/>
        <v>-4.8119380345089396E-16</v>
      </c>
      <c r="AQ65">
        <f t="shared" si="26"/>
        <v>-3.7616573991181516E-12</v>
      </c>
      <c r="AR65">
        <f t="shared" si="26"/>
        <v>-3.7621385929216026E-12</v>
      </c>
      <c r="AS65">
        <f t="shared" si="26"/>
        <v>-2.7126519211736035E-3</v>
      </c>
      <c r="AT65">
        <f t="shared" si="26"/>
        <v>-1.772265921848331E-3</v>
      </c>
      <c r="AU65">
        <f t="shared" si="24"/>
        <v>-4.4849178467840731E-3</v>
      </c>
      <c r="AW65">
        <v>62</v>
      </c>
      <c r="AX65">
        <f>IF(Z65&gt;0, (R65*SUMPRODUCT(K65:$K$98, X65:$X$98)-K65*$AZ$3)/Z65, 0)</f>
        <v>-1174445333384607.3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</v>
      </c>
      <c r="S66">
        <f t="shared" si="1"/>
        <v>-5667175341894827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-16.220109712475264</v>
      </c>
      <c r="AC66">
        <f t="shared" si="22"/>
        <v>-14.482240814713325</v>
      </c>
      <c r="AE66">
        <f t="shared" si="2"/>
        <v>0</v>
      </c>
      <c r="AF66">
        <f t="shared" si="25"/>
        <v>0</v>
      </c>
      <c r="AG66">
        <f t="shared" si="25"/>
        <v>-6.388650403867321E-14</v>
      </c>
      <c r="AH66">
        <f t="shared" si="4"/>
        <v>-5.5586496803319714E-10</v>
      </c>
      <c r="AI66">
        <f t="shared" si="23"/>
        <v>-5.559288545372358E-10</v>
      </c>
      <c r="AJ66">
        <f t="shared" si="6"/>
        <v>-1.7378688977619383</v>
      </c>
      <c r="AK66">
        <f t="shared" si="19"/>
        <v>-1.1354076798732686</v>
      </c>
      <c r="AL66">
        <f t="shared" si="7"/>
        <v>-2.8732765781911356</v>
      </c>
      <c r="AN66">
        <f t="shared" si="26"/>
        <v>0</v>
      </c>
      <c r="AO66">
        <f t="shared" si="26"/>
        <v>0</v>
      </c>
      <c r="AP66">
        <f t="shared" si="26"/>
        <v>-7.9496889729212231E-17</v>
      </c>
      <c r="AQ66">
        <f t="shared" si="26"/>
        <v>-6.9168812307083445E-13</v>
      </c>
      <c r="AR66">
        <f t="shared" si="26"/>
        <v>-6.9176761996056361E-13</v>
      </c>
      <c r="AS66">
        <f t="shared" si="26"/>
        <v>-2.1625095035029186E-3</v>
      </c>
      <c r="AT66">
        <f t="shared" si="26"/>
        <v>-1.412839542291231E-3</v>
      </c>
      <c r="AU66">
        <f t="shared" si="24"/>
        <v>-3.5753490464859169E-3</v>
      </c>
      <c r="AW66">
        <v>63</v>
      </c>
      <c r="AX66">
        <f>IF(Z66&gt;0, (R66*SUMPRODUCT(K66:$K$98, X66:$X$98)-K66*$AZ$3)/Z66, 0)</f>
        <v>-5667175341894827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-3.0050829261793916E+16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-14.482240814713325</v>
      </c>
      <c r="AC67">
        <f t="shared" si="22"/>
        <v>-12.930572155994643</v>
      </c>
      <c r="AE67">
        <f t="shared" ref="AE67:AE69" si="29">$Z67*O67</f>
        <v>0</v>
      </c>
      <c r="AF67">
        <f t="shared" si="25"/>
        <v>0</v>
      </c>
      <c r="AG67">
        <f t="shared" si="25"/>
        <v>-1.0757250692940393E-14</v>
      </c>
      <c r="AH67">
        <f t="shared" ref="AH67:AH69" si="30">-X67*R67</f>
        <v>-1.0498077661069217E-10</v>
      </c>
      <c r="AI67">
        <f t="shared" si="23"/>
        <v>-1.0499153386138512E-10</v>
      </c>
      <c r="AJ67">
        <f t="shared" ref="AJ67:AJ69" si="31">AB67-AC67</f>
        <v>-1.5516686587186825</v>
      </c>
      <c r="AK67">
        <f t="shared" si="19"/>
        <v>-1.0137568570299329</v>
      </c>
      <c r="AL67">
        <f t="shared" ref="AL67:AL69" si="32">SUM(AI67:AK67)</f>
        <v>-2.5654255158536072</v>
      </c>
      <c r="AN67">
        <f t="shared" si="26"/>
        <v>0</v>
      </c>
      <c r="AO67">
        <f t="shared" si="26"/>
        <v>0</v>
      </c>
      <c r="AP67">
        <f t="shared" si="26"/>
        <v>-1.1951551329108694E-17</v>
      </c>
      <c r="AQ67">
        <f t="shared" si="26"/>
        <v>-1.166360416844971E-13</v>
      </c>
      <c r="AR67">
        <f t="shared" si="26"/>
        <v>-1.1664799323582621E-13</v>
      </c>
      <c r="AS67">
        <f t="shared" si="26"/>
        <v>-1.7239393363413858E-3</v>
      </c>
      <c r="AT67">
        <f t="shared" si="26"/>
        <v>-1.1263070330768095E-3</v>
      </c>
      <c r="AU67">
        <f t="shared" si="24"/>
        <v>-2.8502463695348436E-3</v>
      </c>
      <c r="AW67">
        <v>64</v>
      </c>
      <c r="AX67">
        <f>IF(Z67&gt;0, (R67*SUMPRODUCT(K67:$K$98, X67:$X$98)-K67*$AZ$3)/Z67, 0)</f>
        <v>-3.0050829261793916E+16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50000</v>
      </c>
      <c r="S68">
        <f t="shared" si="28"/>
        <v>-1.7683596337019139E+17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-12.930572155994643</v>
      </c>
      <c r="AC68">
        <f t="shared" si="22"/>
        <v>-11.545153710709602</v>
      </c>
      <c r="AE68">
        <f t="shared" si="29"/>
        <v>0</v>
      </c>
      <c r="AF68">
        <f t="shared" si="25"/>
        <v>0</v>
      </c>
      <c r="AG68">
        <f t="shared" si="25"/>
        <v>-1.6321840719894718E-15</v>
      </c>
      <c r="AH68">
        <f t="shared" si="30"/>
        <v>-1.8034988228043037E-11</v>
      </c>
      <c r="AI68">
        <f t="shared" si="23"/>
        <v>-1.8036620412115027E-11</v>
      </c>
      <c r="AJ68">
        <f t="shared" si="31"/>
        <v>-1.3854184452850404</v>
      </c>
      <c r="AK68">
        <f t="shared" ref="AK68:AK69" si="42">G68*SUM(AB68:AB68, AE68:AF68)</f>
        <v>-0.90514005091962513</v>
      </c>
      <c r="AL68">
        <f t="shared" si="32"/>
        <v>-2.2905584962227024</v>
      </c>
      <c r="AN68">
        <f t="shared" si="26"/>
        <v>0</v>
      </c>
      <c r="AO68">
        <f t="shared" si="26"/>
        <v>0</v>
      </c>
      <c r="AP68">
        <f t="shared" si="26"/>
        <v>-1.6191016074177544E-18</v>
      </c>
      <c r="AQ68">
        <f t="shared" si="26"/>
        <v>-1.7890432170553073E-14</v>
      </c>
      <c r="AR68">
        <f t="shared" si="26"/>
        <v>-1.7892051272160493E-14</v>
      </c>
      <c r="AS68">
        <f t="shared" si="26"/>
        <v>-1.3743138842012203E-3</v>
      </c>
      <c r="AT68">
        <f t="shared" si="26"/>
        <v>-8.9788507101152886E-4</v>
      </c>
      <c r="AU68">
        <f t="shared" si="24"/>
        <v>-2.2721989552306416E-3</v>
      </c>
      <c r="AW68">
        <v>65</v>
      </c>
      <c r="AX68">
        <f>IF(Z68&gt;0, (R68*SUMPRODUCT(K68:$K$98, X68:$X$98)-K68*$AZ$3)/Z68, 0)</f>
        <v>-1.7683596337019139E+17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-11.545153710709602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-3.2643681439789433E-12</v>
      </c>
      <c r="AI69">
        <f t="shared" si="23"/>
        <v>-3.2643681439789433E-12</v>
      </c>
      <c r="AJ69">
        <f t="shared" si="31"/>
        <v>-11.545153710709602</v>
      </c>
      <c r="AK69">
        <f t="shared" si="42"/>
        <v>-0.80816075974967228</v>
      </c>
      <c r="AL69">
        <f t="shared" si="32"/>
        <v>-12.353314470462539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-2.891252870388847E-15</v>
      </c>
      <c r="AR69">
        <f t="shared" si="26"/>
        <v>-2.891252870388847E-15</v>
      </c>
      <c r="AS69">
        <f t="shared" si="26"/>
        <v>-1.0225549733640857E-2</v>
      </c>
      <c r="AT69">
        <f t="shared" si="26"/>
        <v>-7.1578848135486013E-4</v>
      </c>
      <c r="AU69">
        <f t="shared" si="24"/>
        <v>-1.0941338214998609E-2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19634.534153428111</v>
      </c>
      <c r="AO71" s="8">
        <f t="shared" si="46"/>
        <v>-1963.4534153428112</v>
      </c>
      <c r="AP71" s="8">
        <f t="shared" si="46"/>
        <v>-1692.2407263982873</v>
      </c>
      <c r="AQ71" s="8">
        <f t="shared" si="46"/>
        <v>-11638.439433917734</v>
      </c>
      <c r="AR71" s="8">
        <f t="shared" si="46"/>
        <v>4340.4005777692764</v>
      </c>
      <c r="AS71" s="8">
        <f t="shared" si="46"/>
        <v>-750.73834975492991</v>
      </c>
      <c r="AT71" s="8">
        <f t="shared" si="46"/>
        <v>266.36976327986957</v>
      </c>
      <c r="AU71" s="8">
        <f t="shared" si="46"/>
        <v>3856.0319912942141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3750.0474917758984</v>
      </c>
      <c r="K3">
        <v>1</v>
      </c>
      <c r="L3" s="2">
        <v>0</v>
      </c>
      <c r="O3">
        <f>$C$3</f>
        <v>3750.0474917758984</v>
      </c>
      <c r="P3">
        <f>O3*C5</f>
        <v>375.00474917758987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3750.0474917758984</v>
      </c>
      <c r="AF3">
        <f t="shared" ref="AF3:AG34" si="4">-$Z3*P3</f>
        <v>-375.00474917758987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1852.6101555983084</v>
      </c>
      <c r="AJ3">
        <f t="shared" ref="AJ3:AJ66" si="7">AB3-AC3</f>
        <v>0</v>
      </c>
      <c r="AL3">
        <f t="shared" ref="AL3:AL66" si="8">SUM(AI3:AK3)</f>
        <v>1852.6101555983084</v>
      </c>
      <c r="AN3">
        <f t="shared" ref="AN3:AU34" si="9">AE3*$K3</f>
        <v>3750.0474917758984</v>
      </c>
      <c r="AO3">
        <f t="shared" si="9"/>
        <v>-375.00474917758987</v>
      </c>
      <c r="AP3">
        <f t="shared" si="9"/>
        <v>-1522.432587</v>
      </c>
      <c r="AQ3">
        <f t="shared" si="9"/>
        <v>0</v>
      </c>
      <c r="AR3">
        <f t="shared" si="9"/>
        <v>1852.6101555983084</v>
      </c>
      <c r="AS3">
        <f t="shared" si="9"/>
        <v>0</v>
      </c>
      <c r="AT3">
        <f t="shared" si="9"/>
        <v>0</v>
      </c>
      <c r="AU3">
        <f t="shared" si="9"/>
        <v>1852.6101555983084</v>
      </c>
      <c r="AW3">
        <v>0</v>
      </c>
      <c r="AX3">
        <f>IF(Z3&gt;0, (R3*SUMPRODUCT(K3:$K$98, X3:$X$98)-K3*$AZ$3)/Z3, 0)</f>
        <v>0</v>
      </c>
      <c r="AZ3">
        <f>C6*SUMPRODUCT(X4:X98, K4:K98)/1</f>
        <v>2580.4625642005271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175.13820210920019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173.09008150575437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-173.09008150575437</v>
      </c>
      <c r="AK4">
        <f>G4*SUM(AB4, AE4:AF4)</f>
        <v>0</v>
      </c>
      <c r="AL4">
        <f t="shared" si="8"/>
        <v>-342.52118150575438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-161.47969167436736</v>
      </c>
      <c r="AT4">
        <f t="shared" si="9"/>
        <v>0</v>
      </c>
      <c r="AU4">
        <f t="shared" si="9"/>
        <v>-319.54583590423954</v>
      </c>
      <c r="AW4">
        <v>1</v>
      </c>
      <c r="AX4">
        <f>IF(Z4&gt;0, (R4*SUMPRODUCT(K4:$K$98, X4:$X$98)-K4*$AZ$3)/Z4, 0)</f>
        <v>175.13820210920019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</v>
      </c>
      <c r="S5">
        <f t="shared" si="1"/>
        <v>220.96153564882846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173.09008150575437</v>
      </c>
      <c r="AC5">
        <f t="shared" si="2"/>
        <v>215.82219201944235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-168.16288140871029</v>
      </c>
      <c r="AI5">
        <f t="shared" si="6"/>
        <v>-192.58140649110811</v>
      </c>
      <c r="AJ5">
        <f t="shared" si="7"/>
        <v>-42.732110513687985</v>
      </c>
      <c r="AK5">
        <f>G5*SUM(AB5, AE5:AF5)</f>
        <v>7.0966933417359295</v>
      </c>
      <c r="AL5">
        <f t="shared" si="8"/>
        <v>-228.21682366306015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-143.79742816747213</v>
      </c>
      <c r="AR5">
        <f t="shared" si="9"/>
        <v>-164.6779047451638</v>
      </c>
      <c r="AS5">
        <f t="shared" si="9"/>
        <v>-36.540570312315367</v>
      </c>
      <c r="AT5">
        <f t="shared" si="9"/>
        <v>6.0684393754803505</v>
      </c>
      <c r="AU5">
        <f t="shared" si="9"/>
        <v>-195.15003568199882</v>
      </c>
      <c r="AW5">
        <v>2</v>
      </c>
      <c r="AX5">
        <f>IF(Z5&gt;0, (R5*SUMPRODUCT(K5:$K$98, X5:$X$98)-K5*$AZ$3)/Z5, 0)</f>
        <v>220.96153564882846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100000</v>
      </c>
      <c r="S6">
        <f t="shared" si="1"/>
        <v>298.35627521925869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215.82219201944235</v>
      </c>
      <c r="AC6">
        <f t="shared" si="2"/>
        <v>288.00428909572929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-167.03199060313244</v>
      </c>
      <c r="AI6">
        <f t="shared" si="6"/>
        <v>-191.16457243705551</v>
      </c>
      <c r="AJ6">
        <f t="shared" si="7"/>
        <v>-72.182097076286936</v>
      </c>
      <c r="AK6">
        <f>G6*SUM(AB6, AE6:AF6)</f>
        <v>12.625598233137378</v>
      </c>
      <c r="AL6">
        <f t="shared" si="8"/>
        <v>-250.72107128020511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-128.85015279432619</v>
      </c>
      <c r="AR6">
        <f t="shared" si="9"/>
        <v>-147.46626845812557</v>
      </c>
      <c r="AS6">
        <f t="shared" si="9"/>
        <v>-55.681993633140813</v>
      </c>
      <c r="AT6">
        <f t="shared" si="9"/>
        <v>9.7395131051561403</v>
      </c>
      <c r="AU6">
        <f t="shared" si="9"/>
        <v>-193.40874898611028</v>
      </c>
      <c r="AW6">
        <v>3</v>
      </c>
      <c r="AX6">
        <f>IF(Z6&gt;0, (R6*SUMPRODUCT(K6:$K$98, X6:$X$98)-K6*$AZ$3)/Z6, 0)</f>
        <v>298.35627521925869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</v>
      </c>
      <c r="S7">
        <f t="shared" si="1"/>
        <v>354.96740123988087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288.00428909572929</v>
      </c>
      <c r="AC7">
        <f t="shared" si="2"/>
        <v>338.63547106467172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-165.990268855327</v>
      </c>
      <c r="AI7">
        <f t="shared" si="6"/>
        <v>-189.84002730369701</v>
      </c>
      <c r="AJ7">
        <f t="shared" si="7"/>
        <v>-50.631181968942428</v>
      </c>
      <c r="AK7">
        <f>G7*SUM(AB7, AE7:AF7)</f>
        <v>14.141010594600308</v>
      </c>
      <c r="AL7">
        <f t="shared" si="8"/>
        <v>-226.33019867803912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-116.5012812211332</v>
      </c>
      <c r="AR7">
        <f t="shared" si="9"/>
        <v>-133.2403794538817</v>
      </c>
      <c r="AS7">
        <f t="shared" si="9"/>
        <v>-35.535803452810846</v>
      </c>
      <c r="AT7">
        <f t="shared" si="9"/>
        <v>9.9249544168666137</v>
      </c>
      <c r="AU7">
        <f t="shared" si="9"/>
        <v>-158.85122848982593</v>
      </c>
      <c r="AW7">
        <v>4</v>
      </c>
      <c r="AX7">
        <f>IF(Z7&gt;0, (R7*SUMPRODUCT(K7:$K$98, X7:$X$98)-K7*$AZ$3)/Z7, 0)</f>
        <v>354.96740123988087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</v>
      </c>
      <c r="S8">
        <f t="shared" si="1"/>
        <v>363.4627159742455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338.63547106467172</v>
      </c>
      <c r="AC8">
        <f t="shared" si="2"/>
        <v>342.67221199832193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-165.16358401438157</v>
      </c>
      <c r="AI8">
        <f t="shared" si="6"/>
        <v>-188.73355398226428</v>
      </c>
      <c r="AJ8">
        <f t="shared" si="7"/>
        <v>-4.0367409336502078</v>
      </c>
      <c r="AK8">
        <f>G8*SUM(AB8, AE8:AF8)</f>
        <v>7.2129355336775074</v>
      </c>
      <c r="AL8">
        <f t="shared" si="8"/>
        <v>-185.557359382237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-108.20598098598562</v>
      </c>
      <c r="AR8">
        <f t="shared" si="9"/>
        <v>-123.64771251176126</v>
      </c>
      <c r="AS8">
        <f t="shared" si="9"/>
        <v>-2.6446478218459464</v>
      </c>
      <c r="AT8">
        <f t="shared" si="9"/>
        <v>4.7255136165020986</v>
      </c>
      <c r="AU8">
        <f t="shared" si="9"/>
        <v>-121.56684671710511</v>
      </c>
      <c r="AW8">
        <v>5</v>
      </c>
      <c r="AX8">
        <f>IF(Z8&gt;0, (R8*SUMPRODUCT(K8:$K$98, X8:$X$98)-K8*$AZ$3)/Z8, 0)</f>
        <v>363.4627159742455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100000</v>
      </c>
      <c r="S9">
        <f t="shared" si="1"/>
        <v>347.70741036706767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342.67221199832193</v>
      </c>
      <c r="AC9">
        <f t="shared" si="2"/>
        <v>323.96633692163391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-164.96933104124682</v>
      </c>
      <c r="AI9">
        <f t="shared" si="6"/>
        <v>-188.26235897669039</v>
      </c>
      <c r="AJ9">
        <f t="shared" si="7"/>
        <v>18.705875076688017</v>
      </c>
      <c r="AK9">
        <f t="shared" ref="AK9:AK72" si="22">G9*SUM(AB9:AB9, AE9:AF9)</f>
        <v>2.0217660507900992</v>
      </c>
      <c r="AL9">
        <f t="shared" si="8"/>
        <v>-167.53471784921229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-102.35696302440103</v>
      </c>
      <c r="AR9">
        <f t="shared" si="9"/>
        <v>-116.8093681112497</v>
      </c>
      <c r="AS9">
        <f t="shared" si="9"/>
        <v>11.606257669099106</v>
      </c>
      <c r="AT9">
        <f t="shared" si="9"/>
        <v>1.2544260899801454</v>
      </c>
      <c r="AU9">
        <f t="shared" si="9"/>
        <v>-103.94868435217045</v>
      </c>
      <c r="AW9">
        <v>6</v>
      </c>
      <c r="AX9">
        <f>IF(Z9&gt;0, (R9*SUMPRODUCT(K9:$K$98, X9:$X$98)-K9*$AZ$3)/Z9, 0)</f>
        <v>347.70741036706767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</v>
      </c>
      <c r="S10">
        <f t="shared" si="1"/>
        <v>329.92763964372335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323.96633692163391</v>
      </c>
      <c r="AC10">
        <f t="shared" si="2"/>
        <v>303.78200503044036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-165.04787390273123</v>
      </c>
      <c r="AI10">
        <f t="shared" si="6"/>
        <v>-188.06670959034469</v>
      </c>
      <c r="AJ10">
        <f t="shared" si="7"/>
        <v>20.184331891193551</v>
      </c>
      <c r="AK10">
        <f t="shared" si="22"/>
        <v>1.3282619813786991</v>
      </c>
      <c r="AL10">
        <f t="shared" si="8"/>
        <v>-166.55411571777245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-97.149886891172912</v>
      </c>
      <c r="AR10">
        <f t="shared" si="9"/>
        <v>-110.69915129875966</v>
      </c>
      <c r="AS10">
        <f t="shared" si="9"/>
        <v>11.880828960929126</v>
      </c>
      <c r="AT10">
        <f t="shared" si="9"/>
        <v>0.78183679802403361</v>
      </c>
      <c r="AU10">
        <f t="shared" si="9"/>
        <v>-98.036485539806506</v>
      </c>
      <c r="AW10">
        <v>7</v>
      </c>
      <c r="AX10">
        <f>IF(Z10&gt;0, (R10*SUMPRODUCT(K10:$K$98, X10:$X$98)-K10*$AZ$3)/Z10, 0)</f>
        <v>329.92763964372335</v>
      </c>
    </row>
    <row r="11" spans="1:52" x14ac:dyDescent="0.25">
      <c r="A11" t="s">
        <v>33</v>
      </c>
      <c r="C11" s="12">
        <f>AU100</f>
        <v>-1116.1659752870901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</v>
      </c>
      <c r="S11">
        <f t="shared" si="1"/>
        <v>310.21134948106311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303.78200503044036</v>
      </c>
      <c r="AC11">
        <f t="shared" si="2"/>
        <v>282.25972807687435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-165.0982714282982</v>
      </c>
      <c r="AI11">
        <f t="shared" si="6"/>
        <v>-187.84564419117845</v>
      </c>
      <c r="AJ11">
        <f t="shared" si="7"/>
        <v>21.522276953566006</v>
      </c>
      <c r="AK11">
        <f t="shared" si="22"/>
        <v>0.72907681207305675</v>
      </c>
      <c r="AL11">
        <f t="shared" si="8"/>
        <v>-165.59429042553938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-92.34088911222662</v>
      </c>
      <c r="AR11">
        <f t="shared" si="9"/>
        <v>-105.06369116048342</v>
      </c>
      <c r="AS11">
        <f t="shared" si="9"/>
        <v>12.037595381336178</v>
      </c>
      <c r="AT11">
        <f t="shared" si="9"/>
        <v>0.40777895780194345</v>
      </c>
      <c r="AU11">
        <f t="shared" si="9"/>
        <v>-92.618316821345289</v>
      </c>
      <c r="AW11">
        <v>8</v>
      </c>
      <c r="AX11">
        <f>IF(Z11&gt;0, (R11*SUMPRODUCT(K11:$K$98, X11:$X$98)-K11*$AZ$3)/Z11, 0)</f>
        <v>310.21134948106311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</v>
      </c>
      <c r="S12">
        <f t="shared" si="1"/>
        <v>291.00095960302275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282.25972807687435</v>
      </c>
      <c r="AC12">
        <f t="shared" si="2"/>
        <v>261.65055277033616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-165.6133392740422</v>
      </c>
      <c r="AI12">
        <f t="shared" si="6"/>
        <v>-188.09183497447515</v>
      </c>
      <c r="AJ12">
        <f t="shared" si="7"/>
        <v>20.609175306538191</v>
      </c>
      <c r="AK12">
        <f t="shared" si="22"/>
        <v>0.64919737457681104</v>
      </c>
      <c r="AL12">
        <f t="shared" si="8"/>
        <v>-166.83346229336016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-88.025250410369566</v>
      </c>
      <c r="AR12">
        <f t="shared" si="9"/>
        <v>-99.972809837360458</v>
      </c>
      <c r="AS12">
        <f t="shared" si="9"/>
        <v>10.953995765445994</v>
      </c>
      <c r="AT12">
        <f t="shared" si="9"/>
        <v>0.345055306012027</v>
      </c>
      <c r="AU12">
        <f t="shared" si="9"/>
        <v>-88.673758765902448</v>
      </c>
      <c r="AW12">
        <v>9</v>
      </c>
      <c r="AX12">
        <f>IF(Z12&gt;0, (R12*SUMPRODUCT(K12:$K$98, X12:$X$98)-K12*$AZ$3)/Z12, 0)</f>
        <v>291.00095960302275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</v>
      </c>
      <c r="S13">
        <f t="shared" si="1"/>
        <v>271.72080295150869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261.65055277033616</v>
      </c>
      <c r="AC13">
        <f t="shared" si="2"/>
        <v>241.42021758828173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-166.21049290814116</v>
      </c>
      <c r="AI13">
        <f t="shared" si="6"/>
        <v>-188.42265102834273</v>
      </c>
      <c r="AJ13">
        <f t="shared" si="7"/>
        <v>20.230335182054432</v>
      </c>
      <c r="AK13">
        <f t="shared" si="22"/>
        <v>0.52330110554067233</v>
      </c>
      <c r="AL13">
        <f t="shared" si="8"/>
        <v>-167.66901474074763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-83.975897257657849</v>
      </c>
      <c r="AR13">
        <f t="shared" si="9"/>
        <v>-95.198328979846266</v>
      </c>
      <c r="AS13">
        <f t="shared" si="9"/>
        <v>10.221138984739584</v>
      </c>
      <c r="AT13">
        <f t="shared" si="9"/>
        <v>0.2643917306592008</v>
      </c>
      <c r="AU13">
        <f t="shared" si="9"/>
        <v>-84.712798264447486</v>
      </c>
      <c r="AW13">
        <v>10</v>
      </c>
      <c r="AX13">
        <f>IF(Z13&gt;0, (R13*SUMPRODUCT(K13:$K$98, X13:$X$98)-K13*$AZ$3)/Z13, 0)</f>
        <v>271.72080295150869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</v>
      </c>
      <c r="S14">
        <f t="shared" si="1"/>
        <v>338.44579129315821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241.42021758828173</v>
      </c>
      <c r="AC14">
        <f t="shared" si="2"/>
        <v>297.13164566369028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-167.16621425092751</v>
      </c>
      <c r="AI14">
        <f t="shared" si="6"/>
        <v>-189.11445923636433</v>
      </c>
      <c r="AJ14">
        <f t="shared" si="7"/>
        <v>-55.711428075408548</v>
      </c>
      <c r="AK14">
        <f t="shared" si="22"/>
        <v>16.899415231179724</v>
      </c>
      <c r="AL14">
        <f t="shared" si="8"/>
        <v>-227.92647208059316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-75.409610918604614</v>
      </c>
      <c r="AR14">
        <f t="shared" si="9"/>
        <v>-85.310586556023651</v>
      </c>
      <c r="AS14">
        <f t="shared" si="9"/>
        <v>-25.131735702168502</v>
      </c>
      <c r="AT14">
        <f t="shared" si="9"/>
        <v>7.6234203965538017</v>
      </c>
      <c r="AU14">
        <f t="shared" si="9"/>
        <v>-102.81890186163835</v>
      </c>
      <c r="AW14">
        <v>11</v>
      </c>
      <c r="AX14">
        <f>IF(Z14&gt;0, (R14*SUMPRODUCT(K14:$K$98, X14:$X$98)-K14*$AZ$3)/Z14, 0)</f>
        <v>338.44579129315821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</v>
      </c>
      <c r="S15">
        <f t="shared" si="1"/>
        <v>399.37677308242223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297.13164566369028</v>
      </c>
      <c r="AC15">
        <f t="shared" si="2"/>
        <v>346.44286093532332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-169.17900379330575</v>
      </c>
      <c r="AI15">
        <f t="shared" si="6"/>
        <v>-190.86547157793987</v>
      </c>
      <c r="AJ15">
        <f t="shared" si="7"/>
        <v>-49.311215271633046</v>
      </c>
      <c r="AK15">
        <f t="shared" si="22"/>
        <v>20.79921519645832</v>
      </c>
      <c r="AL15">
        <f t="shared" si="8"/>
        <v>-219.37747165311458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-68.140706695609012</v>
      </c>
      <c r="AR15">
        <f t="shared" si="9"/>
        <v>-76.875426769868</v>
      </c>
      <c r="AS15">
        <f t="shared" si="9"/>
        <v>-19.861217889269419</v>
      </c>
      <c r="AT15">
        <f t="shared" si="9"/>
        <v>8.3773588354514246</v>
      </c>
      <c r="AU15">
        <f t="shared" si="9"/>
        <v>-88.359285823685994</v>
      </c>
      <c r="AW15">
        <v>12</v>
      </c>
      <c r="AX15">
        <f>IF(Z15&gt;0, (R15*SUMPRODUCT(K15:$K$98, X15:$X$98)-K15*$AZ$3)/Z15, 0)</f>
        <v>399.37677308242223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</v>
      </c>
      <c r="S16">
        <f t="shared" si="1"/>
        <v>454.64374827513694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346.44286093532332</v>
      </c>
      <c r="AC16">
        <f t="shared" si="2"/>
        <v>389.66003476671244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-171.73852147549206</v>
      </c>
      <c r="AI16">
        <f t="shared" si="6"/>
        <v>-193.16518995191097</v>
      </c>
      <c r="AJ16">
        <f t="shared" si="7"/>
        <v>-43.217173831389118</v>
      </c>
      <c r="AK16">
        <f t="shared" si="22"/>
        <v>24.251000265472634</v>
      </c>
      <c r="AL16">
        <f t="shared" si="8"/>
        <v>-212.13136351782745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-61.760366861061271</v>
      </c>
      <c r="AR16">
        <f t="shared" si="9"/>
        <v>-69.46579540641423</v>
      </c>
      <c r="AS16">
        <f t="shared" si="9"/>
        <v>-15.541699600026799</v>
      </c>
      <c r="AT16">
        <f t="shared" si="9"/>
        <v>8.7211107925895384</v>
      </c>
      <c r="AU16">
        <f t="shared" si="9"/>
        <v>-76.286384213851491</v>
      </c>
      <c r="AW16">
        <v>13</v>
      </c>
      <c r="AX16">
        <f>IF(Z16&gt;0, (R16*SUMPRODUCT(K16:$K$98, X16:$X$98)-K16*$AZ$3)/Z16, 0)</f>
        <v>454.64374827513694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</v>
      </c>
      <c r="S17">
        <f t="shared" si="1"/>
        <v>504.66454097749636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389.66003476671244</v>
      </c>
      <c r="AC17">
        <f t="shared" si="2"/>
        <v>427.32634694761384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-174.28083600021347</v>
      </c>
      <c r="AI17">
        <f t="shared" si="6"/>
        <v>-195.44966758286813</v>
      </c>
      <c r="AJ17">
        <f t="shared" si="7"/>
        <v>-37.6663121809014</v>
      </c>
      <c r="AK17">
        <f t="shared" si="22"/>
        <v>27.276202433669873</v>
      </c>
      <c r="AL17">
        <f t="shared" si="8"/>
        <v>-205.83977733009965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-55.959491476956394</v>
      </c>
      <c r="AR17">
        <f t="shared" si="9"/>
        <v>-62.756550050425929</v>
      </c>
      <c r="AS17">
        <f t="shared" si="9"/>
        <v>-12.094202230318364</v>
      </c>
      <c r="AT17">
        <f t="shared" si="9"/>
        <v>8.758062289813763</v>
      </c>
      <c r="AU17">
        <f t="shared" si="9"/>
        <v>-66.092689990930523</v>
      </c>
      <c r="AW17">
        <v>14</v>
      </c>
      <c r="AX17">
        <f>IF(Z17&gt;0, (R17*SUMPRODUCT(K17:$K$98, X17:$X$98)-K17*$AZ$3)/Z17, 0)</f>
        <v>504.66454097749636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</v>
      </c>
      <c r="S18">
        <f t="shared" si="1"/>
        <v>550.0678861701125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427.32634694761384</v>
      </c>
      <c r="AC18">
        <f t="shared" si="2"/>
        <v>460.14067604383837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-176.95703722551681</v>
      </c>
      <c r="AI18">
        <f t="shared" si="6"/>
        <v>-197.86994123303856</v>
      </c>
      <c r="AJ18">
        <f t="shared" si="7"/>
        <v>-32.814329096224526</v>
      </c>
      <c r="AK18">
        <f t="shared" si="22"/>
        <v>29.912844286332973</v>
      </c>
      <c r="AL18">
        <f t="shared" si="8"/>
        <v>-200.7714260429301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-50.73106042354943</v>
      </c>
      <c r="AR18">
        <f t="shared" si="9"/>
        <v>-56.726491933206788</v>
      </c>
      <c r="AS18">
        <f t="shared" si="9"/>
        <v>-9.407400452897928</v>
      </c>
      <c r="AT18">
        <f t="shared" si="9"/>
        <v>8.5755861124429007</v>
      </c>
      <c r="AU18">
        <f t="shared" si="9"/>
        <v>-57.558306273661813</v>
      </c>
      <c r="AW18">
        <v>15</v>
      </c>
      <c r="AX18">
        <f>IF(Z18&gt;0, (R18*SUMPRODUCT(K18:$K$98, X18:$X$98)-K18*$AZ$3)/Z18, 0)</f>
        <v>550.0678861701125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</v>
      </c>
      <c r="S19">
        <f t="shared" si="1"/>
        <v>591.36357582131029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460.14067604383837</v>
      </c>
      <c r="AC19">
        <f t="shared" si="2"/>
        <v>488.67195541777187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-180.32569738565775</v>
      </c>
      <c r="AI19">
        <f t="shared" si="6"/>
        <v>-200.98439092875788</v>
      </c>
      <c r="AJ19">
        <f t="shared" si="7"/>
        <v>-28.531279373933501</v>
      </c>
      <c r="AK19">
        <f t="shared" si="22"/>
        <v>32.209847323068686</v>
      </c>
      <c r="AL19">
        <f t="shared" si="8"/>
        <v>-197.30582297962269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-46.157863641359413</v>
      </c>
      <c r="AR19">
        <f t="shared" si="9"/>
        <v>-51.445857384878359</v>
      </c>
      <c r="AS19">
        <f t="shared" si="9"/>
        <v>-7.3031349494190083</v>
      </c>
      <c r="AT19">
        <f t="shared" si="9"/>
        <v>8.2447358429872803</v>
      </c>
      <c r="AU19">
        <f t="shared" si="9"/>
        <v>-50.504256491310088</v>
      </c>
      <c r="AW19">
        <v>16</v>
      </c>
      <c r="AX19">
        <f>IF(Z19&gt;0, (R19*SUMPRODUCT(K19:$K$98, X19:$X$98)-K19*$AZ$3)/Z19, 0)</f>
        <v>591.36357582131029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</v>
      </c>
      <c r="S20">
        <f t="shared" si="1"/>
        <v>628.83246839895412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488.67195541777187</v>
      </c>
      <c r="AC20">
        <f t="shared" si="2"/>
        <v>513.28403802416483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-183.50026695316757</v>
      </c>
      <c r="AI20">
        <f t="shared" si="6"/>
        <v>-203.9064984940984</v>
      </c>
      <c r="AJ20">
        <f t="shared" si="7"/>
        <v>-24.61208260639296</v>
      </c>
      <c r="AK20">
        <f t="shared" si="22"/>
        <v>34.207036879244036</v>
      </c>
      <c r="AL20">
        <f t="shared" si="8"/>
        <v>-194.31154422124732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-41.937907466948339</v>
      </c>
      <c r="AR20">
        <f t="shared" si="9"/>
        <v>-46.601631745513522</v>
      </c>
      <c r="AS20">
        <f t="shared" si="9"/>
        <v>-5.6249468191739833</v>
      </c>
      <c r="AT20">
        <f t="shared" si="9"/>
        <v>7.8178172227201888</v>
      </c>
      <c r="AU20">
        <f t="shared" si="9"/>
        <v>-44.408761341967313</v>
      </c>
      <c r="AW20">
        <v>17</v>
      </c>
      <c r="AX20">
        <f>IF(Z20&gt;0, (R20*SUMPRODUCT(K20:$K$98, X20:$X$98)-K20*$AZ$3)/Z20, 0)</f>
        <v>628.83246839895412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</v>
      </c>
      <c r="S21">
        <f t="shared" si="1"/>
        <v>663.01744532245914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513.28403802416483</v>
      </c>
      <c r="AC21">
        <f t="shared" si="2"/>
        <v>534.53358256413878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-187.33181754338216</v>
      </c>
      <c r="AI21">
        <f t="shared" si="6"/>
        <v>-207.48715381451782</v>
      </c>
      <c r="AJ21">
        <f t="shared" si="7"/>
        <v>-21.249544539973954</v>
      </c>
      <c r="AK21">
        <f t="shared" si="22"/>
        <v>35.929882661691543</v>
      </c>
      <c r="AL21">
        <f t="shared" si="8"/>
        <v>-192.80681569280023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-38.226415923157141</v>
      </c>
      <c r="AR21">
        <f t="shared" si="9"/>
        <v>-42.33925845826522</v>
      </c>
      <c r="AS21">
        <f t="shared" si="9"/>
        <v>-4.3361236676977573</v>
      </c>
      <c r="AT21">
        <f t="shared" si="9"/>
        <v>7.331753125055684</v>
      </c>
      <c r="AU21">
        <f t="shared" si="9"/>
        <v>-39.343629000907292</v>
      </c>
      <c r="AW21">
        <v>18</v>
      </c>
      <c r="AX21">
        <f>IF(Z21&gt;0, (R21*SUMPRODUCT(K21:$K$98, X21:$X$98)-K21*$AZ$3)/Z21, 0)</f>
        <v>663.01744532245914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</v>
      </c>
      <c r="S22">
        <f t="shared" si="1"/>
        <v>694.17147499384282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534.53358256413878</v>
      </c>
      <c r="AC22">
        <f t="shared" si="2"/>
        <v>552.72453450430476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-191.50052595007486</v>
      </c>
      <c r="AI22">
        <f t="shared" si="6"/>
        <v>-211.40643372701166</v>
      </c>
      <c r="AJ22">
        <f t="shared" si="7"/>
        <v>-18.190951940165974</v>
      </c>
      <c r="AK22">
        <f t="shared" si="22"/>
        <v>37.417350779489716</v>
      </c>
      <c r="AL22">
        <f t="shared" si="8"/>
        <v>-192.18003488768792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-34.890242058508889</v>
      </c>
      <c r="AR22">
        <f t="shared" si="9"/>
        <v>-38.516978524563008</v>
      </c>
      <c r="AS22">
        <f t="shared" si="9"/>
        <v>-3.3142818450146647</v>
      </c>
      <c r="AT22">
        <f t="shared" si="9"/>
        <v>6.8172158766022557</v>
      </c>
      <c r="AU22">
        <f t="shared" si="9"/>
        <v>-35.014044492975422</v>
      </c>
      <c r="AW22">
        <v>19</v>
      </c>
      <c r="AX22">
        <f>IF(Z22&gt;0, (R22*SUMPRODUCT(K22:$K$98, X22:$X$98)-K22*$AZ$3)/Z22, 0)</f>
        <v>694.17147499384282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</v>
      </c>
      <c r="S23">
        <f t="shared" si="1"/>
        <v>722.6218559142909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552.72453450430476</v>
      </c>
      <c r="AC23">
        <f t="shared" si="2"/>
        <v>568.20694232376297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-196.09715831579084</v>
      </c>
      <c r="AI23">
        <f t="shared" si="6"/>
        <v>-215.75498272537931</v>
      </c>
      <c r="AJ23">
        <f t="shared" si="7"/>
        <v>-15.482407819458217</v>
      </c>
      <c r="AK23">
        <f t="shared" si="22"/>
        <v>38.690717415301336</v>
      </c>
      <c r="AL23">
        <f t="shared" si="8"/>
        <v>-192.5466731295362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-31.899750697623379</v>
      </c>
      <c r="AR23">
        <f t="shared" si="9"/>
        <v>-35.097551743336091</v>
      </c>
      <c r="AS23">
        <f t="shared" si="9"/>
        <v>-2.5185727008053309</v>
      </c>
      <c r="AT23">
        <f t="shared" si="9"/>
        <v>6.2939425051368589</v>
      </c>
      <c r="AU23">
        <f t="shared" si="9"/>
        <v>-31.322181939004569</v>
      </c>
      <c r="AW23">
        <v>20</v>
      </c>
      <c r="AX23">
        <f>IF(Z23&gt;0, (R23*SUMPRODUCT(K23:$K$98, X23:$X$98)-K23*$AZ$3)/Z23, 0)</f>
        <v>722.6218559142909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</v>
      </c>
      <c r="S24">
        <f t="shared" si="1"/>
        <v>748.65099076270826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568.20694232376297</v>
      </c>
      <c r="AC24">
        <f t="shared" si="2"/>
        <v>581.28277187432445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-200.95840053082929</v>
      </c>
      <c r="AI24">
        <f t="shared" si="6"/>
        <v>-220.36940709618918</v>
      </c>
      <c r="AJ24">
        <f t="shared" si="7"/>
        <v>-13.07582955056148</v>
      </c>
      <c r="AK24">
        <f t="shared" si="22"/>
        <v>39.774485962663412</v>
      </c>
      <c r="AL24">
        <f t="shared" si="8"/>
        <v>-193.67075068408724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-29.187986148332914</v>
      </c>
      <c r="AR24">
        <f t="shared" si="9"/>
        <v>-32.00731686184546</v>
      </c>
      <c r="AS24">
        <f t="shared" si="9"/>
        <v>-1.8991847605853138</v>
      </c>
      <c r="AT24">
        <f t="shared" si="9"/>
        <v>5.7770023162439568</v>
      </c>
      <c r="AU24">
        <f t="shared" si="9"/>
        <v>-28.129499306186819</v>
      </c>
      <c r="AW24">
        <v>21</v>
      </c>
      <c r="AX24">
        <f>IF(Z24&gt;0, (R24*SUMPRODUCT(K24:$K$98, X24:$X$98)-K24*$AZ$3)/Z24, 0)</f>
        <v>748.65099076270826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</v>
      </c>
      <c r="S25">
        <f t="shared" si="1"/>
        <v>772.56238696420655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581.28277187432445</v>
      </c>
      <c r="AC25">
        <f t="shared" si="2"/>
        <v>592.25155380472825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-206.90929516266584</v>
      </c>
      <c r="AI25">
        <f t="shared" si="6"/>
        <v>-226.07446433858146</v>
      </c>
      <c r="AJ25">
        <f t="shared" si="7"/>
        <v>-10.968781930403793</v>
      </c>
      <c r="AK25">
        <f t="shared" si="22"/>
        <v>40.689794031202716</v>
      </c>
      <c r="AL25">
        <f t="shared" si="8"/>
        <v>-196.35345223778253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-26.832426268751245</v>
      </c>
      <c r="AR25">
        <f t="shared" si="9"/>
        <v>-29.317805132163897</v>
      </c>
      <c r="AS25">
        <f t="shared" si="9"/>
        <v>-1.4224543763207254</v>
      </c>
      <c r="AT25">
        <f t="shared" si="9"/>
        <v>5.2767368298972572</v>
      </c>
      <c r="AU25">
        <f t="shared" si="9"/>
        <v>-25.463522678587367</v>
      </c>
      <c r="AW25">
        <v>22</v>
      </c>
      <c r="AX25">
        <f>IF(Z25&gt;0, (R25*SUMPRODUCT(K25:$K$98, X25:$X$98)-K25*$AZ$3)/Z25, 0)</f>
        <v>772.56238696420655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</v>
      </c>
      <c r="S26">
        <f t="shared" si="1"/>
        <v>794.49264857633341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592.25155380472825</v>
      </c>
      <c r="AC26">
        <f t="shared" si="2"/>
        <v>601.27338474913427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-213.90023001276978</v>
      </c>
      <c r="AI26">
        <f t="shared" si="6"/>
        <v>-232.82027243942306</v>
      </c>
      <c r="AJ26">
        <f t="shared" si="7"/>
        <v>-9.0218309444060196</v>
      </c>
      <c r="AK26">
        <f t="shared" si="22"/>
        <v>41.457608766330978</v>
      </c>
      <c r="AL26">
        <f t="shared" si="8"/>
        <v>-200.38449461749809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-24.766986777321854</v>
      </c>
      <c r="AR26">
        <f t="shared" si="9"/>
        <v>-26.957692418822639</v>
      </c>
      <c r="AS26">
        <f t="shared" si="9"/>
        <v>-1.0446158365233993</v>
      </c>
      <c r="AT26">
        <f t="shared" si="9"/>
        <v>4.800275568071168</v>
      </c>
      <c r="AU26">
        <f t="shared" si="9"/>
        <v>-23.202032687274869</v>
      </c>
      <c r="AW26">
        <v>23</v>
      </c>
      <c r="AX26">
        <f>IF(Z26&gt;0, (R26*SUMPRODUCT(K26:$K$98, X26:$X$98)-K26*$AZ$3)/Z26, 0)</f>
        <v>794.49264857633341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</v>
      </c>
      <c r="S27">
        <f t="shared" si="1"/>
        <v>815.13770714697921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601.27338474913427</v>
      </c>
      <c r="AC27">
        <f t="shared" si="2"/>
        <v>608.51912762641768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-271.05806350561778</v>
      </c>
      <c r="AI27">
        <f t="shared" si="6"/>
        <v>-289.72114099212814</v>
      </c>
      <c r="AJ27">
        <f t="shared" si="7"/>
        <v>-7.2457428772834191</v>
      </c>
      <c r="AK27">
        <f t="shared" si="22"/>
        <v>42.089136932439402</v>
      </c>
      <c r="AL27">
        <f t="shared" si="8"/>
        <v>-254.87774693697216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-28.02245815694959</v>
      </c>
      <c r="AR27">
        <f t="shared" si="9"/>
        <v>-29.951879850522655</v>
      </c>
      <c r="AS27">
        <f t="shared" si="9"/>
        <v>-0.74907761078460589</v>
      </c>
      <c r="AT27">
        <f t="shared" si="9"/>
        <v>4.351248818417683</v>
      </c>
      <c r="AU27">
        <f t="shared" si="9"/>
        <v>-26.349708642889578</v>
      </c>
      <c r="AW27">
        <v>24</v>
      </c>
      <c r="AX27">
        <f>IF(Z27&gt;0, (R27*SUMPRODUCT(K27:$K$98, X27:$X$98)-K27*$AZ$3)/Z27, 0)</f>
        <v>815.13770714697921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</v>
      </c>
      <c r="S28">
        <f t="shared" si="1"/>
        <v>827.85128004509681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608.51912762641768</v>
      </c>
      <c r="AC28">
        <f t="shared" si="2"/>
        <v>609.07946380393673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-332.25033278131957</v>
      </c>
      <c r="AI28">
        <f t="shared" si="6"/>
        <v>-350.64371690976947</v>
      </c>
      <c r="AJ28">
        <f t="shared" si="7"/>
        <v>-0.56033617751904785</v>
      </c>
      <c r="AK28">
        <f t="shared" si="22"/>
        <v>42.596338933849239</v>
      </c>
      <c r="AL28">
        <f t="shared" si="8"/>
        <v>-308.60771415343925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-30.668412778639045</v>
      </c>
      <c r="AR28">
        <f t="shared" si="9"/>
        <v>-32.366216636727714</v>
      </c>
      <c r="AS28">
        <f t="shared" si="9"/>
        <v>-5.1721908126031862E-2</v>
      </c>
      <c r="AT28">
        <f t="shared" si="9"/>
        <v>3.9318609385469689</v>
      </c>
      <c r="AU28">
        <f t="shared" si="9"/>
        <v>-28.486077606306775</v>
      </c>
      <c r="AW28">
        <v>25</v>
      </c>
      <c r="AX28">
        <f>IF(Z28&gt;0, (R28*SUMPRODUCT(K28:$K$98, X28:$X$98)-K28*$AZ$3)/Z28, 0)</f>
        <v>827.85128004509681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</v>
      </c>
      <c r="S29">
        <f t="shared" si="1"/>
        <v>833.67920222432542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609.07946380393673</v>
      </c>
      <c r="AC29">
        <f t="shared" si="2"/>
        <v>603.93140310964463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-396.09917285300025</v>
      </c>
      <c r="AI29">
        <f t="shared" si="6"/>
        <v>-414.20959834695242</v>
      </c>
      <c r="AJ29">
        <f t="shared" si="7"/>
        <v>5.1480606942920986</v>
      </c>
      <c r="AK29">
        <f t="shared" si="22"/>
        <v>42.635562466275573</v>
      </c>
      <c r="AL29">
        <f t="shared" si="8"/>
        <v>-366.42597518638473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-32.644632825933684</v>
      </c>
      <c r="AR29">
        <f t="shared" si="9"/>
        <v>-34.137209006573435</v>
      </c>
      <c r="AS29">
        <f t="shared" si="9"/>
        <v>0.42427897518775098</v>
      </c>
      <c r="AT29">
        <f t="shared" si="9"/>
        <v>3.513822742960528</v>
      </c>
      <c r="AU29">
        <f t="shared" si="9"/>
        <v>-30.199107288425157</v>
      </c>
      <c r="AW29">
        <v>26</v>
      </c>
      <c r="AX29">
        <f>IF(Z29&gt;0, (R29*SUMPRODUCT(K29:$K$98, X29:$X$98)-K29*$AZ$3)/Z29, 0)</f>
        <v>833.67920222432542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</v>
      </c>
      <c r="S30">
        <f t="shared" si="1"/>
        <v>833.79238420142644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603.93140310964463</v>
      </c>
      <c r="AC30">
        <f t="shared" si="2"/>
        <v>594.07279893044984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-467.79765119473035</v>
      </c>
      <c r="AI30">
        <f t="shared" si="6"/>
        <v>-485.61002302094431</v>
      </c>
      <c r="AJ30">
        <f t="shared" si="7"/>
        <v>9.8586041791947991</v>
      </c>
      <c r="AK30">
        <f t="shared" si="22"/>
        <v>42.275198217675126</v>
      </c>
      <c r="AL30">
        <f t="shared" si="8"/>
        <v>-433.47622062407436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-34.422932632566344</v>
      </c>
      <c r="AR30">
        <f t="shared" si="9"/>
        <v>-35.733657630509413</v>
      </c>
      <c r="AS30">
        <f t="shared" si="9"/>
        <v>0.72544628354769813</v>
      </c>
      <c r="AT30">
        <f t="shared" si="9"/>
        <v>3.1108242988369508</v>
      </c>
      <c r="AU30">
        <f t="shared" si="9"/>
        <v>-31.897387048124759</v>
      </c>
      <c r="AW30">
        <v>27</v>
      </c>
      <c r="AX30">
        <f>IF(Z30&gt;0, (R30*SUMPRODUCT(K30:$K$98, X30:$X$98)-K30*$AZ$3)/Z30, 0)</f>
        <v>833.79238420142644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</v>
      </c>
      <c r="S31">
        <f t="shared" si="1"/>
        <v>828.68469019889756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594.07279893044984</v>
      </c>
      <c r="AC31">
        <f t="shared" si="2"/>
        <v>579.99453473247092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-547.21928983415387</v>
      </c>
      <c r="AI31">
        <f t="shared" si="6"/>
        <v>-564.71673311964719</v>
      </c>
      <c r="AJ31">
        <f t="shared" si="7"/>
        <v>14.07826419797891</v>
      </c>
      <c r="AK31">
        <f t="shared" si="22"/>
        <v>41.58509592513149</v>
      </c>
      <c r="AL31">
        <f t="shared" si="8"/>
        <v>-509.05337299653678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-35.952840287686065</v>
      </c>
      <c r="AR31">
        <f t="shared" si="9"/>
        <v>-37.102439352581683</v>
      </c>
      <c r="AS31">
        <f t="shared" si="9"/>
        <v>0.92495566885294711</v>
      </c>
      <c r="AT31">
        <f t="shared" si="9"/>
        <v>2.7321813026684034</v>
      </c>
      <c r="AU31">
        <f t="shared" si="9"/>
        <v>-33.44530238106033</v>
      </c>
      <c r="AW31">
        <v>28</v>
      </c>
      <c r="AX31">
        <f>IF(Z31&gt;0, (R31*SUMPRODUCT(K31:$K$98, X31:$X$98)-K31*$AZ$3)/Z31, 0)</f>
        <v>828.68469019889756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</v>
      </c>
      <c r="S32">
        <f t="shared" si="1"/>
        <v>818.85527019697031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579.99453473247092</v>
      </c>
      <c r="AC32">
        <f t="shared" si="2"/>
        <v>562.20657697566685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-632.2508659336853</v>
      </c>
      <c r="AI32">
        <f t="shared" si="6"/>
        <v>-649.41527206984017</v>
      </c>
      <c r="AJ32">
        <f t="shared" si="7"/>
        <v>17.787957756804076</v>
      </c>
      <c r="AK32">
        <f t="shared" si="22"/>
        <v>40.599617431272968</v>
      </c>
      <c r="AL32">
        <f t="shared" si="8"/>
        <v>-591.02769688176318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-37.088837188421053</v>
      </c>
      <c r="AR32">
        <f t="shared" si="9"/>
        <v>-38.095728438272744</v>
      </c>
      <c r="AS32">
        <f t="shared" si="9"/>
        <v>1.0434697755333957</v>
      </c>
      <c r="AT32">
        <f t="shared" si="9"/>
        <v>2.3816378623649079</v>
      </c>
      <c r="AU32">
        <f t="shared" si="9"/>
        <v>-34.670620800374444</v>
      </c>
      <c r="AW32">
        <v>29</v>
      </c>
      <c r="AX32">
        <f>IF(Z32&gt;0, (R32*SUMPRODUCT(K32:$K$98, X32:$X$98)-K32*$AZ$3)/Z32, 0)</f>
        <v>818.85527019697031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</v>
      </c>
      <c r="S33">
        <f t="shared" si="1"/>
        <v>805.01757001207136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562.20657697566685</v>
      </c>
      <c r="AC33">
        <f t="shared" si="2"/>
        <v>541.33638490410476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-725.76011298055494</v>
      </c>
      <c r="AI33">
        <f t="shared" si="6"/>
        <v>-742.57143502710312</v>
      </c>
      <c r="AJ33">
        <f t="shared" si="7"/>
        <v>20.870192071562087</v>
      </c>
      <c r="AK33">
        <f t="shared" si="22"/>
        <v>39.35446038829668</v>
      </c>
      <c r="AL33">
        <f t="shared" si="8"/>
        <v>-682.3467825672443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-38.012712254588621</v>
      </c>
      <c r="AR33">
        <f t="shared" si="9"/>
        <v>-38.893229020590312</v>
      </c>
      <c r="AS33">
        <f t="shared" si="9"/>
        <v>1.0931058234327931</v>
      </c>
      <c r="AT33">
        <f t="shared" si="9"/>
        <v>2.0612455161406875</v>
      </c>
      <c r="AU33">
        <f t="shared" si="9"/>
        <v>-35.738877681016824</v>
      </c>
      <c r="AW33">
        <v>30</v>
      </c>
      <c r="AX33">
        <f>IF(Z33&gt;0, (R33*SUMPRODUCT(K33:$K$98, X33:$X$98)-K33*$AZ$3)/Z33, 0)</f>
        <v>805.01757001207136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</v>
      </c>
      <c r="S34">
        <f t="shared" si="1"/>
        <v>787.59675642185664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541.33638490410476</v>
      </c>
      <c r="AC34">
        <f t="shared" si="2"/>
        <v>517.804605789569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-827.94725501811968</v>
      </c>
      <c r="AI34">
        <f t="shared" si="6"/>
        <v>-844.38347703044792</v>
      </c>
      <c r="AJ34">
        <f t="shared" si="7"/>
        <v>23.531779114535766</v>
      </c>
      <c r="AK34">
        <f t="shared" si="22"/>
        <v>37.89354694328734</v>
      </c>
      <c r="AL34">
        <f t="shared" si="8"/>
        <v>-782.95815097262482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-38.71866814933518</v>
      </c>
      <c r="AR34">
        <f t="shared" si="9"/>
        <v>-39.487302409388626</v>
      </c>
      <c r="AS34">
        <f t="shared" si="9"/>
        <v>1.1004555434865557</v>
      </c>
      <c r="AT34">
        <f t="shared" si="9"/>
        <v>1.7720786683039218</v>
      </c>
      <c r="AU34">
        <f t="shared" ref="AU34:AU97" si="23">AL34*$K34</f>
        <v>-36.614768197598153</v>
      </c>
      <c r="AW34">
        <v>31</v>
      </c>
      <c r="AX34">
        <f>IF(Z34&gt;0, (R34*SUMPRODUCT(K34:$K$98, X34:$X$98)-K34*$AZ$3)/Z34, 0)</f>
        <v>787.59675642185664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</v>
      </c>
      <c r="S35">
        <f t="shared" si="1"/>
        <v>766.87395354604882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517.804605789569</v>
      </c>
      <c r="AC35">
        <f t="shared" si="2"/>
        <v>492.01534222956644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-928.87178568300112</v>
      </c>
      <c r="AI35">
        <f t="shared" ref="AI35:AI66" si="25">SUM(AE35:AH35)</f>
        <v>-944.91142752878534</v>
      </c>
      <c r="AJ35">
        <f t="shared" si="7"/>
        <v>25.789263560002553</v>
      </c>
      <c r="AK35">
        <f t="shared" si="22"/>
        <v>36.246322405269837</v>
      </c>
      <c r="AL35">
        <f t="shared" si="8"/>
        <v>-882.87584156351295</v>
      </c>
      <c r="AN35">
        <f t="shared" ref="AN35:AT66" si="26">AE35*$K35</f>
        <v>0</v>
      </c>
      <c r="AO35">
        <f t="shared" si="26"/>
        <v>0</v>
      </c>
      <c r="AP35">
        <f t="shared" si="26"/>
        <v>-0.66972171891846577</v>
      </c>
      <c r="AQ35">
        <f t="shared" si="26"/>
        <v>-38.784258086535246</v>
      </c>
      <c r="AR35">
        <f t="shared" si="26"/>
        <v>-39.453979805453713</v>
      </c>
      <c r="AS35">
        <f t="shared" si="26"/>
        <v>1.0768089516653325</v>
      </c>
      <c r="AT35">
        <f t="shared" si="26"/>
        <v>1.5134346252320203</v>
      </c>
      <c r="AU35">
        <f t="shared" si="23"/>
        <v>-36.863736228556363</v>
      </c>
      <c r="AW35">
        <v>32</v>
      </c>
      <c r="AX35">
        <f>IF(Z35&gt;0, (R35*SUMPRODUCT(K35:$K$98, X35:$X$98)-K35*$AZ$3)/Z35, 0)</f>
        <v>766.87395354604882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</v>
      </c>
      <c r="S36">
        <f t="shared" si="1"/>
        <v>743.80915487107904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492.01534222956644</v>
      </c>
      <c r="AC36">
        <f t="shared" si="2"/>
        <v>464.77519538350685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-1031.1690059024133</v>
      </c>
      <c r="AI36">
        <f t="shared" si="25"/>
        <v>-1046.7904590782641</v>
      </c>
      <c r="AJ36">
        <f t="shared" si="7"/>
        <v>27.240146846059588</v>
      </c>
      <c r="AK36">
        <f t="shared" si="22"/>
        <v>34.441073956069651</v>
      </c>
      <c r="AL36">
        <f t="shared" si="8"/>
        <v>-985.10923827613487</v>
      </c>
      <c r="AN36">
        <f t="shared" si="26"/>
        <v>0</v>
      </c>
      <c r="AO36">
        <f t="shared" si="26"/>
        <v>0</v>
      </c>
      <c r="AP36">
        <f t="shared" si="26"/>
        <v>-0.58237553898847183</v>
      </c>
      <c r="AQ36">
        <f t="shared" si="26"/>
        <v>-38.442493079259904</v>
      </c>
      <c r="AR36">
        <f t="shared" si="26"/>
        <v>-39.024868618248377</v>
      </c>
      <c r="AS36">
        <f t="shared" si="26"/>
        <v>1.0155262140479531</v>
      </c>
      <c r="AT36">
        <f t="shared" si="26"/>
        <v>1.2839803559066489</v>
      </c>
      <c r="AU36">
        <f t="shared" si="23"/>
        <v>-36.725362048293775</v>
      </c>
      <c r="AW36">
        <v>33</v>
      </c>
      <c r="AX36">
        <f>IF(Z36&gt;0, (R36*SUMPRODUCT(K36:$K$98, X36:$X$98)-K36*$AZ$3)/Z36, 0)</f>
        <v>743.80915487107904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</v>
      </c>
      <c r="S37">
        <f t="shared" si="1"/>
        <v>719.06974726418252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464.77519538350685</v>
      </c>
      <c r="AC37">
        <f t="shared" si="2"/>
        <v>436.63994448324308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-1138.0627922950437</v>
      </c>
      <c r="AI37">
        <f t="shared" si="25"/>
        <v>-1153.2435152410621</v>
      </c>
      <c r="AJ37">
        <f t="shared" si="7"/>
        <v>28.13525090026377</v>
      </c>
      <c r="AK37">
        <f t="shared" si="22"/>
        <v>32.534263676845484</v>
      </c>
      <c r="AL37">
        <f t="shared" si="8"/>
        <v>-1092.5740006639528</v>
      </c>
      <c r="AN37">
        <f t="shared" si="26"/>
        <v>0</v>
      </c>
      <c r="AO37">
        <f t="shared" si="26"/>
        <v>0</v>
      </c>
      <c r="AP37">
        <f t="shared" si="26"/>
        <v>-0.50530794371141974</v>
      </c>
      <c r="AQ37">
        <f t="shared" si="26"/>
        <v>-37.881738006417699</v>
      </c>
      <c r="AR37">
        <f t="shared" si="26"/>
        <v>-38.387045950129121</v>
      </c>
      <c r="AS37">
        <f t="shared" si="26"/>
        <v>0.93651440901540983</v>
      </c>
      <c r="AT37">
        <f t="shared" si="26"/>
        <v>1.082940643681511</v>
      </c>
      <c r="AU37">
        <f t="shared" si="23"/>
        <v>-36.367590897432194</v>
      </c>
      <c r="AW37">
        <v>34</v>
      </c>
      <c r="AX37">
        <f>IF(Z37&gt;0, (R37*SUMPRODUCT(K37:$K$98, X37:$X$98)-K37*$AZ$3)/Z37, 0)</f>
        <v>719.06974726418252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</v>
      </c>
      <c r="S38">
        <f t="shared" si="1"/>
        <v>693.17281767526811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436.63994448324308</v>
      </c>
      <c r="AC38">
        <f t="shared" si="2"/>
        <v>407.96110127950044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-1261.4939091032047</v>
      </c>
      <c r="AI38">
        <f t="shared" si="25"/>
        <v>-1276.2074513424873</v>
      </c>
      <c r="AJ38">
        <f t="shared" si="7"/>
        <v>28.678843203742645</v>
      </c>
      <c r="AK38">
        <f t="shared" si="22"/>
        <v>30.564796113827018</v>
      </c>
      <c r="AL38">
        <f t="shared" si="8"/>
        <v>-1216.9638120249176</v>
      </c>
      <c r="AN38">
        <f t="shared" si="26"/>
        <v>0</v>
      </c>
      <c r="AO38">
        <f t="shared" si="26"/>
        <v>0</v>
      </c>
      <c r="AP38">
        <f t="shared" si="26"/>
        <v>-0.43728329719309139</v>
      </c>
      <c r="AQ38">
        <f t="shared" si="26"/>
        <v>-37.491326493011243</v>
      </c>
      <c r="AR38">
        <f t="shared" si="26"/>
        <v>-37.928609790204334</v>
      </c>
      <c r="AS38">
        <f t="shared" si="26"/>
        <v>0.85232902532027022</v>
      </c>
      <c r="AT38">
        <f t="shared" si="26"/>
        <v>0.90837913843788598</v>
      </c>
      <c r="AU38">
        <f t="shared" si="23"/>
        <v>-36.167901626446181</v>
      </c>
      <c r="AW38">
        <v>35</v>
      </c>
      <c r="AX38">
        <f>IF(Z38&gt;0, (R38*SUMPRODUCT(K38:$K$98, X38:$X$98)-K38*$AZ$3)/Z38, 0)</f>
        <v>693.17281767526811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</v>
      </c>
      <c r="S39">
        <f t="shared" si="1"/>
        <v>665.73849531924509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407.96110127950044</v>
      </c>
      <c r="AC39">
        <f t="shared" si="2"/>
        <v>378.68664514602062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-1383.4358652983428</v>
      </c>
      <c r="AI39">
        <f t="shared" si="25"/>
        <v>-1397.6564131489079</v>
      </c>
      <c r="AJ39">
        <f t="shared" si="7"/>
        <v>29.274456133479816</v>
      </c>
      <c r="AK39">
        <f t="shared" si="22"/>
        <v>28.557277089565034</v>
      </c>
      <c r="AL39">
        <f t="shared" si="8"/>
        <v>-1339.8246799258629</v>
      </c>
      <c r="AN39">
        <f t="shared" si="26"/>
        <v>0</v>
      </c>
      <c r="AO39">
        <f t="shared" si="26"/>
        <v>0</v>
      </c>
      <c r="AP39">
        <f t="shared" si="26"/>
        <v>-0.37734965218599309</v>
      </c>
      <c r="AQ39">
        <f t="shared" si="26"/>
        <v>-36.71019204588621</v>
      </c>
      <c r="AR39">
        <f t="shared" si="26"/>
        <v>-37.087541698072201</v>
      </c>
      <c r="AS39">
        <f t="shared" si="26"/>
        <v>0.77681295798064254</v>
      </c>
      <c r="AT39">
        <f t="shared" si="26"/>
        <v>0.75778223809416689</v>
      </c>
      <c r="AU39">
        <f t="shared" si="23"/>
        <v>-35.55294650199739</v>
      </c>
      <c r="AW39">
        <v>36</v>
      </c>
      <c r="AX39">
        <f>IF(Z39&gt;0, (R39*SUMPRODUCT(K39:$K$98, X39:$X$98)-K39*$AZ$3)/Z39, 0)</f>
        <v>665.73849531924509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</v>
      </c>
      <c r="S40">
        <f t="shared" si="1"/>
        <v>637.18179264426828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378.68664514602062</v>
      </c>
      <c r="AC40">
        <f t="shared" si="2"/>
        <v>349.31294449257319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-1491.8180055840007</v>
      </c>
      <c r="AI40">
        <f t="shared" si="25"/>
        <v>-1505.5233934546641</v>
      </c>
      <c r="AJ40">
        <f t="shared" si="7"/>
        <v>29.373700653447429</v>
      </c>
      <c r="AK40">
        <f t="shared" si="22"/>
        <v>26.508065160221445</v>
      </c>
      <c r="AL40">
        <f t="shared" si="8"/>
        <v>-1449.6416276409952</v>
      </c>
      <c r="AN40">
        <f t="shared" si="26"/>
        <v>0</v>
      </c>
      <c r="AO40">
        <f t="shared" si="26"/>
        <v>0</v>
      </c>
      <c r="AP40">
        <f t="shared" si="26"/>
        <v>-0.3247139406260805</v>
      </c>
      <c r="AQ40">
        <f t="shared" si="26"/>
        <v>-35.344793439010679</v>
      </c>
      <c r="AR40">
        <f t="shared" si="26"/>
        <v>-35.669507379636755</v>
      </c>
      <c r="AS40">
        <f t="shared" si="26"/>
        <v>0.69593434202384907</v>
      </c>
      <c r="AT40">
        <f t="shared" si="26"/>
        <v>0.62804047413885877</v>
      </c>
      <c r="AU40">
        <f t="shared" si="23"/>
        <v>-34.345532563474052</v>
      </c>
      <c r="AW40">
        <v>37</v>
      </c>
      <c r="AX40">
        <f>IF(Z40&gt;0, (R40*SUMPRODUCT(K40:$K$98, X40:$X$98)-K40*$AZ$3)/Z40, 0)</f>
        <v>637.18179264426828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</v>
      </c>
      <c r="S41">
        <f t="shared" si="1"/>
        <v>608.52414789871477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349.31294449257319</v>
      </c>
      <c r="AC41">
        <f t="shared" si="2"/>
        <v>320.51858979681106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-1601.8699457163134</v>
      </c>
      <c r="AI41">
        <f t="shared" si="25"/>
        <v>-1615.037812221841</v>
      </c>
      <c r="AJ41">
        <f t="shared" si="7"/>
        <v>28.794354695762138</v>
      </c>
      <c r="AK41">
        <f t="shared" si="22"/>
        <v>24.451906114480124</v>
      </c>
      <c r="AL41">
        <f t="shared" si="8"/>
        <v>-1561.7915514115987</v>
      </c>
      <c r="AN41">
        <f t="shared" si="26"/>
        <v>0</v>
      </c>
      <c r="AO41">
        <f t="shared" si="26"/>
        <v>0</v>
      </c>
      <c r="AP41">
        <f t="shared" si="26"/>
        <v>-0.27855245838601833</v>
      </c>
      <c r="AQ41">
        <f t="shared" si="26"/>
        <v>-33.885885098139894</v>
      </c>
      <c r="AR41">
        <f t="shared" si="26"/>
        <v>-34.164437556525911</v>
      </c>
      <c r="AS41">
        <f t="shared" si="26"/>
        <v>0.60911448979047034</v>
      </c>
      <c r="AT41">
        <f t="shared" si="26"/>
        <v>0.51725452696177621</v>
      </c>
      <c r="AU41">
        <f t="shared" si="23"/>
        <v>-33.038068539773661</v>
      </c>
      <c r="AW41">
        <v>38</v>
      </c>
      <c r="AX41">
        <f>IF(Z41&gt;0, (R41*SUMPRODUCT(K41:$K$98, X41:$X$98)-K41*$AZ$3)/Z41, 0)</f>
        <v>608.52414789871477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</v>
      </c>
      <c r="S42">
        <f t="shared" si="1"/>
        <v>579.88236895243813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320.51858979681106</v>
      </c>
      <c r="AC42">
        <f t="shared" si="2"/>
        <v>292.48131071942908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-1706.7097211689038</v>
      </c>
      <c r="AI42">
        <f t="shared" si="25"/>
        <v>-1719.3192315790841</v>
      </c>
      <c r="AJ42">
        <f t="shared" si="7"/>
        <v>28.037279077381982</v>
      </c>
      <c r="AK42">
        <f t="shared" si="22"/>
        <v>22.436301285776775</v>
      </c>
      <c r="AL42">
        <f t="shared" si="8"/>
        <v>-1668.8456512159253</v>
      </c>
      <c r="AN42">
        <f t="shared" si="26"/>
        <v>0</v>
      </c>
      <c r="AO42">
        <f t="shared" si="26"/>
        <v>0</v>
      </c>
      <c r="AP42">
        <f t="shared" si="26"/>
        <v>-0.23816162370433297</v>
      </c>
      <c r="AQ42">
        <f t="shared" si="26"/>
        <v>-32.235411618946955</v>
      </c>
      <c r="AR42">
        <f t="shared" si="26"/>
        <v>-32.473573242651284</v>
      </c>
      <c r="AS42">
        <f t="shared" si="26"/>
        <v>0.52955298755531832</v>
      </c>
      <c r="AT42">
        <f t="shared" si="26"/>
        <v>0.42376474346110998</v>
      </c>
      <c r="AU42">
        <f t="shared" si="23"/>
        <v>-31.520255511634858</v>
      </c>
      <c r="AW42">
        <v>39</v>
      </c>
      <c r="AX42">
        <f>IF(Z42&gt;0, (R42*SUMPRODUCT(K42:$K$98, X42:$X$98)-K42*$AZ$3)/Z42, 0)</f>
        <v>579.88236895243813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</v>
      </c>
      <c r="S43">
        <f t="shared" si="1"/>
        <v>551.67244612182071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292.48131071942908</v>
      </c>
      <c r="AC43">
        <f t="shared" si="2"/>
        <v>265.46786876187309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-1813.1015284153218</v>
      </c>
      <c r="AI43">
        <f t="shared" si="25"/>
        <v>-1825.1316683392963</v>
      </c>
      <c r="AJ43">
        <f t="shared" si="7"/>
        <v>27.013441957555983</v>
      </c>
      <c r="AK43">
        <f t="shared" si="22"/>
        <v>20.473691750360036</v>
      </c>
      <c r="AL43">
        <f t="shared" si="8"/>
        <v>-1777.6445346313803</v>
      </c>
      <c r="AN43">
        <f t="shared" si="26"/>
        <v>0</v>
      </c>
      <c r="AO43">
        <f t="shared" si="26"/>
        <v>0</v>
      </c>
      <c r="AP43">
        <f t="shared" si="26"/>
        <v>-0.20287391679569741</v>
      </c>
      <c r="AQ43">
        <f t="shared" si="26"/>
        <v>-30.575788057530431</v>
      </c>
      <c r="AR43">
        <f t="shared" si="26"/>
        <v>-30.77866197432613</v>
      </c>
      <c r="AS43">
        <f t="shared" si="26"/>
        <v>0.4555493793668195</v>
      </c>
      <c r="AT43">
        <f t="shared" si="26"/>
        <v>0.34526431636806931</v>
      </c>
      <c r="AU43">
        <f t="shared" si="23"/>
        <v>-29.977848278591242</v>
      </c>
      <c r="AW43">
        <v>40</v>
      </c>
      <c r="AX43">
        <f>IF(Z43&gt;0, (R43*SUMPRODUCT(K43:$K$98, X43:$X$98)-K43*$AZ$3)/Z43, 0)</f>
        <v>551.67244612182071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</v>
      </c>
      <c r="S44">
        <f t="shared" si="1"/>
        <v>524.0418109572787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265.46786876187309</v>
      </c>
      <c r="AC44">
        <f t="shared" si="2"/>
        <v>239.55455361629896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-1926.4837501594325</v>
      </c>
      <c r="AI44">
        <f t="shared" si="25"/>
        <v>-1937.9119677466274</v>
      </c>
      <c r="AJ44">
        <f t="shared" si="7"/>
        <v>25.913315145574131</v>
      </c>
      <c r="AK44">
        <f t="shared" si="22"/>
        <v>18.582750813331117</v>
      </c>
      <c r="AL44">
        <f t="shared" si="8"/>
        <v>-1893.4159017877221</v>
      </c>
      <c r="AN44">
        <f t="shared" si="26"/>
        <v>0</v>
      </c>
      <c r="AO44">
        <f t="shared" si="26"/>
        <v>0</v>
      </c>
      <c r="AP44">
        <f t="shared" si="26"/>
        <v>-0.17207430065529927</v>
      </c>
      <c r="AQ44">
        <f t="shared" si="26"/>
        <v>-29.007003192161669</v>
      </c>
      <c r="AR44">
        <f t="shared" si="26"/>
        <v>-29.179077492816965</v>
      </c>
      <c r="AS44">
        <f t="shared" si="26"/>
        <v>0.39017594365120051</v>
      </c>
      <c r="AT44">
        <f t="shared" si="26"/>
        <v>0.2797998748324928</v>
      </c>
      <c r="AU44">
        <f t="shared" si="23"/>
        <v>-28.509101674333273</v>
      </c>
      <c r="AW44">
        <v>41</v>
      </c>
      <c r="AX44">
        <f>IF(Z44&gt;0, (R44*SUMPRODUCT(K44:$K$98, X44:$X$98)-K44*$AZ$3)/Z44, 0)</f>
        <v>524.0418109572787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</v>
      </c>
      <c r="S45">
        <f t="shared" si="1"/>
        <v>496.71801748182975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239.55455361629896</v>
      </c>
      <c r="AC45">
        <f t="shared" si="2"/>
        <v>214.71047266695533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-2029.9142924903319</v>
      </c>
      <c r="AI45">
        <f t="shared" si="25"/>
        <v>-2040.7207493285323</v>
      </c>
      <c r="AJ45">
        <f t="shared" si="7"/>
        <v>24.844080949343635</v>
      </c>
      <c r="AK45">
        <f t="shared" si="22"/>
        <v>16.768818753140931</v>
      </c>
      <c r="AL45">
        <f t="shared" si="8"/>
        <v>-1999.1078496260477</v>
      </c>
      <c r="AN45">
        <f t="shared" si="26"/>
        <v>0</v>
      </c>
      <c r="AO45">
        <f t="shared" si="26"/>
        <v>0</v>
      </c>
      <c r="AP45">
        <f t="shared" si="26"/>
        <v>-0.14527899042180553</v>
      </c>
      <c r="AQ45">
        <f t="shared" si="26"/>
        <v>-27.289601344014475</v>
      </c>
      <c r="AR45">
        <f t="shared" si="26"/>
        <v>-27.434880334436279</v>
      </c>
      <c r="AS45">
        <f t="shared" si="26"/>
        <v>0.33399689207284183</v>
      </c>
      <c r="AT45">
        <f t="shared" si="26"/>
        <v>0.22543532033652569</v>
      </c>
      <c r="AU45">
        <f t="shared" si="23"/>
        <v>-26.875448122026913</v>
      </c>
      <c r="AW45">
        <v>42</v>
      </c>
      <c r="AX45">
        <f>IF(Z45&gt;0, (R45*SUMPRODUCT(K45:$K$98, X45:$X$98)-K45*$AZ$3)/Z45, 0)</f>
        <v>496.71801748182975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</v>
      </c>
      <c r="S46">
        <f t="shared" si="1"/>
        <v>469.93305892409444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214.71047266695533</v>
      </c>
      <c r="AC46">
        <f t="shared" si="2"/>
        <v>191.13776618259979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-2120.1662290449772</v>
      </c>
      <c r="AI46">
        <f t="shared" si="25"/>
        <v>-2130.3345797575344</v>
      </c>
      <c r="AJ46">
        <f t="shared" si="7"/>
        <v>23.572706484355535</v>
      </c>
      <c r="AK46">
        <f t="shared" si="22"/>
        <v>15.029733086686875</v>
      </c>
      <c r="AL46">
        <f t="shared" si="8"/>
        <v>-2091.732140186492</v>
      </c>
      <c r="AN46">
        <f t="shared" si="26"/>
        <v>0</v>
      </c>
      <c r="AO46">
        <f t="shared" si="26"/>
        <v>0</v>
      </c>
      <c r="AP46">
        <f t="shared" si="26"/>
        <v>-0.1220539908201272</v>
      </c>
      <c r="AQ46">
        <f t="shared" si="26"/>
        <v>-25.449038568017819</v>
      </c>
      <c r="AR46">
        <f t="shared" si="26"/>
        <v>-25.571092558837947</v>
      </c>
      <c r="AS46">
        <f t="shared" si="26"/>
        <v>0.28295079331734863</v>
      </c>
      <c r="AT46">
        <f t="shared" si="26"/>
        <v>0.18040673026020243</v>
      </c>
      <c r="AU46">
        <f t="shared" si="23"/>
        <v>-25.107735035260394</v>
      </c>
      <c r="AW46">
        <v>43</v>
      </c>
      <c r="AX46">
        <f>IF(Z46&gt;0, (R46*SUMPRODUCT(K46:$K$98, X46:$X$98)-K46*$AZ$3)/Z46, 0)</f>
        <v>469.93305892409444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</v>
      </c>
      <c r="S47">
        <f t="shared" si="1"/>
        <v>444.0668286552995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191.13776618259979</v>
      </c>
      <c r="AC47">
        <f t="shared" si="2"/>
        <v>169.00738373927754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-2207.6712039451331</v>
      </c>
      <c r="AI47">
        <f t="shared" si="25"/>
        <v>-2217.1859533495785</v>
      </c>
      <c r="AJ47">
        <f t="shared" si="7"/>
        <v>22.130382443322247</v>
      </c>
      <c r="AK47">
        <f t="shared" si="22"/>
        <v>13.379643632781987</v>
      </c>
      <c r="AL47">
        <f t="shared" si="8"/>
        <v>-2181.6759272734744</v>
      </c>
      <c r="AN47">
        <f t="shared" si="26"/>
        <v>0</v>
      </c>
      <c r="AO47">
        <f t="shared" si="26"/>
        <v>0</v>
      </c>
      <c r="AP47">
        <f t="shared" si="26"/>
        <v>-0.10197196755880993</v>
      </c>
      <c r="AQ47">
        <f t="shared" si="26"/>
        <v>-23.660168735924316</v>
      </c>
      <c r="AR47">
        <f t="shared" si="26"/>
        <v>-23.762140703483126</v>
      </c>
      <c r="AS47">
        <f t="shared" si="26"/>
        <v>0.23717688660514619</v>
      </c>
      <c r="AT47">
        <f t="shared" si="26"/>
        <v>0.14339301314998931</v>
      </c>
      <c r="AU47">
        <f t="shared" si="23"/>
        <v>-23.381570803727993</v>
      </c>
      <c r="AW47">
        <v>44</v>
      </c>
      <c r="AX47">
        <f>IF(Z47&gt;0, (R47*SUMPRODUCT(K47:$K$98, X47:$X$98)-K47*$AZ$3)/Z47, 0)</f>
        <v>444.0668286552995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</v>
      </c>
      <c r="S48">
        <f t="shared" si="1"/>
        <v>419.09514452354489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169.00738373927754</v>
      </c>
      <c r="AC48">
        <f t="shared" si="2"/>
        <v>148.31030082897442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-2290.1902482516134</v>
      </c>
      <c r="AI48">
        <f t="shared" si="25"/>
        <v>-2299.0373025999515</v>
      </c>
      <c r="AJ48">
        <f t="shared" si="7"/>
        <v>20.697082910303124</v>
      </c>
      <c r="AK48">
        <f t="shared" si="22"/>
        <v>11.830516861749429</v>
      </c>
      <c r="AL48">
        <f t="shared" si="8"/>
        <v>-2266.5097028278992</v>
      </c>
      <c r="AN48">
        <f t="shared" si="26"/>
        <v>0</v>
      </c>
      <c r="AO48">
        <f t="shared" si="26"/>
        <v>0</v>
      </c>
      <c r="AP48">
        <f t="shared" si="26"/>
        <v>-8.4657242276833911E-2</v>
      </c>
      <c r="AQ48">
        <f t="shared" si="26"/>
        <v>-21.914773332742335</v>
      </c>
      <c r="AR48">
        <f t="shared" si="26"/>
        <v>-21.999430575019172</v>
      </c>
      <c r="AS48">
        <f t="shared" si="26"/>
        <v>0.19804986986322895</v>
      </c>
      <c r="AT48">
        <f t="shared" si="26"/>
        <v>0.11320592061395451</v>
      </c>
      <c r="AU48">
        <f t="shared" si="23"/>
        <v>-21.688174784541992</v>
      </c>
      <c r="AW48">
        <v>45</v>
      </c>
      <c r="AX48">
        <f>IF(Z48&gt;0, (R48*SUMPRODUCT(K48:$K$98, X48:$X$98)-K48*$AZ$3)/Z48, 0)</f>
        <v>419.09514452354489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</v>
      </c>
      <c r="S49">
        <f t="shared" si="1"/>
        <v>395.03169782942012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148.31030082897442</v>
      </c>
      <c r="AC49">
        <f t="shared" si="2"/>
        <v>129.04113984053652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-2368.3135939188128</v>
      </c>
      <c r="AI49">
        <f t="shared" si="25"/>
        <v>-2376.4800993251879</v>
      </c>
      <c r="AJ49">
        <f t="shared" si="7"/>
        <v>19.269160988437903</v>
      </c>
      <c r="AK49">
        <f t="shared" si="22"/>
        <v>10.38172105802821</v>
      </c>
      <c r="AL49">
        <f t="shared" si="8"/>
        <v>-2346.8292172787219</v>
      </c>
      <c r="AN49">
        <f t="shared" si="26"/>
        <v>0</v>
      </c>
      <c r="AO49">
        <f t="shared" si="26"/>
        <v>0</v>
      </c>
      <c r="AP49">
        <f t="shared" si="26"/>
        <v>-6.9772398602329339E-2</v>
      </c>
      <c r="AQ49">
        <f t="shared" si="26"/>
        <v>-20.234226498059684</v>
      </c>
      <c r="AR49">
        <f t="shared" si="26"/>
        <v>-20.303998896662016</v>
      </c>
      <c r="AS49">
        <f t="shared" si="26"/>
        <v>0.16463046484586197</v>
      </c>
      <c r="AT49">
        <f t="shared" si="26"/>
        <v>8.8698597967436163E-2</v>
      </c>
      <c r="AU49">
        <f t="shared" si="23"/>
        <v>-20.050669833848719</v>
      </c>
      <c r="AW49">
        <v>46</v>
      </c>
      <c r="AX49">
        <f>IF(Z49&gt;0, (R49*SUMPRODUCT(K49:$K$98, X49:$X$98)-K49*$AZ$3)/Z49, 0)</f>
        <v>395.03169782942012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</v>
      </c>
      <c r="S50">
        <f t="shared" si="1"/>
        <v>371.81721805119349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129.04113984053652</v>
      </c>
      <c r="AC50">
        <f t="shared" si="2"/>
        <v>111.16906722132011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-2440.51277496378</v>
      </c>
      <c r="AI50">
        <f t="shared" si="25"/>
        <v>-2447.9874871223501</v>
      </c>
      <c r="AJ50">
        <f t="shared" si="7"/>
        <v>17.872072619216411</v>
      </c>
      <c r="AK50">
        <f t="shared" si="22"/>
        <v>9.0328797888375565</v>
      </c>
      <c r="AL50">
        <f t="shared" si="8"/>
        <v>-2421.0825347142963</v>
      </c>
      <c r="AN50">
        <f t="shared" si="26"/>
        <v>0</v>
      </c>
      <c r="AO50">
        <f t="shared" si="26"/>
        <v>0</v>
      </c>
      <c r="AP50">
        <f t="shared" si="26"/>
        <v>-5.7019558442595958E-2</v>
      </c>
      <c r="AQ50">
        <f t="shared" si="26"/>
        <v>-18.617032716423417</v>
      </c>
      <c r="AR50">
        <f t="shared" si="26"/>
        <v>-18.67405227486601</v>
      </c>
      <c r="AS50">
        <f t="shared" si="26"/>
        <v>0.13633403769713318</v>
      </c>
      <c r="AT50">
        <f t="shared" si="26"/>
        <v>6.8905772703773044E-2</v>
      </c>
      <c r="AU50">
        <f t="shared" si="23"/>
        <v>-18.468812464465106</v>
      </c>
      <c r="AW50">
        <v>47</v>
      </c>
      <c r="AX50">
        <f>IF(Z50&gt;0, (R50*SUMPRODUCT(K50:$K$98, X50:$X$98)-K50*$AZ$3)/Z50, 0)</f>
        <v>371.81721805119349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</v>
      </c>
      <c r="S51">
        <f t="shared" si="1"/>
        <v>349.33318722547335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111.16906722132011</v>
      </c>
      <c r="AC51">
        <f t="shared" si="2"/>
        <v>94.661100468149613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-2502.2055506232382</v>
      </c>
      <c r="AI51">
        <f t="shared" si="25"/>
        <v>-2508.979964272567</v>
      </c>
      <c r="AJ51">
        <f t="shared" si="7"/>
        <v>16.507966753170493</v>
      </c>
      <c r="AK51">
        <f t="shared" si="22"/>
        <v>7.7818347054924084</v>
      </c>
      <c r="AL51">
        <f t="shared" si="8"/>
        <v>-2484.6901628139044</v>
      </c>
      <c r="AN51">
        <f t="shared" si="26"/>
        <v>0</v>
      </c>
      <c r="AO51">
        <f t="shared" si="26"/>
        <v>0</v>
      </c>
      <c r="AP51">
        <f t="shared" si="26"/>
        <v>-4.6140581689410265E-2</v>
      </c>
      <c r="AQ51">
        <f t="shared" si="26"/>
        <v>-17.042540592966034</v>
      </c>
      <c r="AR51">
        <f t="shared" si="26"/>
        <v>-17.088681174655445</v>
      </c>
      <c r="AS51">
        <f t="shared" si="26"/>
        <v>0.11243588418552085</v>
      </c>
      <c r="AT51">
        <f t="shared" si="26"/>
        <v>5.3002133986583676E-2</v>
      </c>
      <c r="AU51">
        <f t="shared" si="23"/>
        <v>-16.923243156483341</v>
      </c>
      <c r="AW51">
        <v>48</v>
      </c>
      <c r="AX51">
        <f>IF(Z51&gt;0, (R51*SUMPRODUCT(K51:$K$98, X51:$X$98)-K51*$AZ$3)/Z51, 0)</f>
        <v>349.33318722547335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</v>
      </c>
      <c r="S52">
        <f t="shared" si="1"/>
        <v>327.58421832772683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94.661100468149613</v>
      </c>
      <c r="AC52">
        <f t="shared" si="2"/>
        <v>79.501654485230858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-2557.604623117229</v>
      </c>
      <c r="AI52">
        <f t="shared" si="25"/>
        <v>-2563.6718914742851</v>
      </c>
      <c r="AJ52">
        <f t="shared" si="7"/>
        <v>15.159445982918754</v>
      </c>
      <c r="AK52">
        <f t="shared" si="22"/>
        <v>6.6262770327704734</v>
      </c>
      <c r="AL52">
        <f t="shared" si="8"/>
        <v>-2541.8861684585959</v>
      </c>
      <c r="AN52">
        <f t="shared" si="26"/>
        <v>0</v>
      </c>
      <c r="AO52">
        <f t="shared" si="26"/>
        <v>0</v>
      </c>
      <c r="AP52">
        <f t="shared" si="26"/>
        <v>-3.6896615938127049E-2</v>
      </c>
      <c r="AQ52">
        <f t="shared" si="26"/>
        <v>-15.553450077906641</v>
      </c>
      <c r="AR52">
        <f t="shared" si="26"/>
        <v>-15.590346693844769</v>
      </c>
      <c r="AS52">
        <f t="shared" si="26"/>
        <v>9.2188481430205041E-2</v>
      </c>
      <c r="AT52">
        <f t="shared" si="26"/>
        <v>4.0296091154997507E-2</v>
      </c>
      <c r="AU52">
        <f t="shared" si="23"/>
        <v>-15.457862121259566</v>
      </c>
      <c r="AW52">
        <v>49</v>
      </c>
      <c r="AX52">
        <f>IF(Z52&gt;0, (R52*SUMPRODUCT(K52:$K$98, X52:$X$98)-K52*$AZ$3)/Z52, 0)</f>
        <v>327.58421832772683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</v>
      </c>
      <c r="S53">
        <f t="shared" si="1"/>
        <v>306.15922944636173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79.501654485230858</v>
      </c>
      <c r="AC53">
        <f t="shared" si="2"/>
        <v>65.629538880580697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-2589.9755670817467</v>
      </c>
      <c r="AI53">
        <f t="shared" si="25"/>
        <v>-2595.334668863462</v>
      </c>
      <c r="AJ53">
        <f t="shared" si="7"/>
        <v>13.872115604650162</v>
      </c>
      <c r="AK53">
        <f t="shared" si="22"/>
        <v>5.5651158139661607</v>
      </c>
      <c r="AL53">
        <f t="shared" si="8"/>
        <v>-2575.8974374448453</v>
      </c>
      <c r="AN53">
        <f t="shared" si="26"/>
        <v>0</v>
      </c>
      <c r="AO53">
        <f t="shared" si="26"/>
        <v>0</v>
      </c>
      <c r="AP53">
        <f t="shared" si="26"/>
        <v>-2.9098279691827822E-2</v>
      </c>
      <c r="AQ53">
        <f t="shared" si="26"/>
        <v>-14.06277329963792</v>
      </c>
      <c r="AR53">
        <f t="shared" si="26"/>
        <v>-14.09187157932975</v>
      </c>
      <c r="AS53">
        <f t="shared" si="26"/>
        <v>7.5321334847328919E-2</v>
      </c>
      <c r="AT53">
        <f t="shared" si="26"/>
        <v>3.0216872727574246E-2</v>
      </c>
      <c r="AU53">
        <f t="shared" si="23"/>
        <v>-13.986333371754844</v>
      </c>
      <c r="AW53">
        <v>50</v>
      </c>
      <c r="AX53">
        <f>IF(Z53&gt;0, (R53*SUMPRODUCT(K53:$K$98, X53:$X$98)-K53*$AZ$3)/Z53, 0)</f>
        <v>306.15922944636173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</v>
      </c>
      <c r="S54">
        <f t="shared" si="1"/>
        <v>284.84127963362664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65.629538880580697</v>
      </c>
      <c r="AC54">
        <f t="shared" si="2"/>
        <v>53.067957074921765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-2591.3315438404802</v>
      </c>
      <c r="AI54">
        <f t="shared" si="25"/>
        <v>-2595.9892217184179</v>
      </c>
      <c r="AJ54">
        <f t="shared" si="7"/>
        <v>12.561581805658932</v>
      </c>
      <c r="AK54">
        <f t="shared" si="22"/>
        <v>4.5940677216406494</v>
      </c>
      <c r="AL54">
        <f t="shared" si="8"/>
        <v>-2578.833572191118</v>
      </c>
      <c r="AN54">
        <f t="shared" si="26"/>
        <v>0</v>
      </c>
      <c r="AO54">
        <f t="shared" si="26"/>
        <v>0</v>
      </c>
      <c r="AP54">
        <f t="shared" si="26"/>
        <v>-2.2580145478105579E-2</v>
      </c>
      <c r="AQ54">
        <f t="shared" si="26"/>
        <v>-12.562621283683175</v>
      </c>
      <c r="AR54">
        <f t="shared" si="26"/>
        <v>-12.585201429161279</v>
      </c>
      <c r="AS54">
        <f t="shared" si="26"/>
        <v>6.0897801874715503E-2</v>
      </c>
      <c r="AT54">
        <f t="shared" si="26"/>
        <v>2.2271767221661805E-2</v>
      </c>
      <c r="AU54">
        <f t="shared" si="23"/>
        <v>-12.5020318600649</v>
      </c>
      <c r="AW54">
        <v>51</v>
      </c>
      <c r="AX54">
        <f>IF(Z54&gt;0, (R54*SUMPRODUCT(K54:$K$98, X54:$X$98)-K54*$AZ$3)/Z54, 0)</f>
        <v>284.84127963362664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</v>
      </c>
      <c r="S55">
        <f t="shared" si="1"/>
        <v>263.38932936113162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53.067957074921765</v>
      </c>
      <c r="AC55">
        <f t="shared" si="2"/>
        <v>41.845685339434127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-2557.0161562165886</v>
      </c>
      <c r="AI55">
        <f t="shared" si="25"/>
        <v>-2560.9880032766928</v>
      </c>
      <c r="AJ55">
        <f t="shared" si="7"/>
        <v>11.222271735487638</v>
      </c>
      <c r="AK55">
        <f t="shared" si="22"/>
        <v>3.7147569952445241</v>
      </c>
      <c r="AL55">
        <f t="shared" si="8"/>
        <v>-2546.0509745459608</v>
      </c>
      <c r="AN55">
        <f t="shared" si="26"/>
        <v>0</v>
      </c>
      <c r="AO55">
        <f t="shared" si="26"/>
        <v>0</v>
      </c>
      <c r="AP55">
        <f t="shared" si="26"/>
        <v>-1.7192212894854592E-2</v>
      </c>
      <c r="AQ55">
        <f t="shared" si="26"/>
        <v>-11.068091361026367</v>
      </c>
      <c r="AR55">
        <f t="shared" si="26"/>
        <v>-11.085283573921222</v>
      </c>
      <c r="AS55">
        <f t="shared" si="26"/>
        <v>4.8575809169083772E-2</v>
      </c>
      <c r="AT55">
        <f t="shared" si="26"/>
        <v>1.6079393830742604E-2</v>
      </c>
      <c r="AU55">
        <f t="shared" si="23"/>
        <v>-11.020628370921395</v>
      </c>
      <c r="AW55">
        <v>52</v>
      </c>
      <c r="AX55">
        <f>IF(Z55&gt;0, (R55*SUMPRODUCT(K55:$K$98, X55:$X$98)-K55*$AZ$3)/Z55, 0)</f>
        <v>263.38932936113162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</v>
      </c>
      <c r="S56">
        <f t="shared" si="1"/>
        <v>241.18210755879957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41.845685339434127</v>
      </c>
      <c r="AC56">
        <f t="shared" si="2"/>
        <v>31.974334646439452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-2471.1732682954939</v>
      </c>
      <c r="AI56">
        <f t="shared" si="25"/>
        <v>-2474.4876035679231</v>
      </c>
      <c r="AJ56">
        <f t="shared" si="7"/>
        <v>9.8713506929946746</v>
      </c>
      <c r="AK56">
        <f t="shared" si="22"/>
        <v>2.929197973760389</v>
      </c>
      <c r="AL56">
        <f t="shared" si="8"/>
        <v>-2461.6870549011678</v>
      </c>
      <c r="AN56">
        <f t="shared" si="26"/>
        <v>0</v>
      </c>
      <c r="AO56">
        <f t="shared" si="26"/>
        <v>0</v>
      </c>
      <c r="AP56">
        <f t="shared" si="26"/>
        <v>-1.2809072370186671E-2</v>
      </c>
      <c r="AQ56">
        <f t="shared" si="26"/>
        <v>-9.5504632546320476</v>
      </c>
      <c r="AR56">
        <f t="shared" si="26"/>
        <v>-9.5632723270022328</v>
      </c>
      <c r="AS56">
        <f t="shared" si="26"/>
        <v>3.815028807432011E-2</v>
      </c>
      <c r="AT56">
        <f t="shared" si="26"/>
        <v>1.1320613561523874E-2</v>
      </c>
      <c r="AU56">
        <f t="shared" si="23"/>
        <v>-9.5138014253663883</v>
      </c>
      <c r="AW56">
        <v>53</v>
      </c>
      <c r="AX56">
        <f>IF(Z56&gt;0, (R56*SUMPRODUCT(K56:$K$98, X56:$X$98)-K56*$AZ$3)/Z56, 0)</f>
        <v>241.18210755879957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</v>
      </c>
      <c r="S57">
        <f t="shared" si="1"/>
        <v>217.66862437006228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31.974334646439452</v>
      </c>
      <c r="AC57">
        <f t="shared" si="2"/>
        <v>23.492389845407164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-2332.0363362142893</v>
      </c>
      <c r="AI57">
        <f t="shared" si="25"/>
        <v>-2334.7345190499409</v>
      </c>
      <c r="AJ57">
        <f t="shared" si="7"/>
        <v>8.481944801032288</v>
      </c>
      <c r="AK57">
        <f t="shared" si="22"/>
        <v>2.2382034252507617</v>
      </c>
      <c r="AL57">
        <f t="shared" si="8"/>
        <v>-2324.0143708236578</v>
      </c>
      <c r="AN57">
        <f t="shared" si="26"/>
        <v>0</v>
      </c>
      <c r="AO57">
        <f t="shared" si="26"/>
        <v>0</v>
      </c>
      <c r="AP57">
        <f t="shared" si="26"/>
        <v>-9.3105340591425317E-3</v>
      </c>
      <c r="AQ57">
        <f t="shared" si="26"/>
        <v>-8.0470839294470231</v>
      </c>
      <c r="AR57">
        <f t="shared" si="26"/>
        <v>-8.0563944635061659</v>
      </c>
      <c r="AS57">
        <f t="shared" si="26"/>
        <v>2.926837830050507E-2</v>
      </c>
      <c r="AT57">
        <f t="shared" si="26"/>
        <v>7.7232976752870221E-3</v>
      </c>
      <c r="AU57">
        <f t="shared" si="23"/>
        <v>-8.0194027875303728</v>
      </c>
      <c r="AW57">
        <v>54</v>
      </c>
      <c r="AX57">
        <f>IF(Z57&gt;0, (R57*SUMPRODUCT(K57:$K$98, X57:$X$98)-K57*$AZ$3)/Z57, 0)</f>
        <v>217.66862437006228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</v>
      </c>
      <c r="S58">
        <f t="shared" si="1"/>
        <v>191.88505151211749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23.492389845407164</v>
      </c>
      <c r="AC58">
        <f t="shared" si="2"/>
        <v>16.399340249531356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-2138.3643142052551</v>
      </c>
      <c r="AI58">
        <f t="shared" si="25"/>
        <v>-2140.500924133999</v>
      </c>
      <c r="AJ58">
        <f t="shared" si="7"/>
        <v>7.093049595875808</v>
      </c>
      <c r="AK58">
        <f t="shared" si="22"/>
        <v>1.6444672891785017</v>
      </c>
      <c r="AL58">
        <f t="shared" si="8"/>
        <v>-2131.7634072489445</v>
      </c>
      <c r="AN58">
        <f t="shared" si="26"/>
        <v>0</v>
      </c>
      <c r="AO58">
        <f t="shared" si="26"/>
        <v>0</v>
      </c>
      <c r="AP58">
        <f t="shared" si="26"/>
        <v>-6.5827966199738979E-3</v>
      </c>
      <c r="AQ58">
        <f t="shared" si="26"/>
        <v>-6.5882018006440717</v>
      </c>
      <c r="AR58">
        <f t="shared" si="26"/>
        <v>-6.594784597264046</v>
      </c>
      <c r="AS58">
        <f t="shared" si="26"/>
        <v>2.1853358573735153E-2</v>
      </c>
      <c r="AT58">
        <f t="shared" si="26"/>
        <v>5.0665278520104174E-3</v>
      </c>
      <c r="AU58">
        <f t="shared" si="23"/>
        <v>-6.5678647108383004</v>
      </c>
      <c r="AW58">
        <v>55</v>
      </c>
      <c r="AX58">
        <f>IF(Z58&gt;0, (R58*SUMPRODUCT(K58:$K$98, X58:$X$98)-K58*$AZ$3)/Z58, 0)</f>
        <v>191.88505151211749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</v>
      </c>
      <c r="S59">
        <f t="shared" si="1"/>
        <v>162.57267191397705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16.399340249531356</v>
      </c>
      <c r="AC59">
        <f t="shared" si="2"/>
        <v>10.662954818147291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-1902.0901788826809</v>
      </c>
      <c r="AI59">
        <f t="shared" si="25"/>
        <v>-1903.7299001674164</v>
      </c>
      <c r="AJ59">
        <f t="shared" si="7"/>
        <v>5.7363854313840648</v>
      </c>
      <c r="AK59">
        <f t="shared" si="22"/>
        <v>1.147953817467195</v>
      </c>
      <c r="AL59">
        <f t="shared" si="8"/>
        <v>-1896.8455609185653</v>
      </c>
      <c r="AN59">
        <f t="shared" si="26"/>
        <v>0</v>
      </c>
      <c r="AO59">
        <f t="shared" si="26"/>
        <v>0</v>
      </c>
      <c r="AP59">
        <f t="shared" si="26"/>
        <v>-4.5106300279234065E-3</v>
      </c>
      <c r="AQ59">
        <f t="shared" si="26"/>
        <v>-5.2323679374997987</v>
      </c>
      <c r="AR59">
        <f t="shared" si="26"/>
        <v>-5.2368785675277225</v>
      </c>
      <c r="AS59">
        <f t="shared" si="26"/>
        <v>1.5779945420856003E-2</v>
      </c>
      <c r="AT59">
        <f t="shared" si="26"/>
        <v>3.1578506712937105E-3</v>
      </c>
      <c r="AU59">
        <f t="shared" si="23"/>
        <v>-5.2179407714355728</v>
      </c>
      <c r="AW59">
        <v>56</v>
      </c>
      <c r="AX59">
        <f>IF(Z59&gt;0, (R59*SUMPRODUCT(K59:$K$98, X59:$X$98)-K59*$AZ$3)/Z59, 0)</f>
        <v>162.57267191397705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</v>
      </c>
      <c r="S60">
        <f t="shared" si="1"/>
        <v>127.56544331467029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10.662954818147291</v>
      </c>
      <c r="AC60">
        <f t="shared" si="2"/>
        <v>6.1911372103439302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-1639.9935047043862</v>
      </c>
      <c r="AI60">
        <f t="shared" si="25"/>
        <v>-1641.2068304000984</v>
      </c>
      <c r="AJ60">
        <f t="shared" si="7"/>
        <v>4.4718176078033611</v>
      </c>
      <c r="AK60">
        <f t="shared" si="22"/>
        <v>0.74640683727031043</v>
      </c>
      <c r="AL60">
        <f t="shared" si="8"/>
        <v>-1635.9886059550247</v>
      </c>
      <c r="AN60">
        <f t="shared" si="26"/>
        <v>0</v>
      </c>
      <c r="AO60">
        <f t="shared" si="26"/>
        <v>0</v>
      </c>
      <c r="AP60">
        <f t="shared" si="26"/>
        <v>-2.9800705459595016E-3</v>
      </c>
      <c r="AQ60">
        <f t="shared" si="26"/>
        <v>-4.0280168434626091</v>
      </c>
      <c r="AR60">
        <f t="shared" si="26"/>
        <v>-4.0309969140085684</v>
      </c>
      <c r="AS60">
        <f t="shared" si="26"/>
        <v>1.098330974693185E-2</v>
      </c>
      <c r="AT60">
        <f t="shared" si="26"/>
        <v>1.8332629391373126E-3</v>
      </c>
      <c r="AU60">
        <f t="shared" si="23"/>
        <v>-4.0181803413224992</v>
      </c>
      <c r="AW60">
        <v>57</v>
      </c>
      <c r="AX60">
        <f>IF(Z60&gt;0, (R60*SUMPRODUCT(K60:$K$98, X60:$X$98)-K60*$AZ$3)/Z60, 0)</f>
        <v>127.56544331467029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</v>
      </c>
      <c r="S61">
        <f t="shared" si="1"/>
        <v>82.589189223043192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6.1911372103439302</v>
      </c>
      <c r="AC61">
        <f t="shared" si="2"/>
        <v>2.8421831612531347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-1363.4196364501008</v>
      </c>
      <c r="AI61">
        <f t="shared" si="25"/>
        <v>-1364.2799739797433</v>
      </c>
      <c r="AJ61">
        <f t="shared" si="7"/>
        <v>3.3489540490907954</v>
      </c>
      <c r="AK61">
        <f t="shared" si="22"/>
        <v>0.43337960472407516</v>
      </c>
      <c r="AL61">
        <f t="shared" si="8"/>
        <v>-1360.4976403259286</v>
      </c>
      <c r="AN61">
        <f t="shared" si="26"/>
        <v>0</v>
      </c>
      <c r="AO61">
        <f t="shared" si="26"/>
        <v>0</v>
      </c>
      <c r="AP61">
        <f t="shared" si="26"/>
        <v>-1.8866876010495794E-3</v>
      </c>
      <c r="AQ61">
        <f t="shared" si="26"/>
        <v>-2.9899275975870627</v>
      </c>
      <c r="AR61">
        <f t="shared" si="26"/>
        <v>-2.9918142851881124</v>
      </c>
      <c r="AS61">
        <f t="shared" si="26"/>
        <v>7.3441293250685654E-3</v>
      </c>
      <c r="AT61">
        <f t="shared" si="26"/>
        <v>9.5038505076078846E-4</v>
      </c>
      <c r="AU61">
        <f t="shared" si="23"/>
        <v>-2.9835197708122831</v>
      </c>
      <c r="AW61">
        <v>58</v>
      </c>
      <c r="AX61">
        <f>IF(Z61&gt;0, (R61*SUMPRODUCT(K61:$K$98, X61:$X$98)-K61*$AZ$3)/Z61, 0)</f>
        <v>82.589189223043192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</v>
      </c>
      <c r="S62">
        <f t="shared" si="1"/>
        <v>19.763004744699391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2.8421831612531347</v>
      </c>
      <c r="AC62">
        <f t="shared" si="2"/>
        <v>0.45856163006948236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-1086.6334246600875</v>
      </c>
      <c r="AI62">
        <f t="shared" si="25"/>
        <v>-1087.2135004582685</v>
      </c>
      <c r="AJ62">
        <f t="shared" si="7"/>
        <v>2.3836215311836524</v>
      </c>
      <c r="AK62">
        <f t="shared" si="22"/>
        <v>0.19895282128771946</v>
      </c>
      <c r="AL62">
        <f t="shared" si="8"/>
        <v>-1084.630926105797</v>
      </c>
      <c r="AN62">
        <f t="shared" si="26"/>
        <v>0</v>
      </c>
      <c r="AO62">
        <f t="shared" si="26"/>
        <v>0</v>
      </c>
      <c r="AP62">
        <f t="shared" si="26"/>
        <v>-1.1357895036928638E-3</v>
      </c>
      <c r="AQ62">
        <f t="shared" si="26"/>
        <v>-2.1276302889395575</v>
      </c>
      <c r="AR62">
        <f t="shared" si="26"/>
        <v>-2.1287660784432503</v>
      </c>
      <c r="AS62">
        <f t="shared" si="26"/>
        <v>4.6671354405477105E-3</v>
      </c>
      <c r="AT62">
        <f t="shared" si="26"/>
        <v>3.8954999821963292E-4</v>
      </c>
      <c r="AU62">
        <f t="shared" si="23"/>
        <v>-2.1237093930044826</v>
      </c>
      <c r="AW62">
        <v>59</v>
      </c>
      <c r="AX62">
        <f>IF(Z62&gt;0, (R62*SUMPRODUCT(K62:$K$98, X62:$X$98)-K62*$AZ$3)/Z62, 0)</f>
        <v>19.763004744699391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</v>
      </c>
      <c r="S63">
        <f t="shared" si="1"/>
        <v>-76.345028129860751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0.45856163006948236</v>
      </c>
      <c r="AC63">
        <f t="shared" si="2"/>
        <v>-1.1277239567241746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-819.95884020434983</v>
      </c>
      <c r="AI63">
        <f t="shared" si="25"/>
        <v>-820.32812553449799</v>
      </c>
      <c r="AJ63">
        <f t="shared" si="7"/>
        <v>1.5862855867936569</v>
      </c>
      <c r="AK63">
        <f t="shared" si="22"/>
        <v>3.2099314104863767E-2</v>
      </c>
      <c r="AL63">
        <f t="shared" si="8"/>
        <v>-818.70974063359949</v>
      </c>
      <c r="AN63">
        <f t="shared" si="26"/>
        <v>0</v>
      </c>
      <c r="AO63">
        <f t="shared" si="26"/>
        <v>0</v>
      </c>
      <c r="AP63">
        <f t="shared" si="26"/>
        <v>-6.4559050971877742E-4</v>
      </c>
      <c r="AQ63">
        <f t="shared" si="26"/>
        <v>-1.4334651348960865</v>
      </c>
      <c r="AR63">
        <f t="shared" si="26"/>
        <v>-1.4341107254058054</v>
      </c>
      <c r="AS63">
        <f t="shared" si="26"/>
        <v>2.7731697875105423E-3</v>
      </c>
      <c r="AT63">
        <f t="shared" si="26"/>
        <v>5.611653337615458E-5</v>
      </c>
      <c r="AU63">
        <f t="shared" si="23"/>
        <v>-1.4312814390849187</v>
      </c>
      <c r="AW63">
        <v>60</v>
      </c>
      <c r="AX63">
        <f>IF(Z63&gt;0, (R63*SUMPRODUCT(K63:$K$98, X63:$X$98)-K63*$AZ$3)/Z63, 0)</f>
        <v>-76.345028129860751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</v>
      </c>
      <c r="S64">
        <f t="shared" si="1"/>
        <v>-235.5039200986952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-1.1277239567241746</v>
      </c>
      <c r="AC64">
        <f t="shared" si="2"/>
        <v>-2.0778456075614229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-580.0722340864728</v>
      </c>
      <c r="AI64">
        <f t="shared" si="25"/>
        <v>-580.29280850479779</v>
      </c>
      <c r="AJ64">
        <f t="shared" si="7"/>
        <v>0.95012165083724831</v>
      </c>
      <c r="AK64">
        <f t="shared" si="22"/>
        <v>-7.8940676970692222E-2</v>
      </c>
      <c r="AL64">
        <f t="shared" si="8"/>
        <v>-579.42162753093123</v>
      </c>
      <c r="AN64">
        <f t="shared" si="26"/>
        <v>0</v>
      </c>
      <c r="AO64">
        <f t="shared" si="26"/>
        <v>0</v>
      </c>
      <c r="AP64">
        <f t="shared" si="26"/>
        <v>-3.4429617815603302E-4</v>
      </c>
      <c r="AQ64">
        <f t="shared" si="26"/>
        <v>-0.90543887531011691</v>
      </c>
      <c r="AR64">
        <f t="shared" si="26"/>
        <v>-0.90578317148827281</v>
      </c>
      <c r="AS64">
        <f t="shared" si="26"/>
        <v>1.4830516414850948E-3</v>
      </c>
      <c r="AT64">
        <f t="shared" si="26"/>
        <v>-1.2321906406212801E-4</v>
      </c>
      <c r="AU64">
        <f t="shared" si="23"/>
        <v>-0.90442333891084981</v>
      </c>
      <c r="AW64">
        <v>61</v>
      </c>
      <c r="AX64">
        <f>IF(Z64&gt;0, (R64*SUMPRODUCT(K64:$K$98, X64:$X$98)-K64*$AZ$3)/Z64, 0)</f>
        <v>-235.5039200986952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</v>
      </c>
      <c r="S65">
        <f t="shared" si="1"/>
        <v>-489.92525281829597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-2.0778456075614229</v>
      </c>
      <c r="AC65">
        <f t="shared" si="2"/>
        <v>-2.5517278006761481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-352.6344692064751</v>
      </c>
      <c r="AI65">
        <f t="shared" si="25"/>
        <v>-352.76467926331526</v>
      </c>
      <c r="AJ65">
        <f t="shared" si="7"/>
        <v>0.47388219311472524</v>
      </c>
      <c r="AK65">
        <f t="shared" si="22"/>
        <v>-0.14544919252929961</v>
      </c>
      <c r="AL65">
        <f t="shared" si="8"/>
        <v>-352.43624626272987</v>
      </c>
      <c r="AN65">
        <f t="shared" si="26"/>
        <v>0</v>
      </c>
      <c r="AO65">
        <f t="shared" si="26"/>
        <v>0</v>
      </c>
      <c r="AP65">
        <f t="shared" si="26"/>
        <v>-1.814694675869274E-4</v>
      </c>
      <c r="AQ65">
        <f t="shared" si="26"/>
        <v>-0.49145504527540695</v>
      </c>
      <c r="AR65">
        <f t="shared" si="26"/>
        <v>-0.49163651474299386</v>
      </c>
      <c r="AS65">
        <f t="shared" si="26"/>
        <v>6.6043400464077507E-4</v>
      </c>
      <c r="AT65">
        <f t="shared" si="26"/>
        <v>-2.027077490768613E-4</v>
      </c>
      <c r="AU65">
        <f t="shared" si="23"/>
        <v>-0.49117878848743002</v>
      </c>
      <c r="AW65">
        <v>62</v>
      </c>
      <c r="AX65">
        <f>IF(Z65&gt;0, (R65*SUMPRODUCT(K65:$K$98, X65:$X$98)-K65*$AZ$3)/Z65, 0)</f>
        <v>-489.92525281829597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</v>
      </c>
      <c r="S66">
        <f t="shared" si="1"/>
        <v>-875.62888480836045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-2.5517278006761481</v>
      </c>
      <c r="AC66">
        <f t="shared" si="2"/>
        <v>-2.6578643797056682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-212.09405631104011</v>
      </c>
      <c r="AI66">
        <f t="shared" si="25"/>
        <v>-212.1699407532341</v>
      </c>
      <c r="AJ66">
        <f t="shared" si="7"/>
        <v>0.10613657902952012</v>
      </c>
      <c r="AK66">
        <f t="shared" si="22"/>
        <v>-0.17862094604733039</v>
      </c>
      <c r="AL66">
        <f t="shared" si="8"/>
        <v>-212.24242512025191</v>
      </c>
      <c r="AN66">
        <f t="shared" si="26"/>
        <v>0</v>
      </c>
      <c r="AO66">
        <f t="shared" si="26"/>
        <v>0</v>
      </c>
      <c r="AP66">
        <f t="shared" si="26"/>
        <v>-9.4426471193475805E-5</v>
      </c>
      <c r="AQ66">
        <f t="shared" si="26"/>
        <v>-0.26391830419416151</v>
      </c>
      <c r="AR66">
        <f t="shared" si="26"/>
        <v>-0.26401273066535497</v>
      </c>
      <c r="AS66">
        <f t="shared" si="26"/>
        <v>1.3207058433245913E-4</v>
      </c>
      <c r="AT66">
        <f t="shared" si="26"/>
        <v>-2.2226618696581746E-4</v>
      </c>
      <c r="AU66">
        <f t="shared" si="23"/>
        <v>-0.26410292626798831</v>
      </c>
      <c r="AW66">
        <v>63</v>
      </c>
      <c r="AX66">
        <f>IF(Z66&gt;0, (R66*SUMPRODUCT(K66:$K$98, X66:$X$98)-K66*$AZ$3)/Z66, 0)</f>
        <v>-875.62888480836045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-1478.2696268361769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-2.6578643797056682</v>
      </c>
      <c r="AC67">
        <f t="shared" ref="AC67:AC98" si="29">S67*Z67</f>
        <v>-2.5777483390374321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-126.1263305752436</v>
      </c>
      <c r="AI67">
        <f t="shared" ref="AI67:AI98" si="33">SUM(AE67:AH67)</f>
        <v>-126.16992459037185</v>
      </c>
      <c r="AJ67">
        <f t="shared" ref="AJ67:AJ98" si="34">AB67-AC67</f>
        <v>-8.0116040668236188E-2</v>
      </c>
      <c r="AK67">
        <f t="shared" si="22"/>
        <v>-0.18605050657939678</v>
      </c>
      <c r="AL67">
        <f t="shared" ref="AL67:AL98" si="35">SUM(AI67:AK67)</f>
        <v>-126.43609113761947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-0.14012923532696067</v>
      </c>
      <c r="AR67">
        <f t="shared" si="36"/>
        <v>-0.14017766927391603</v>
      </c>
      <c r="AS67">
        <f t="shared" si="36"/>
        <v>-8.9010751879173481E-5</v>
      </c>
      <c r="AT67">
        <f t="shared" si="36"/>
        <v>-2.0670636416882996E-4</v>
      </c>
      <c r="AU67">
        <f t="shared" si="23"/>
        <v>-0.14047338638996401</v>
      </c>
      <c r="AW67">
        <v>64</v>
      </c>
      <c r="AX67">
        <f>IF(Z67&gt;0, (R67*SUMPRODUCT(K67:$K$98, X67:$X$98)-K67*$AZ$3)/Z67, 0)</f>
        <v>-1478.2696268361769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100000</v>
      </c>
      <c r="S68">
        <f t="shared" si="28"/>
        <v>-2445.5862475597419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-2.5777483390374321</v>
      </c>
      <c r="AC68">
        <f t="shared" si="29"/>
        <v>-2.4107040521658227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-74.058632568563723</v>
      </c>
      <c r="AI68">
        <f t="shared" si="33"/>
        <v>-74.083275985398558</v>
      </c>
      <c r="AJ68">
        <f t="shared" si="34"/>
        <v>-0.16704428687160933</v>
      </c>
      <c r="AK68">
        <f t="shared" si="22"/>
        <v>-0.18044238373262025</v>
      </c>
      <c r="AL68">
        <f t="shared" si="35"/>
        <v>-74.430762656002798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-7.3465029522537723E-2</v>
      </c>
      <c r="AR68">
        <f t="shared" si="36"/>
        <v>-7.3489475414697983E-2</v>
      </c>
      <c r="AS68">
        <f t="shared" si="36"/>
        <v>-1.6570537479520248E-4</v>
      </c>
      <c r="AT68">
        <f t="shared" si="36"/>
        <v>-1.7899608172972125E-4</v>
      </c>
      <c r="AU68">
        <f t="shared" si="23"/>
        <v>-7.3834176871222915E-2</v>
      </c>
      <c r="AW68">
        <v>65</v>
      </c>
      <c r="AX68">
        <f>IF(Z68&gt;0, (R68*SUMPRODUCT(K68:$K$98, X68:$X$98)-K68*$AZ$3)/Z68, 0)</f>
        <v>-2445.5862475597419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100000</v>
      </c>
      <c r="S69">
        <f t="shared" si="28"/>
        <v>-4030.9265489592981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-2.4107040521658227</v>
      </c>
      <c r="AC69">
        <f t="shared" si="29"/>
        <v>-2.2099070082967804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-42.764133172838513</v>
      </c>
      <c r="AI69">
        <f t="shared" si="33"/>
        <v>-42.777839122211788</v>
      </c>
      <c r="AJ69">
        <f t="shared" si="34"/>
        <v>-0.20079704386904229</v>
      </c>
      <c r="AK69">
        <f t="shared" si="22"/>
        <v>-0.1687492836516076</v>
      </c>
      <c r="AL69">
        <f t="shared" si="35"/>
        <v>-43.14738544973244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-3.7876219020736103E-2</v>
      </c>
      <c r="AR69">
        <f t="shared" si="36"/>
        <v>-3.7888358388515432E-2</v>
      </c>
      <c r="AS69">
        <f t="shared" si="36"/>
        <v>-1.7784606510230316E-4</v>
      </c>
      <c r="AT69">
        <f t="shared" si="36"/>
        <v>-1.4946134419112236E-4</v>
      </c>
      <c r="AU69">
        <f t="shared" si="23"/>
        <v>-3.8215665797808857E-2</v>
      </c>
      <c r="AW69">
        <v>66</v>
      </c>
      <c r="AX69">
        <f>IF(Z69&gt;0, (R69*SUMPRODUCT(K69:$K$98, X69:$X$98)-K69*$AZ$3)/Z69, 0)</f>
        <v>-4030.9265489592981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100000</v>
      </c>
      <c r="S70">
        <f t="shared" si="28"/>
        <v>-6687.220590206236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-2.2099070082967804</v>
      </c>
      <c r="AC70">
        <f t="shared" si="29"/>
        <v>-2.0029063760750341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-24.32430624249821</v>
      </c>
      <c r="AI70">
        <f t="shared" si="33"/>
        <v>-24.331794055817127</v>
      </c>
      <c r="AJ70">
        <f t="shared" si="34"/>
        <v>-0.20700063222174636</v>
      </c>
      <c r="AK70">
        <f t="shared" si="22"/>
        <v>-0.15469349058077464</v>
      </c>
      <c r="AL70">
        <f t="shared" si="35"/>
        <v>-24.693488178619649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-1.9235761590306932E-2</v>
      </c>
      <c r="AR70">
        <f t="shared" si="36"/>
        <v>-1.9241682983928584E-2</v>
      </c>
      <c r="AS70">
        <f t="shared" si="36"/>
        <v>-1.636969527831175E-4</v>
      </c>
      <c r="AT70">
        <f t="shared" si="36"/>
        <v>-1.223322496731796E-4</v>
      </c>
      <c r="AU70">
        <f t="shared" si="23"/>
        <v>-1.9527712186384879E-2</v>
      </c>
      <c r="AW70">
        <v>67</v>
      </c>
      <c r="AX70">
        <f>IF(Z70&gt;0, (R70*SUMPRODUCT(K70:$K$98, X70:$X$98)-K70*$AZ$3)/Z70, 0)</f>
        <v>-6687.220590206236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100000</v>
      </c>
      <c r="S71">
        <f t="shared" si="28"/>
        <v>-11234.166924633093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-2.0029063760750341</v>
      </c>
      <c r="AC71">
        <f t="shared" si="29"/>
        <v>-1.8035020919131248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-13.5980172758065</v>
      </c>
      <c r="AI71">
        <f t="shared" si="33"/>
        <v>-13.602030706673276</v>
      </c>
      <c r="AJ71">
        <f t="shared" si="34"/>
        <v>-0.19940428416190925</v>
      </c>
      <c r="AK71">
        <f t="shared" si="22"/>
        <v>-0.14020344632525239</v>
      </c>
      <c r="AL71">
        <f t="shared" si="35"/>
        <v>-13.941638437160437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-9.6012215037463901E-3</v>
      </c>
      <c r="AR71">
        <f t="shared" si="36"/>
        <v>-9.6040552873753061E-3</v>
      </c>
      <c r="AS71">
        <f t="shared" si="36"/>
        <v>-1.4079440128678084E-4</v>
      </c>
      <c r="AT71">
        <f t="shared" si="36"/>
        <v>-9.8994163373536916E-5</v>
      </c>
      <c r="AU71">
        <f t="shared" si="23"/>
        <v>-9.843843852035624E-3</v>
      </c>
      <c r="AW71">
        <v>68</v>
      </c>
      <c r="AX71">
        <f>IF(Z71&gt;0, (R71*SUMPRODUCT(K71:$K$98, X71:$X$98)-K71*$AZ$3)/Z71, 0)</f>
        <v>-11234.166924633093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100000</v>
      </c>
      <c r="S72">
        <f t="shared" si="28"/>
        <v>-19184.118393787576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-1.8035020919131248</v>
      </c>
      <c r="AC72">
        <f t="shared" si="29"/>
        <v>-1.6178889868523925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-7.4597051954472802</v>
      </c>
      <c r="AI72">
        <f t="shared" si="33"/>
        <v>-7.4618135657065254</v>
      </c>
      <c r="AJ72">
        <f t="shared" si="34"/>
        <v>-0.18561310506073236</v>
      </c>
      <c r="AK72">
        <f t="shared" si="22"/>
        <v>-0.12624514643391874</v>
      </c>
      <c r="AL72">
        <f t="shared" si="35"/>
        <v>-7.7736718172011772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-4.7027787004212066E-3</v>
      </c>
      <c r="AR72">
        <f t="shared" si="36"/>
        <v>-4.7041078680609451E-3</v>
      </c>
      <c r="AS72">
        <f t="shared" si="36"/>
        <v>-1.1701499377366713E-4</v>
      </c>
      <c r="AT72">
        <f t="shared" si="36"/>
        <v>-7.9587995788805589E-5</v>
      </c>
      <c r="AU72">
        <f t="shared" si="23"/>
        <v>-4.9007108576234184E-3</v>
      </c>
      <c r="AW72">
        <v>69</v>
      </c>
      <c r="AX72">
        <f>IF(Z72&gt;0, (R72*SUMPRODUCT(K72:$K$98, X72:$X$98)-K72*$AZ$3)/Z72, 0)</f>
        <v>-19184.118393787576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100000</v>
      </c>
      <c r="S73">
        <f t="shared" si="28"/>
        <v>-33418.32417394143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-1.6178889868523925</v>
      </c>
      <c r="AC73">
        <f t="shared" si="29"/>
        <v>-1.448293259691672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-4.0153165224262288</v>
      </c>
      <c r="AI73">
        <f t="shared" si="33"/>
        <v>-4.0163999798522756</v>
      </c>
      <c r="AJ73">
        <f t="shared" si="34"/>
        <v>-0.16959572716072047</v>
      </c>
      <c r="AK73">
        <f t="shared" ref="AK73:AK98" si="49">G73*SUM(AB73:AB73, AE73:AF73)</f>
        <v>-0.11325222907966748</v>
      </c>
      <c r="AL73">
        <f t="shared" si="35"/>
        <v>-4.2992479360926632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-2.2601363547755928E-3</v>
      </c>
      <c r="AR73">
        <f t="shared" si="36"/>
        <v>-2.2607462099398824E-3</v>
      </c>
      <c r="AS73">
        <f t="shared" si="36"/>
        <v>-9.5461831322561462E-5</v>
      </c>
      <c r="AT73">
        <f t="shared" si="36"/>
        <v>-6.3747273414865074E-5</v>
      </c>
      <c r="AU73">
        <f t="shared" si="23"/>
        <v>-2.4199553146773091E-3</v>
      </c>
      <c r="AW73">
        <v>70</v>
      </c>
      <c r="AX73">
        <f>IF(Z73&gt;0, (R73*SUMPRODUCT(K73:$K$98, X73:$X$98)-K73*$AZ$3)/Z73, 0)</f>
        <v>-33418.32417394143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100000</v>
      </c>
      <c r="S74">
        <f t="shared" si="28"/>
        <v>-59507.558155258848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-1.448293259691672</v>
      </c>
      <c r="AC74">
        <f t="shared" si="29"/>
        <v>-1.2949297300989995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-2.1144153417810685</v>
      </c>
      <c r="AI74">
        <f t="shared" si="33"/>
        <v>-2.1149593607974095</v>
      </c>
      <c r="AJ74">
        <f t="shared" si="34"/>
        <v>-0.15336352959267252</v>
      </c>
      <c r="AK74">
        <f t="shared" si="49"/>
        <v>-0.10138052817841704</v>
      </c>
      <c r="AL74">
        <f t="shared" si="35"/>
        <v>-2.3697034185684993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-1.0626423836709884E-3</v>
      </c>
      <c r="AR74">
        <f t="shared" si="36"/>
        <v>-1.0629157914792196E-3</v>
      </c>
      <c r="AS74">
        <f t="shared" si="36"/>
        <v>-7.7075957326944161E-5</v>
      </c>
      <c r="AT74">
        <f t="shared" si="36"/>
        <v>-5.0950843948469437E-5</v>
      </c>
      <c r="AU74">
        <f t="shared" si="23"/>
        <v>-1.1909425927546333E-3</v>
      </c>
      <c r="AW74">
        <v>71</v>
      </c>
      <c r="AX74">
        <f>IF(Z74&gt;0, (R74*SUMPRODUCT(K74:$K$98, X74:$X$98)-K74*$AZ$3)/Z74, 0)</f>
        <v>-59507.558155258848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100000</v>
      </c>
      <c r="S75">
        <f t="shared" si="28"/>
        <v>-108590.44991602136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-1.2949297300989995</v>
      </c>
      <c r="AC75">
        <f t="shared" si="29"/>
        <v>-1.1570426707438777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-1.0888047817878079</v>
      </c>
      <c r="AI75">
        <f t="shared" si="33"/>
        <v>-1.0890711594185385</v>
      </c>
      <c r="AJ75">
        <f t="shared" si="34"/>
        <v>-0.1378870593551218</v>
      </c>
      <c r="AK75">
        <f t="shared" si="49"/>
        <v>-9.0645081106929967E-2</v>
      </c>
      <c r="AL75">
        <f t="shared" si="35"/>
        <v>-1.3176032998805902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-4.8857228732315566E-4</v>
      </c>
      <c r="AR75">
        <f t="shared" si="36"/>
        <v>-4.8869181722467213E-4</v>
      </c>
      <c r="AS75">
        <f t="shared" si="36"/>
        <v>-6.1873163222867428E-5</v>
      </c>
      <c r="AT75">
        <f t="shared" si="36"/>
        <v>-4.067457762105656E-5</v>
      </c>
      <c r="AU75">
        <f t="shared" si="23"/>
        <v>-5.9123955806859613E-4</v>
      </c>
      <c r="AW75">
        <v>72</v>
      </c>
      <c r="AX75">
        <f>IF(Z75&gt;0, (R75*SUMPRODUCT(K75:$K$98, X75:$X$98)-K75*$AZ$3)/Z75, 0)</f>
        <v>-108590.44991602136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100000</v>
      </c>
      <c r="S76">
        <f t="shared" si="28"/>
        <v>-203573.74856745056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-1.1570426707438777</v>
      </c>
      <c r="AC76">
        <f t="shared" si="29"/>
        <v>-1.0334690093358501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-0.54719221622020742</v>
      </c>
      <c r="AI76">
        <f t="shared" si="33"/>
        <v>-0.54731913202057558</v>
      </c>
      <c r="AJ76">
        <f t="shared" si="34"/>
        <v>-0.12357366140802761</v>
      </c>
      <c r="AK76">
        <f t="shared" si="49"/>
        <v>-8.0992986952071439E-2</v>
      </c>
      <c r="AL76">
        <f t="shared" si="35"/>
        <v>-0.75188578038067466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-2.1923036056528518E-4</v>
      </c>
      <c r="AR76">
        <f t="shared" si="36"/>
        <v>-2.1928120887023428E-4</v>
      </c>
      <c r="AS76">
        <f t="shared" si="36"/>
        <v>-4.9509290417157624E-5</v>
      </c>
      <c r="AT76">
        <f t="shared" si="36"/>
        <v>-3.244951446022842E-5</v>
      </c>
      <c r="AU76">
        <f t="shared" si="23"/>
        <v>-3.0124001374762032E-4</v>
      </c>
      <c r="AW76">
        <v>73</v>
      </c>
      <c r="AX76">
        <f>IF(Z76&gt;0, (R76*SUMPRODUCT(K76:$K$98, X76:$X$98)-K76*$AZ$3)/Z76, 0)</f>
        <v>-203573.74856745056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100000</v>
      </c>
      <c r="S77">
        <f t="shared" si="28"/>
        <v>-392642.34853331791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-1.0334690093358501</v>
      </c>
      <c r="AC77">
        <f t="shared" si="29"/>
        <v>-0.92291838818270922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-0.26753337368590913</v>
      </c>
      <c r="AI77">
        <f t="shared" si="33"/>
        <v>-0.26759213698485218</v>
      </c>
      <c r="AJ77">
        <f t="shared" si="34"/>
        <v>-0.11055062115314085</v>
      </c>
      <c r="AK77">
        <f t="shared" si="49"/>
        <v>-7.2342830653509507E-2</v>
      </c>
      <c r="AL77">
        <f t="shared" si="35"/>
        <v>-0.45048558879150252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-9.5701937607616138E-5</v>
      </c>
      <c r="AR77">
        <f t="shared" si="36"/>
        <v>-9.572295839276748E-5</v>
      </c>
      <c r="AS77">
        <f t="shared" si="36"/>
        <v>-3.9546126534860549E-5</v>
      </c>
      <c r="AT77">
        <f t="shared" si="36"/>
        <v>-2.5878450116988738E-5</v>
      </c>
      <c r="AU77">
        <f t="shared" si="23"/>
        <v>-1.6114753504461676E-4</v>
      </c>
      <c r="AW77">
        <v>74</v>
      </c>
      <c r="AX77">
        <f>IF(Z77&gt;0, (R77*SUMPRODUCT(K77:$K$98, X77:$X$98)-K77*$AZ$3)/Z77, 0)</f>
        <v>-392642.34853331791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100000</v>
      </c>
      <c r="S78">
        <f t="shared" si="28"/>
        <v>-780923.94421327859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-0.92291838818270922</v>
      </c>
      <c r="AC78">
        <f t="shared" si="29"/>
        <v>-0.82411243698307957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-0.12717222860505914</v>
      </c>
      <c r="AI78">
        <f t="shared" si="33"/>
        <v>-0.1271986112138615</v>
      </c>
      <c r="AJ78">
        <f t="shared" si="34"/>
        <v>-9.8805951199629649E-2</v>
      </c>
      <c r="AK78">
        <f t="shared" si="49"/>
        <v>-6.4604287172789654E-2</v>
      </c>
      <c r="AL78">
        <f t="shared" si="35"/>
        <v>-0.2906088495862808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-4.0617858650224111E-5</v>
      </c>
      <c r="AR78">
        <f t="shared" si="36"/>
        <v>-4.0626285058150696E-5</v>
      </c>
      <c r="AS78">
        <f t="shared" si="36"/>
        <v>-3.1557881808385978E-5</v>
      </c>
      <c r="AT78">
        <f t="shared" si="36"/>
        <v>-2.0634126124596877E-5</v>
      </c>
      <c r="AU78">
        <f t="shared" si="23"/>
        <v>-9.2818292991133543E-5</v>
      </c>
      <c r="AW78">
        <v>75</v>
      </c>
      <c r="AX78">
        <f>IF(Z78&gt;0, (R78*SUMPRODUCT(K78:$K$98, X78:$X$98)-K78*$AZ$3)/Z78, 0)</f>
        <v>-780923.94421327859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100000</v>
      </c>
      <c r="S79">
        <f t="shared" si="28"/>
        <v>-1603606.0246046796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-0.82411243698307957</v>
      </c>
      <c r="AC79">
        <f t="shared" si="29"/>
        <v>-0.73584800739776768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-5.8588049111129199E-2</v>
      </c>
      <c r="AI79">
        <f t="shared" si="33"/>
        <v>-5.8599520881565753E-2</v>
      </c>
      <c r="AJ79">
        <f t="shared" si="34"/>
        <v>-8.8264429585311888E-2</v>
      </c>
      <c r="AK79">
        <f t="shared" si="49"/>
        <v>-5.7687870588815575E-2</v>
      </c>
      <c r="AL79">
        <f t="shared" si="35"/>
        <v>-0.20455182105569322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-1.6707664897573378E-5</v>
      </c>
      <c r="AR79">
        <f t="shared" si="36"/>
        <v>-1.6710936324069799E-5</v>
      </c>
      <c r="AS79">
        <f t="shared" si="36"/>
        <v>-2.5170534507637747E-5</v>
      </c>
      <c r="AT79">
        <f t="shared" si="36"/>
        <v>-1.6450959283937374E-5</v>
      </c>
      <c r="AU79">
        <f t="shared" si="23"/>
        <v>-5.833243011564492E-5</v>
      </c>
      <c r="AW79">
        <v>76</v>
      </c>
      <c r="AX79">
        <f>IF(Z79&gt;0, (R79*SUMPRODUCT(K79:$K$98, X79:$X$98)-K79*$AZ$3)/Z79, 0)</f>
        <v>-1603606.0246046796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100000</v>
      </c>
      <c r="S80">
        <f t="shared" si="28"/>
        <v>-3401696.2085527102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-0.73584800739776768</v>
      </c>
      <c r="AC80">
        <f t="shared" si="29"/>
        <v>-0.65702092270198487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-2.6113701859728035E-2</v>
      </c>
      <c r="AI80">
        <f t="shared" si="33"/>
        <v>-2.6118530486995296E-2</v>
      </c>
      <c r="AJ80">
        <f t="shared" si="34"/>
        <v>-7.8827084695782812E-2</v>
      </c>
      <c r="AK80">
        <f t="shared" si="49"/>
        <v>-5.1509360517843744E-2</v>
      </c>
      <c r="AL80">
        <f t="shared" si="35"/>
        <v>-0.15645497570062183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-6.6490123248987922E-6</v>
      </c>
      <c r="AR80">
        <f t="shared" si="36"/>
        <v>-6.6502417791670852E-6</v>
      </c>
      <c r="AS80">
        <f t="shared" si="36"/>
        <v>-2.0070775889740493E-5</v>
      </c>
      <c r="AT80">
        <f t="shared" si="36"/>
        <v>-1.311519809678815E-5</v>
      </c>
      <c r="AU80">
        <f t="shared" si="23"/>
        <v>-3.9836215765695725E-5</v>
      </c>
      <c r="AW80">
        <v>77</v>
      </c>
      <c r="AX80">
        <f>IF(Z80&gt;0, (R80*SUMPRODUCT(K80:$K$98, X80:$X$98)-K80*$AZ$3)/Z80, 0)</f>
        <v>-3401696.2085527102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100000</v>
      </c>
      <c r="S81">
        <f t="shared" si="28"/>
        <v>-7468569.0928142965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-0.65702092270198487</v>
      </c>
      <c r="AC81">
        <f t="shared" si="29"/>
        <v>-0.58663132853513089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-1.1266695684528753E-2</v>
      </c>
      <c r="AI81">
        <f t="shared" si="33"/>
        <v>-1.1268659351602208E-2</v>
      </c>
      <c r="AJ81">
        <f t="shared" si="34"/>
        <v>-7.0389594166853975E-2</v>
      </c>
      <c r="AK81">
        <f t="shared" si="49"/>
        <v>-4.5991464589138942E-2</v>
      </c>
      <c r="AL81">
        <f t="shared" si="35"/>
        <v>-0.12764971810759512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-2.5613400359469337E-6</v>
      </c>
      <c r="AR81">
        <f t="shared" si="36"/>
        <v>-2.5617864506929551E-6</v>
      </c>
      <c r="AS81">
        <f t="shared" si="36"/>
        <v>-1.6002179405732376E-5</v>
      </c>
      <c r="AT81">
        <f t="shared" si="36"/>
        <v>-1.0455574807594923E-5</v>
      </c>
      <c r="AU81">
        <f t="shared" si="23"/>
        <v>-2.9019540664020252E-5</v>
      </c>
      <c r="AW81">
        <v>78</v>
      </c>
      <c r="AX81">
        <f>IF(Z81&gt;0, (R81*SUMPRODUCT(K81:$K$98, X81:$X$98)-K81*$AZ$3)/Z81, 0)</f>
        <v>-7468569.0928142965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100000</v>
      </c>
      <c r="S82">
        <f t="shared" si="28"/>
        <v>-17003370.162996944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-0.58663132853513089</v>
      </c>
      <c r="AC82">
        <f t="shared" si="29"/>
        <v>-0.52378010132232844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-4.6956728745329024E-3</v>
      </c>
      <c r="AI82">
        <f t="shared" si="33"/>
        <v>-4.6964429867169888E-3</v>
      </c>
      <c r="AJ82">
        <f t="shared" si="34"/>
        <v>-6.2851227212802452E-2</v>
      </c>
      <c r="AK82">
        <f t="shared" si="49"/>
        <v>-4.1064192997459163E-2</v>
      </c>
      <c r="AL82">
        <f t="shared" si="35"/>
        <v>-0.1086118631969786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-9.5312636987311232E-7</v>
      </c>
      <c r="AR82">
        <f t="shared" si="36"/>
        <v>-9.5328268702935936E-7</v>
      </c>
      <c r="AS82">
        <f t="shared" si="36"/>
        <v>-1.2757524562732148E-5</v>
      </c>
      <c r="AT82">
        <f t="shared" si="36"/>
        <v>-8.3351984367800497E-6</v>
      </c>
      <c r="AU82">
        <f t="shared" si="23"/>
        <v>-2.2046005686541558E-5</v>
      </c>
      <c r="AW82">
        <v>79</v>
      </c>
      <c r="AX82">
        <f>IF(Z82&gt;0, (R82*SUMPRODUCT(K82:$K$98, X82:$X$98)-K82*$AZ$3)/Z82, 0)</f>
        <v>-17003370.162996944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7"/>
        <v>100000</v>
      </c>
      <c r="S83">
        <f t="shared" si="28"/>
        <v>-40212590.1333066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-0.52378010132232844</v>
      </c>
      <c r="AC83">
        <f t="shared" si="29"/>
        <v>-0.46766160038366406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-1.8866711631076623E-3</v>
      </c>
      <c r="AI83">
        <f t="shared" si="33"/>
        <v>-1.8869619063791312E-3</v>
      </c>
      <c r="AJ83">
        <f t="shared" si="34"/>
        <v>-5.6118500938664384E-2</v>
      </c>
      <c r="AK83">
        <f t="shared" si="49"/>
        <v>-3.6664607092562994E-2</v>
      </c>
      <c r="AL83">
        <f t="shared" si="35"/>
        <v>-9.4670069937606516E-2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-3.419249877351874E-7</v>
      </c>
      <c r="AR83">
        <f t="shared" si="36"/>
        <v>-3.4197767968886489E-7</v>
      </c>
      <c r="AS83">
        <f t="shared" si="36"/>
        <v>-1.0170462198385202E-5</v>
      </c>
      <c r="AT83">
        <f t="shared" si="36"/>
        <v>-6.6447961762399992E-6</v>
      </c>
      <c r="AU83">
        <f t="shared" si="23"/>
        <v>-1.7157236054314067E-5</v>
      </c>
      <c r="AW83">
        <v>80</v>
      </c>
      <c r="AX83">
        <f>IF(Z83&gt;0, (R83*SUMPRODUCT(K83:$K$98, X83:$X$98)-K83*$AZ$3)/Z83, 0)</f>
        <v>-40212590.1333066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100000</v>
      </c>
      <c r="S84">
        <f t="shared" si="28"/>
        <v>-98957545.398301989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-0.46766160038366406</v>
      </c>
      <c r="AC84">
        <f t="shared" si="29"/>
        <v>-0.41755528689344273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-7.2938938959341069E-4</v>
      </c>
      <c r="AI84">
        <f t="shared" si="33"/>
        <v>-7.2949487808476648E-4</v>
      </c>
      <c r="AJ84">
        <f t="shared" si="34"/>
        <v>-5.0106313490221321E-2</v>
      </c>
      <c r="AK84">
        <f t="shared" si="49"/>
        <v>-3.2736312026856486E-2</v>
      </c>
      <c r="AL84">
        <f t="shared" si="35"/>
        <v>-8.3572120395162569E-2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-1.1802555387710016E-7</v>
      </c>
      <c r="AR84">
        <f t="shared" si="36"/>
        <v>-1.1804262341197078E-7</v>
      </c>
      <c r="AS84">
        <f t="shared" si="36"/>
        <v>-8.1079125728982405E-6</v>
      </c>
      <c r="AT84">
        <f t="shared" si="36"/>
        <v>-5.297199841386638E-6</v>
      </c>
      <c r="AU84">
        <f t="shared" si="23"/>
        <v>-1.3523155037696849E-5</v>
      </c>
      <c r="AW84">
        <v>81</v>
      </c>
      <c r="AX84">
        <f>IF(Z84&gt;0, (R84*SUMPRODUCT(K84:$K$98, X84:$X$98)-K84*$AZ$3)/Z84, 0)</f>
        <v>-98957545.398301989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100000</v>
      </c>
      <c r="S85">
        <f t="shared" si="28"/>
        <v>-253867919.0669685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-0.41755528689344273</v>
      </c>
      <c r="AC85">
        <f t="shared" si="29"/>
        <v>-0.37281731972684562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-2.7087958838051675E-4</v>
      </c>
      <c r="AI85">
        <f t="shared" si="33"/>
        <v>-2.7091630208986382E-4</v>
      </c>
      <c r="AJ85">
        <f t="shared" si="34"/>
        <v>-4.4737967166597115E-2</v>
      </c>
      <c r="AK85">
        <f t="shared" si="49"/>
        <v>-2.9228870082540995E-2</v>
      </c>
      <c r="AL85">
        <f t="shared" si="35"/>
        <v>-7.423775355122797E-2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-3.9135858398372441E-8</v>
      </c>
      <c r="AR85">
        <f t="shared" si="36"/>
        <v>-3.9141162683345979E-8</v>
      </c>
      <c r="AS85">
        <f t="shared" si="36"/>
        <v>-6.4636053182548039E-6</v>
      </c>
      <c r="AT85">
        <f t="shared" si="36"/>
        <v>-4.2228981797176445E-6</v>
      </c>
      <c r="AU85">
        <f t="shared" si="23"/>
        <v>-1.0725644660655793E-5</v>
      </c>
      <c r="AW85">
        <v>82</v>
      </c>
      <c r="AX85">
        <f>IF(Z85&gt;0, (R85*SUMPRODUCT(K85:$K$98, X85:$X$98)-K85*$AZ$3)/Z85, 0)</f>
        <v>-253867919.0669685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100000</v>
      </c>
      <c r="S86">
        <f t="shared" si="28"/>
        <v>-680394395.13341677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-0.37281731972684562</v>
      </c>
      <c r="AC86">
        <f t="shared" si="29"/>
        <v>-0.33287263994114069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-9.6462805469861869E-5</v>
      </c>
      <c r="AI86">
        <f t="shared" si="33"/>
        <v>-9.6475036340748011E-5</v>
      </c>
      <c r="AJ86">
        <f t="shared" si="34"/>
        <v>-3.9944679785704928E-2</v>
      </c>
      <c r="AK86">
        <f t="shared" si="49"/>
        <v>-2.6097212380879194E-2</v>
      </c>
      <c r="AL86">
        <f t="shared" si="35"/>
        <v>-6.6138367202924875E-2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-1.2443439741952042E-8</v>
      </c>
      <c r="AR86">
        <f t="shared" si="36"/>
        <v>-1.2445017491055668E-8</v>
      </c>
      <c r="AS86">
        <f t="shared" si="36"/>
        <v>-5.1527551319278551E-6</v>
      </c>
      <c r="AT86">
        <f t="shared" si="36"/>
        <v>-3.3664694709284001E-6</v>
      </c>
      <c r="AU86">
        <f t="shared" si="23"/>
        <v>-8.5316696203473101E-6</v>
      </c>
      <c r="AW86">
        <v>83</v>
      </c>
      <c r="AX86">
        <f>IF(Z86&gt;0, (R86*SUMPRODUCT(K86:$K$98, X86:$X$98)-K86*$AZ$3)/Z86, 0)</f>
        <v>-680394395.13341677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100000</v>
      </c>
      <c r="S87">
        <f t="shared" si="28"/>
        <v>-1908994837.0129888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-0.33287263994114069</v>
      </c>
      <c r="AC87">
        <f t="shared" si="29"/>
        <v>-0.29720772477604168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-3.2865441553969642E-5</v>
      </c>
      <c r="AI87">
        <f t="shared" si="33"/>
        <v>-3.2869333755758423E-5</v>
      </c>
      <c r="AJ87">
        <f t="shared" si="34"/>
        <v>-3.5664915165099009E-2</v>
      </c>
      <c r="AK87">
        <f t="shared" si="49"/>
        <v>-2.3301084795879851E-2</v>
      </c>
      <c r="AL87">
        <f t="shared" si="35"/>
        <v>-5.8998869294734621E-2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-3.7853148569383793E-9</v>
      </c>
      <c r="AR87">
        <f t="shared" si="36"/>
        <v>-3.7857631457353849E-9</v>
      </c>
      <c r="AS87">
        <f t="shared" si="36"/>
        <v>-4.1077474350740899E-6</v>
      </c>
      <c r="AT87">
        <f t="shared" si="36"/>
        <v>-2.6837291175834374E-6</v>
      </c>
      <c r="AU87">
        <f t="shared" si="23"/>
        <v>-6.7952623158032623E-6</v>
      </c>
      <c r="AW87">
        <v>84</v>
      </c>
      <c r="AX87">
        <f>IF(Z87&gt;0, (R87*SUMPRODUCT(K87:$K$98, X87:$X$98)-K87*$AZ$3)/Z87, 0)</f>
        <v>-1908994837.0129888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100000</v>
      </c>
      <c r="S88">
        <f t="shared" si="28"/>
        <v>-5618239964.6809139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-0.29720772477604168</v>
      </c>
      <c r="AC88">
        <f t="shared" si="29"/>
        <v>-0.26536404319658979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-1.0689859755666277E-5</v>
      </c>
      <c r="AI88">
        <f t="shared" si="33"/>
        <v>-1.0691040570498256E-5</v>
      </c>
      <c r="AJ88">
        <f t="shared" si="34"/>
        <v>-3.1843681579451888E-2</v>
      </c>
      <c r="AK88">
        <f t="shared" si="49"/>
        <v>-2.0804540734322918E-2</v>
      </c>
      <c r="AL88">
        <f t="shared" si="35"/>
        <v>-5.2658913354345305E-2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-1.0993007460995731E-9</v>
      </c>
      <c r="AR88">
        <f t="shared" si="36"/>
        <v>-1.0994221761889729E-9</v>
      </c>
      <c r="AS88">
        <f t="shared" si="36"/>
        <v>-3.2746718590291606E-6</v>
      </c>
      <c r="AT88">
        <f t="shared" si="36"/>
        <v>-2.1394524974359382E-6</v>
      </c>
      <c r="AU88">
        <f t="shared" si="23"/>
        <v>-5.4152237786412877E-6</v>
      </c>
      <c r="AW88">
        <v>85</v>
      </c>
      <c r="AX88">
        <f>IF(Z88&gt;0, (R88*SUMPRODUCT(K88:$K$98, X88:$X$98)-K88*$AZ$3)/Z88, 0)</f>
        <v>-5618239964.6809139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100000</v>
      </c>
      <c r="S89">
        <f t="shared" si="28"/>
        <v>-17530805245.828831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-0.26536404319658979</v>
      </c>
      <c r="AC89">
        <f t="shared" si="29"/>
        <v>-0.23693218236306313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-3.3245076284671614E-6</v>
      </c>
      <c r="AI89">
        <f t="shared" si="33"/>
        <v>-3.3248455082437043E-6</v>
      </c>
      <c r="AJ89">
        <f t="shared" si="34"/>
        <v>-2.8431860833526668E-2</v>
      </c>
      <c r="AK89">
        <f t="shared" si="49"/>
        <v>-1.8575483023761288E-2</v>
      </c>
      <c r="AL89">
        <f t="shared" si="35"/>
        <v>-4.7010668702796202E-2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-3.0524870230160462E-10</v>
      </c>
      <c r="AR89">
        <f t="shared" si="36"/>
        <v>-3.0527972565148075E-10</v>
      </c>
      <c r="AS89">
        <f t="shared" si="36"/>
        <v>-2.6105485663918853E-6</v>
      </c>
      <c r="AT89">
        <f t="shared" si="36"/>
        <v>-1.7055584529499084E-6</v>
      </c>
      <c r="AU89">
        <f t="shared" si="23"/>
        <v>-4.3164122990674455E-6</v>
      </c>
      <c r="AW89">
        <v>86</v>
      </c>
      <c r="AX89">
        <f>IF(Z89&gt;0, (R89*SUMPRODUCT(K89:$K$98, X89:$X$98)-K89*$AZ$3)/Z89, 0)</f>
        <v>-17530805245.828831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100000</v>
      </c>
      <c r="S90">
        <f t="shared" si="28"/>
        <v>-58188530071.133972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-0.23693218236306313</v>
      </c>
      <c r="AC90">
        <f t="shared" si="29"/>
        <v>-0.21154659165685874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-9.7445015047894775E-7</v>
      </c>
      <c r="AI90">
        <f t="shared" si="33"/>
        <v>-9.7454103892010536E-7</v>
      </c>
      <c r="AJ90">
        <f t="shared" si="34"/>
        <v>-2.5385590706204386E-2</v>
      </c>
      <c r="AK90">
        <f t="shared" si="49"/>
        <v>-1.6585252765414421E-2</v>
      </c>
      <c r="AL90">
        <f t="shared" si="35"/>
        <v>-4.197181801265773E-2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-7.9885525578148315E-11</v>
      </c>
      <c r="AR90">
        <f t="shared" si="36"/>
        <v>-7.9892976622090673E-11</v>
      </c>
      <c r="AS90">
        <f t="shared" si="36"/>
        <v>-2.0811133896178784E-6</v>
      </c>
      <c r="AT90">
        <f t="shared" si="36"/>
        <v>-1.3596607618772108E-6</v>
      </c>
      <c r="AU90">
        <f t="shared" si="23"/>
        <v>-3.4408540444717115E-6</v>
      </c>
      <c r="AW90">
        <v>87</v>
      </c>
      <c r="AX90">
        <f>IF(Z90&gt;0, (R90*SUMPRODUCT(K90:$K$98, X90:$X$98)-K90*$AZ$3)/Z90, 0)</f>
        <v>-58188530071.133972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100000</v>
      </c>
      <c r="S91">
        <f t="shared" si="28"/>
        <v>-206194272077.1254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-0.21154659165685874</v>
      </c>
      <c r="AC91">
        <f t="shared" si="29"/>
        <v>-0.18888088547651835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-2.683148649831808E-7</v>
      </c>
      <c r="AI91">
        <f t="shared" si="33"/>
        <v>-2.6833776582368112E-7</v>
      </c>
      <c r="AJ91">
        <f t="shared" si="34"/>
        <v>-2.2665706180340389E-2</v>
      </c>
      <c r="AK91">
        <f t="shared" si="49"/>
        <v>-1.4808261415980113E-2</v>
      </c>
      <c r="AL91">
        <f t="shared" si="35"/>
        <v>-3.7474235934086324E-2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-1.9639714985380048E-11</v>
      </c>
      <c r="AR91">
        <f t="shared" si="36"/>
        <v>-1.9641391247261327E-11</v>
      </c>
      <c r="AS91">
        <f t="shared" si="36"/>
        <v>-1.6590508667947123E-6</v>
      </c>
      <c r="AT91">
        <f t="shared" si="36"/>
        <v>-1.083913236253535E-6</v>
      </c>
      <c r="AU91">
        <f t="shared" si="23"/>
        <v>-2.7429837444394942E-6</v>
      </c>
      <c r="AW91">
        <v>88</v>
      </c>
      <c r="AX91">
        <f>IF(Z91&gt;0, (R91*SUMPRODUCT(K91:$K$98, X91:$X$98)-K91*$AZ$3)/Z91, 0)</f>
        <v>-206194272077.1254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100000</v>
      </c>
      <c r="S92">
        <f t="shared" si="28"/>
        <v>-783170551612.47937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-0.18888088547651835</v>
      </c>
      <c r="AC92">
        <f t="shared" si="29"/>
        <v>-0.16864364776381344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-6.9153877280823704E-8</v>
      </c>
      <c r="AI92">
        <f t="shared" si="33"/>
        <v>-6.9159260643598789E-8</v>
      </c>
      <c r="AJ92">
        <f t="shared" si="34"/>
        <v>-2.0237237712704914E-2</v>
      </c>
      <c r="AK92">
        <f t="shared" si="49"/>
        <v>-1.3221661983356286E-2</v>
      </c>
      <c r="AL92">
        <f t="shared" si="35"/>
        <v>-3.3458968855321847E-2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-4.5194851046631275E-12</v>
      </c>
      <c r="AR92">
        <f t="shared" si="36"/>
        <v>-4.5198369291570193E-12</v>
      </c>
      <c r="AS92">
        <f t="shared" si="36"/>
        <v>-1.322585196932393E-6</v>
      </c>
      <c r="AT92">
        <f t="shared" si="36"/>
        <v>-8.6408899605170089E-7</v>
      </c>
      <c r="AU92">
        <f t="shared" si="23"/>
        <v>-2.1866787128210231E-6</v>
      </c>
      <c r="AW92">
        <v>89</v>
      </c>
      <c r="AX92">
        <f>IF(Z92&gt;0, (R92*SUMPRODUCT(K92:$K$98, X92:$X$98)-K92*$AZ$3)/Z92, 0)</f>
        <v>-783170551612.47937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100000</v>
      </c>
      <c r="S93">
        <f t="shared" si="28"/>
        <v>-3202678913561.2959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-0.16864364776381344</v>
      </c>
      <c r="AC93">
        <f t="shared" si="29"/>
        <v>-0.15057468550731096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-1.6616593596525453E-8</v>
      </c>
      <c r="AI93">
        <f t="shared" si="33"/>
        <v>-1.6617768977273659E-8</v>
      </c>
      <c r="AJ93">
        <f t="shared" si="34"/>
        <v>-1.806896225650248E-2</v>
      </c>
      <c r="AK93">
        <f t="shared" si="49"/>
        <v>-1.1805055343466942E-2</v>
      </c>
      <c r="AL93">
        <f t="shared" si="35"/>
        <v>-2.9874034217738397E-2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-9.6960846854789396E-13</v>
      </c>
      <c r="AR93">
        <f t="shared" si="36"/>
        <v>-9.6967705415303664E-13</v>
      </c>
      <c r="AS93">
        <f t="shared" si="36"/>
        <v>-1.0543568222936186E-6</v>
      </c>
      <c r="AT93">
        <f t="shared" si="36"/>
        <v>-6.88846457380744E-7</v>
      </c>
      <c r="AU93">
        <f t="shared" si="23"/>
        <v>-1.7432042493514168E-6</v>
      </c>
      <c r="AW93">
        <v>90</v>
      </c>
      <c r="AX93">
        <f>IF(Z93&gt;0, (R93*SUMPRODUCT(K93:$K$98, X93:$X$98)-K93*$AZ$3)/Z93, 0)</f>
        <v>-3202678913561.2959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100000</v>
      </c>
      <c r="S94">
        <f t="shared" si="28"/>
        <v>-14178300864157.969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-0.15057468550731096</v>
      </c>
      <c r="AC94">
        <f t="shared" si="29"/>
        <v>-0.13444168348951099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-3.7062863590898374E-9</v>
      </c>
      <c r="AI94">
        <f t="shared" si="33"/>
        <v>-3.706523414440788E-9</v>
      </c>
      <c r="AJ94">
        <f t="shared" si="34"/>
        <v>-1.6133002017799963E-2</v>
      </c>
      <c r="AK94">
        <f t="shared" si="49"/>
        <v>-1.0540227985511769E-2</v>
      </c>
      <c r="AL94">
        <f t="shared" si="35"/>
        <v>-2.6673233709835147E-2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-1.9309692166198779E-13</v>
      </c>
      <c r="AR94">
        <f t="shared" si="36"/>
        <v>-1.9310927220754663E-13</v>
      </c>
      <c r="AS94">
        <f t="shared" si="36"/>
        <v>-8.4052680364633957E-7</v>
      </c>
      <c r="AT94">
        <f t="shared" si="36"/>
        <v>-5.4914417841088459E-7</v>
      </c>
      <c r="AU94">
        <f t="shared" si="23"/>
        <v>-1.3896711751664963E-6</v>
      </c>
      <c r="AW94">
        <v>91</v>
      </c>
      <c r="AX94">
        <f>IF(Z94&gt;0, (R94*SUMPRODUCT(K94:$K$98, X94:$X$98)-K94*$AZ$3)/Z94, 0)</f>
        <v>-14178300864157.969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100000</v>
      </c>
      <c r="S95">
        <f t="shared" si="28"/>
        <v>-68416055446237.688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-0.13444168348951099</v>
      </c>
      <c r="AC95">
        <f t="shared" si="29"/>
        <v>-0.12003721740151692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-7.6328736545460441E-10</v>
      </c>
      <c r="AI95">
        <f t="shared" si="33"/>
        <v>-7.6333122841068194E-10</v>
      </c>
      <c r="AJ95">
        <f t="shared" si="34"/>
        <v>-1.4404466087994075E-2</v>
      </c>
      <c r="AK95">
        <f t="shared" si="49"/>
        <v>-9.4109178442657697E-3</v>
      </c>
      <c r="AL95">
        <f t="shared" si="35"/>
        <v>-2.3815384695591073E-2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-3.550638273077382E-14</v>
      </c>
      <c r="AR95">
        <f t="shared" si="36"/>
        <v>-3.5508423135183324E-14</v>
      </c>
      <c r="AS95">
        <f t="shared" si="36"/>
        <v>-6.70062821815682E-7</v>
      </c>
      <c r="AT95">
        <f t="shared" si="36"/>
        <v>-4.3777437692467916E-7</v>
      </c>
      <c r="AU95">
        <f t="shared" si="23"/>
        <v>-1.1078372342487843E-6</v>
      </c>
      <c r="AW95">
        <v>92</v>
      </c>
      <c r="AX95">
        <f>IF(Z95&gt;0, (R95*SUMPRODUCT(K95:$K$98, X95:$X$98)-K95*$AZ$3)/Z95, 0)</f>
        <v>-68416055446237.688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100000</v>
      </c>
      <c r="S96">
        <f t="shared" si="28"/>
        <v>-362783763858875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-0.12003721740151692</v>
      </c>
      <c r="AC96">
        <f t="shared" si="29"/>
        <v>-0.10717608696567105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-1.4415461489878961E-10</v>
      </c>
      <c r="AI96">
        <f t="shared" si="33"/>
        <v>-1.4416200057158169E-10</v>
      </c>
      <c r="AJ96">
        <f t="shared" si="34"/>
        <v>-1.2861130435845872E-2</v>
      </c>
      <c r="AK96">
        <f t="shared" si="49"/>
        <v>-8.4026052181061846E-3</v>
      </c>
      <c r="AL96">
        <f t="shared" si="35"/>
        <v>-2.1263735798114056E-2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-5.9872705604172063E-15</v>
      </c>
      <c r="AR96">
        <f t="shared" si="36"/>
        <v>-5.9875773145319316E-15</v>
      </c>
      <c r="AS96">
        <f t="shared" si="36"/>
        <v>-5.341699791317069E-7</v>
      </c>
      <c r="AT96">
        <f t="shared" si="36"/>
        <v>-3.489910530335548E-7</v>
      </c>
      <c r="AU96">
        <f t="shared" si="23"/>
        <v>-8.8316103815283903E-7</v>
      </c>
      <c r="AW96">
        <v>93</v>
      </c>
      <c r="AX96">
        <f>IF(Z96&gt;0, (R96*SUMPRODUCT(K96:$K$98, X96:$X$98)-K96*$AZ$3)/Z96, 0)</f>
        <v>-362783763858875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100000</v>
      </c>
      <c r="S97">
        <f t="shared" si="28"/>
        <v>-2134823495823272.5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-0.10717608696567105</v>
      </c>
      <c r="AC97">
        <f t="shared" si="29"/>
        <v>-9.5692934790782946E-2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-2.4764789008552252E-11</v>
      </c>
      <c r="AI97">
        <f t="shared" si="33"/>
        <v>-2.4765909627364275E-11</v>
      </c>
      <c r="AJ97">
        <f t="shared" si="34"/>
        <v>-1.14831521748881E-2</v>
      </c>
      <c r="AK97">
        <f t="shared" si="49"/>
        <v>-7.5023260875969741E-3</v>
      </c>
      <c r="AL97">
        <f t="shared" si="35"/>
        <v>-1.8985478287250983E-2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-9.1836842455303186E-16</v>
      </c>
      <c r="AR97">
        <f t="shared" si="36"/>
        <v>-9.1840998117330307E-16</v>
      </c>
      <c r="AS97">
        <f t="shared" si="36"/>
        <v>-4.2583703693630667E-7</v>
      </c>
      <c r="AT97">
        <f t="shared" si="36"/>
        <v>-2.7821353079851368E-7</v>
      </c>
      <c r="AU97">
        <f t="shared" si="23"/>
        <v>-7.0405056865323033E-7</v>
      </c>
      <c r="AW97">
        <v>94</v>
      </c>
      <c r="AX97">
        <f>IF(Z97&gt;0, (R97*SUMPRODUCT(K97:$K$98, X97:$X$98)-K97*$AZ$3)/Z97, 0)</f>
        <v>-2134823495823272.5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-9.5692934790782946E-2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-4.4824752480944547E-12</v>
      </c>
      <c r="AI98">
        <f t="shared" si="33"/>
        <v>-4.4824752480944547E-12</v>
      </c>
      <c r="AJ98">
        <f t="shared" si="34"/>
        <v>-9.5692934790782946E-2</v>
      </c>
      <c r="AK98">
        <f t="shared" si="49"/>
        <v>-6.6985054353548065E-3</v>
      </c>
      <c r="AL98">
        <f t="shared" si="35"/>
        <v>-0.10239144023062022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-1.4841650096825746E-16</v>
      </c>
      <c r="AR98">
        <f t="shared" si="36"/>
        <v>-1.4841650096825746E-16</v>
      </c>
      <c r="AS98">
        <f t="shared" si="36"/>
        <v>-3.1684303343491349E-6</v>
      </c>
      <c r="AT98">
        <f t="shared" si="36"/>
        <v>-2.2179012340443944E-7</v>
      </c>
      <c r="AU98">
        <f t="shared" si="36"/>
        <v>-3.3902204579019903E-6</v>
      </c>
      <c r="AW98">
        <v>95</v>
      </c>
    </row>
    <row r="100" spans="5:50" x14ac:dyDescent="0.25">
      <c r="AN100" s="8">
        <f t="shared" ref="AN100:AU100" si="50">SUM(AN3:AN98)</f>
        <v>3750.0474917758984</v>
      </c>
      <c r="AO100" s="8">
        <f t="shared" si="50"/>
        <v>-375.00474917758987</v>
      </c>
      <c r="AP100" s="8">
        <f t="shared" si="50"/>
        <v>-1740.3204213206311</v>
      </c>
      <c r="AQ100" s="8">
        <f t="shared" si="50"/>
        <v>-2580.4625642005276</v>
      </c>
      <c r="AR100" s="8">
        <f t="shared" si="50"/>
        <v>-945.74024292284992</v>
      </c>
      <c r="AS100" s="8">
        <f t="shared" si="50"/>
        <v>-330.95891092243653</v>
      </c>
      <c r="AT100" s="8">
        <f t="shared" si="50"/>
        <v>160.53317855819654</v>
      </c>
      <c r="AU100" s="8">
        <f t="shared" si="50"/>
        <v>-1116.1659752870901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7486.1951758709829</v>
      </c>
      <c r="K3">
        <v>1</v>
      </c>
      <c r="L3" s="2">
        <v>0</v>
      </c>
      <c r="O3">
        <f>$C$3</f>
        <v>7486.1951758709829</v>
      </c>
      <c r="P3">
        <f>O3*C5</f>
        <v>748.61951758709836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7486.1951758709829</v>
      </c>
      <c r="AF3">
        <f t="shared" ref="AF3:AG34" si="4">-$Z3*P3</f>
        <v>-748.61951758709836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5215.1430712838846</v>
      </c>
      <c r="AJ3">
        <f t="shared" ref="AJ3:AJ66" si="7">AB3-AC3</f>
        <v>0</v>
      </c>
      <c r="AL3">
        <f t="shared" ref="AL3:AL66" si="8">SUM(AI3:AK3)</f>
        <v>5215.1430712838846</v>
      </c>
      <c r="AN3">
        <f t="shared" ref="AN3:AU34" si="9">AE3*$K3</f>
        <v>7486.1951758709829</v>
      </c>
      <c r="AO3">
        <f t="shared" si="9"/>
        <v>-748.61951758709836</v>
      </c>
      <c r="AP3">
        <f t="shared" si="9"/>
        <v>-1522.432587</v>
      </c>
      <c r="AQ3">
        <f t="shared" si="9"/>
        <v>0</v>
      </c>
      <c r="AR3">
        <f t="shared" si="9"/>
        <v>5215.1430712838846</v>
      </c>
      <c r="AS3">
        <f t="shared" si="9"/>
        <v>0</v>
      </c>
      <c r="AT3">
        <f t="shared" si="9"/>
        <v>0</v>
      </c>
      <c r="AU3">
        <f t="shared" si="9"/>
        <v>5215.1430712838846</v>
      </c>
      <c r="AW3">
        <v>0</v>
      </c>
      <c r="AX3">
        <f>IF(Z3&gt;0, (R3*SUMPRODUCT(K3:$K$98, X3:$X$98)-K3*$AZ$3)/Z3, 0)</f>
        <v>0</v>
      </c>
      <c r="AZ3">
        <f>C6*SUMPRODUCT(X4:X89, K4:K89)/1</f>
        <v>4357.3474522538918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295.78306089276958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292.27846050662856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-292.27846050662856</v>
      </c>
      <c r="AK4">
        <f>G4*SUM(AB4, AE4:AF4)</f>
        <v>0</v>
      </c>
      <c r="AL4">
        <f t="shared" si="8"/>
        <v>-477.13346050662858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-272.6732535746138</v>
      </c>
      <c r="AT4">
        <f t="shared" si="9"/>
        <v>0</v>
      </c>
      <c r="AU4">
        <f t="shared" si="9"/>
        <v>-445.12870650865619</v>
      </c>
      <c r="AW4">
        <v>1</v>
      </c>
      <c r="AX4">
        <f>IF(Z4&gt;0, (R4*SUMPRODUCT(K4:$K$98, X4:$X$98)-K4*$AZ$3)/Z4, 0)</f>
        <v>295.78306089276958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</v>
      </c>
      <c r="S5">
        <f t="shared" si="1"/>
        <v>469.97562674565478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292.27846050662856</v>
      </c>
      <c r="AC5">
        <f t="shared" si="2"/>
        <v>458.88925711337424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-185.91792849344</v>
      </c>
      <c r="AI5">
        <f t="shared" si="6"/>
        <v>-210.32819739881666</v>
      </c>
      <c r="AJ5">
        <f t="shared" si="7"/>
        <v>-166.61079660674568</v>
      </c>
      <c r="AK5">
        <f>G5*SUM(AB5, AE5:AF5)</f>
        <v>11.983416880771772</v>
      </c>
      <c r="AL5">
        <f t="shared" si="8"/>
        <v>-364.95557712479058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-158.97991128377453</v>
      </c>
      <c r="AR5">
        <f t="shared" si="9"/>
        <v>-179.85332793830008</v>
      </c>
      <c r="AS5">
        <f t="shared" si="9"/>
        <v>-142.47022800920482</v>
      </c>
      <c r="AT5">
        <f t="shared" si="9"/>
        <v>10.247115853858084</v>
      </c>
      <c r="AU5">
        <f t="shared" si="9"/>
        <v>-312.0764400936468</v>
      </c>
      <c r="AW5">
        <v>2</v>
      </c>
      <c r="AX5">
        <f>IF(Z5&gt;0, (R5*SUMPRODUCT(K5:$K$98, X5:$X$98)-K5*$AZ$3)/Z5, 0)</f>
        <v>469.97562674565478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100000</v>
      </c>
      <c r="S6">
        <f t="shared" si="1"/>
        <v>688.88330716951282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458.88925711337424</v>
      </c>
      <c r="AC6">
        <f t="shared" si="2"/>
        <v>664.61056146279952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-188.15650082630683</v>
      </c>
      <c r="AI6">
        <f t="shared" si="6"/>
        <v>-212.27562791742312</v>
      </c>
      <c r="AJ6">
        <f t="shared" si="7"/>
        <v>-205.72130434942528</v>
      </c>
      <c r="AK6">
        <f>G6*SUM(AB6, AE6:AF6)</f>
        <v>26.845021541132393</v>
      </c>
      <c r="AL6">
        <f t="shared" si="8"/>
        <v>-391.15191072571599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-145.14581184821691</v>
      </c>
      <c r="AR6">
        <f t="shared" si="9"/>
        <v>-163.75154838847115</v>
      </c>
      <c r="AS6">
        <f t="shared" si="9"/>
        <v>-158.69547745169734</v>
      </c>
      <c r="AT6">
        <f t="shared" si="9"/>
        <v>20.708518858285213</v>
      </c>
      <c r="AU6">
        <f t="shared" si="9"/>
        <v>-301.73850698188329</v>
      </c>
      <c r="AW6">
        <v>3</v>
      </c>
      <c r="AX6">
        <f>IF(Z6&gt;0, (R6*SUMPRODUCT(K6:$K$98, X6:$X$98)-K6*$AZ$3)/Z6, 0)</f>
        <v>688.88330716951282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100000</v>
      </c>
      <c r="S7">
        <f t="shared" si="1"/>
        <v>862.91338641372874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664.61056146279952</v>
      </c>
      <c r="AC7">
        <f t="shared" si="2"/>
        <v>822.53542678991789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-191.0031300183762</v>
      </c>
      <c r="AI7">
        <f t="shared" si="6"/>
        <v>-214.83331505607674</v>
      </c>
      <c r="AJ7">
        <f t="shared" si="7"/>
        <v>-157.92486532711837</v>
      </c>
      <c r="AK7">
        <f>G7*SUM(AB7, AE7:AF7)</f>
        <v>32.632378567823459</v>
      </c>
      <c r="AL7">
        <f t="shared" si="8"/>
        <v>-340.12580181537163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-134.05671017848582</v>
      </c>
      <c r="AR7">
        <f t="shared" si="9"/>
        <v>-150.78207069373687</v>
      </c>
      <c r="AS7">
        <f t="shared" si="9"/>
        <v>-110.84052862954175</v>
      </c>
      <c r="AT7">
        <f t="shared" si="9"/>
        <v>22.903233657377591</v>
      </c>
      <c r="AU7">
        <f t="shared" si="9"/>
        <v>-238.71936566590102</v>
      </c>
      <c r="AW7">
        <v>4</v>
      </c>
      <c r="AX7">
        <f>IF(Z7&gt;0, (R7*SUMPRODUCT(K7:$K$98, X7:$X$98)-K7*$AZ$3)/Z7, 0)</f>
        <v>862.91338641372874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</v>
      </c>
      <c r="S8">
        <f t="shared" si="1"/>
        <v>947.20520715041232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822.53542678991789</v>
      </c>
      <c r="AC8">
        <f t="shared" si="2"/>
        <v>892.0182102752733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-193.83062630482974</v>
      </c>
      <c r="AI8">
        <f t="shared" si="6"/>
        <v>-217.37405183557706</v>
      </c>
      <c r="AJ8">
        <f t="shared" si="7"/>
        <v>-69.482783485355412</v>
      </c>
      <c r="AK8">
        <f t="shared" ref="AK8:AK71" si="22">G8*SUM(AB8:AB8, AE8:AF8)</f>
        <v>17.520004590625252</v>
      </c>
      <c r="AL8">
        <f t="shared" si="8"/>
        <v>-269.33683073030721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-126.987030401422</v>
      </c>
      <c r="AR8">
        <f t="shared" si="9"/>
        <v>-142.41137149045522</v>
      </c>
      <c r="AS8">
        <f t="shared" si="9"/>
        <v>-45.521249696392253</v>
      </c>
      <c r="AT8">
        <f t="shared" si="9"/>
        <v>11.478131180796508</v>
      </c>
      <c r="AU8">
        <f t="shared" si="9"/>
        <v>-176.45449000605095</v>
      </c>
      <c r="AW8">
        <v>5</v>
      </c>
      <c r="AX8">
        <f>IF(Z8&gt;0, (R8*SUMPRODUCT(K8:$K$98, X8:$X$98)-K8*$AZ$3)/Z8, 0)</f>
        <v>947.20520715041232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100000</v>
      </c>
      <c r="S9">
        <f t="shared" si="1"/>
        <v>984.74633390621841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892.0182102752733</v>
      </c>
      <c r="AC9">
        <f t="shared" si="2"/>
        <v>916.16030837611015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-196.80702790768677</v>
      </c>
      <c r="AI9">
        <f t="shared" si="6"/>
        <v>-220.06581742614972</v>
      </c>
      <c r="AJ9">
        <f t="shared" si="7"/>
        <v>-24.142098100836847</v>
      </c>
      <c r="AK9">
        <f t="shared" si="22"/>
        <v>5.2629074406241125</v>
      </c>
      <c r="AL9">
        <f t="shared" si="8"/>
        <v>-238.94500808636246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-122.11099815548543</v>
      </c>
      <c r="AR9">
        <f t="shared" si="9"/>
        <v>-136.54215965506378</v>
      </c>
      <c r="AS9">
        <f t="shared" si="9"/>
        <v>-14.979219634593621</v>
      </c>
      <c r="AT9">
        <f t="shared" si="9"/>
        <v>3.2654264820054273</v>
      </c>
      <c r="AU9">
        <f t="shared" si="9"/>
        <v>-148.25595280765199</v>
      </c>
      <c r="AW9">
        <v>6</v>
      </c>
      <c r="AX9">
        <f>IF(Z9&gt;0, (R9*SUMPRODUCT(K9:$K$98, X9:$X$98)-K9*$AZ$3)/Z9, 0)</f>
        <v>984.74633390621841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</v>
      </c>
      <c r="S10">
        <f t="shared" si="1"/>
        <v>1014.9751469828034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916.16030837611015</v>
      </c>
      <c r="AC10">
        <f t="shared" si="2"/>
        <v>932.80532624684884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-200.55356438085036</v>
      </c>
      <c r="AI10">
        <f t="shared" si="6"/>
        <v>-223.52962761303345</v>
      </c>
      <c r="AJ10">
        <f t="shared" si="7"/>
        <v>-16.645017870738684</v>
      </c>
      <c r="AK10">
        <f t="shared" si="22"/>
        <v>3.756257264342052</v>
      </c>
      <c r="AL10">
        <f t="shared" si="8"/>
        <v>-236.41838821943008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-118.04911892838844</v>
      </c>
      <c r="AR10">
        <f t="shared" si="9"/>
        <v>-131.57320676684489</v>
      </c>
      <c r="AS10">
        <f t="shared" si="9"/>
        <v>-9.7975306509965012</v>
      </c>
      <c r="AT10">
        <f t="shared" si="9"/>
        <v>2.2109946631608093</v>
      </c>
      <c r="AU10">
        <f t="shared" si="9"/>
        <v>-139.15974275468059</v>
      </c>
      <c r="AW10">
        <v>7</v>
      </c>
      <c r="AX10">
        <f>IF(Z10&gt;0, (R10*SUMPRODUCT(K10:$K$98, X10:$X$98)-K10*$AZ$3)/Z10, 0)</f>
        <v>1014.9751469828034</v>
      </c>
    </row>
    <row r="11" spans="1:52" x14ac:dyDescent="0.25">
      <c r="A11" t="s">
        <v>33</v>
      </c>
      <c r="C11" s="12">
        <f>AU91</f>
        <v>182.6694781822587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</v>
      </c>
      <c r="S11">
        <f t="shared" si="1"/>
        <v>1038.1677285565017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932.80532624684884</v>
      </c>
      <c r="AC11">
        <f t="shared" si="2"/>
        <v>942.46035542485936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-204.08423833009584</v>
      </c>
      <c r="AI11">
        <f t="shared" si="6"/>
        <v>-226.77951987037457</v>
      </c>
      <c r="AJ11">
        <f t="shared" si="7"/>
        <v>-9.6550291780105226</v>
      </c>
      <c r="AK11">
        <f t="shared" si="22"/>
        <v>2.2387327829924368</v>
      </c>
      <c r="AL11">
        <f t="shared" si="8"/>
        <v>-234.19581626539266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-114.14607711006283</v>
      </c>
      <c r="AR11">
        <f t="shared" si="9"/>
        <v>-126.83974408762292</v>
      </c>
      <c r="AS11">
        <f t="shared" si="9"/>
        <v>-5.4001412067429309</v>
      </c>
      <c r="AT11">
        <f t="shared" si="9"/>
        <v>1.2521425807658562</v>
      </c>
      <c r="AU11">
        <f t="shared" si="9"/>
        <v>-130.9877427136</v>
      </c>
      <c r="AW11">
        <v>8</v>
      </c>
      <c r="AX11">
        <f>IF(Z11&gt;0, (R11*SUMPRODUCT(K11:$K$98, X11:$X$98)-K11*$AZ$3)/Z11, 0)</f>
        <v>1038.1677285565017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</v>
      </c>
      <c r="S12">
        <f t="shared" si="1"/>
        <v>1058.8748941545209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942.46035542485936</v>
      </c>
      <c r="AC12">
        <f t="shared" si="2"/>
        <v>949.43984887460749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-208.34558953579597</v>
      </c>
      <c r="AI12">
        <f t="shared" si="6"/>
        <v>-230.76183186328797</v>
      </c>
      <c r="AJ12">
        <f t="shared" si="7"/>
        <v>-6.9794934497481336</v>
      </c>
      <c r="AK12">
        <f t="shared" si="22"/>
        <v>2.1676588174771765</v>
      </c>
      <c r="AL12">
        <f t="shared" si="8"/>
        <v>-235.57366649555891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-110.73789569835105</v>
      </c>
      <c r="AR12">
        <f t="shared" si="9"/>
        <v>-122.65236679582672</v>
      </c>
      <c r="AS12">
        <f t="shared" si="9"/>
        <v>-3.7096749654628125</v>
      </c>
      <c r="AT12">
        <f t="shared" si="9"/>
        <v>1.1521337052261278</v>
      </c>
      <c r="AU12">
        <f t="shared" si="9"/>
        <v>-125.20990805606341</v>
      </c>
      <c r="AW12">
        <v>9</v>
      </c>
      <c r="AX12">
        <f>IF(Z12&gt;0, (R12*SUMPRODUCT(K12:$K$98, X12:$X$98)-K12*$AZ$3)/Z12, 0)</f>
        <v>1058.8748941545209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</v>
      </c>
      <c r="S13">
        <f t="shared" si="1"/>
        <v>1076.3663754681804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949.43984887460749</v>
      </c>
      <c r="AC13">
        <f t="shared" si="2"/>
        <v>953.17987866299518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-212.9819189217215</v>
      </c>
      <c r="AI13">
        <f t="shared" si="6"/>
        <v>-235.12075334620815</v>
      </c>
      <c r="AJ13">
        <f t="shared" si="7"/>
        <v>-3.7400297883876874</v>
      </c>
      <c r="AK13">
        <f t="shared" si="22"/>
        <v>1.8988796977492151</v>
      </c>
      <c r="AL13">
        <f t="shared" si="8"/>
        <v>-236.96190343684663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-107.60661031788118</v>
      </c>
      <c r="AR13">
        <f t="shared" si="9"/>
        <v>-118.79199610494135</v>
      </c>
      <c r="AS13">
        <f t="shared" si="9"/>
        <v>-1.8896060757355511</v>
      </c>
      <c r="AT13">
        <f t="shared" si="9"/>
        <v>0.95938664047503075</v>
      </c>
      <c r="AU13">
        <f t="shared" si="9"/>
        <v>-119.72221554020187</v>
      </c>
      <c r="AW13">
        <v>10</v>
      </c>
      <c r="AX13">
        <f>IF(Z13&gt;0, (R13*SUMPRODUCT(K13:$K$98, X13:$X$98)-K13*$AZ$3)/Z13, 0)</f>
        <v>1076.3663754681804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</v>
      </c>
      <c r="S14">
        <f t="shared" si="1"/>
        <v>1236.6234580492981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953.17987866299518</v>
      </c>
      <c r="AC14">
        <f t="shared" si="2"/>
        <v>1081.4481148150412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-218.0941742378406</v>
      </c>
      <c r="AI14">
        <f t="shared" si="6"/>
        <v>-239.95709677452294</v>
      </c>
      <c r="AJ14">
        <f t="shared" si="7"/>
        <v>-128.26823615204603</v>
      </c>
      <c r="AK14">
        <f t="shared" si="22"/>
        <v>66.722591506409671</v>
      </c>
      <c r="AL14">
        <f t="shared" si="8"/>
        <v>-301.50274142015928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-98.383497506277166</v>
      </c>
      <c r="AR14">
        <f t="shared" si="9"/>
        <v>-108.24598371153415</v>
      </c>
      <c r="AS14">
        <f t="shared" si="9"/>
        <v>-57.862516207504633</v>
      </c>
      <c r="AT14">
        <f t="shared" si="9"/>
        <v>30.09893289457818</v>
      </c>
      <c r="AU14">
        <f t="shared" si="9"/>
        <v>-136.00956702446061</v>
      </c>
      <c r="AW14">
        <v>11</v>
      </c>
      <c r="AX14">
        <f>IF(Z14&gt;0, (R14*SUMPRODUCT(K14:$K$98, X14:$X$98)-K14*$AZ$3)/Z14, 0)</f>
        <v>1236.6234580492981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</v>
      </c>
      <c r="S15">
        <f t="shared" si="1"/>
        <v>1382.3003977914116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1081.4481148150412</v>
      </c>
      <c r="AC15">
        <f t="shared" si="2"/>
        <v>1193.6671587997721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-223.50072176644682</v>
      </c>
      <c r="AI15">
        <f t="shared" si="6"/>
        <v>-245.08913989732071</v>
      </c>
      <c r="AJ15">
        <f t="shared" si="7"/>
        <v>-112.21904398473089</v>
      </c>
      <c r="AK15">
        <f t="shared" si="22"/>
        <v>75.701368037052887</v>
      </c>
      <c r="AL15">
        <f t="shared" si="8"/>
        <v>-281.60681584499872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-90.020018954308227</v>
      </c>
      <c r="AR15">
        <f t="shared" si="9"/>
        <v>-98.715247291716452</v>
      </c>
      <c r="AS15">
        <f t="shared" si="9"/>
        <v>-45.198782297876171</v>
      </c>
      <c r="AT15">
        <f t="shared" si="9"/>
        <v>30.490454490270984</v>
      </c>
      <c r="AU15">
        <f t="shared" si="9"/>
        <v>-113.42357509932165</v>
      </c>
      <c r="AW15">
        <v>12</v>
      </c>
      <c r="AX15">
        <f>IF(Z15&gt;0, (R15*SUMPRODUCT(K15:$K$98, X15:$X$98)-K15*$AZ$3)/Z15, 0)</f>
        <v>1382.3003977914116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</v>
      </c>
      <c r="S16">
        <f t="shared" si="1"/>
        <v>1514.9951573263447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1193.6671587997721</v>
      </c>
      <c r="AC16">
        <f t="shared" si="2"/>
        <v>1291.6851233195771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-230.11915245587457</v>
      </c>
      <c r="AI16">
        <f t="shared" si="6"/>
        <v>-251.43415661732575</v>
      </c>
      <c r="AJ16">
        <f t="shared" si="7"/>
        <v>-98.017964519804991</v>
      </c>
      <c r="AK16">
        <f t="shared" si="22"/>
        <v>83.556701115984055</v>
      </c>
      <c r="AL16">
        <f t="shared" si="8"/>
        <v>-265.89542002114672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-82.755127710002199</v>
      </c>
      <c r="AR16">
        <f t="shared" si="9"/>
        <v>-90.42039969060518</v>
      </c>
      <c r="AS16">
        <f t="shared" si="9"/>
        <v>-35.249083290736991</v>
      </c>
      <c r="AT16">
        <f t="shared" si="9"/>
        <v>30.048543974216354</v>
      </c>
      <c r="AU16">
        <f t="shared" si="9"/>
        <v>-95.620939007125841</v>
      </c>
      <c r="AW16">
        <v>13</v>
      </c>
      <c r="AX16">
        <f>IF(Z16&gt;0, (R16*SUMPRODUCT(K16:$K$98, X16:$X$98)-K16*$AZ$3)/Z16, 0)</f>
        <v>1514.9951573263447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</v>
      </c>
      <c r="S17">
        <f t="shared" si="1"/>
        <v>1635.7714959670413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1291.6851233195771</v>
      </c>
      <c r="AC17">
        <f t="shared" si="2"/>
        <v>1376.8210522828911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-237.89428890547393</v>
      </c>
      <c r="AI17">
        <f t="shared" si="6"/>
        <v>-258.93666945308422</v>
      </c>
      <c r="AJ17">
        <f t="shared" si="7"/>
        <v>-85.135928963313972</v>
      </c>
      <c r="AK17">
        <f t="shared" si="22"/>
        <v>90.4179586323704</v>
      </c>
      <c r="AL17">
        <f t="shared" si="8"/>
        <v>-253.65463978402778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-76.385010182107251</v>
      </c>
      <c r="AR17">
        <f t="shared" si="9"/>
        <v>-83.141466840987576</v>
      </c>
      <c r="AS17">
        <f t="shared" si="9"/>
        <v>-27.336128288938767</v>
      </c>
      <c r="AT17">
        <f t="shared" si="9"/>
        <v>29.03212482550709</v>
      </c>
      <c r="AU17">
        <f t="shared" si="9"/>
        <v>-81.445470304419246</v>
      </c>
      <c r="AW17">
        <v>14</v>
      </c>
      <c r="AX17">
        <f>IF(Z17&gt;0, (R17*SUMPRODUCT(K17:$K$98, X17:$X$98)-K17*$AZ$3)/Z17, 0)</f>
        <v>1635.7714959670413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</v>
      </c>
      <c r="S18">
        <f t="shared" si="1"/>
        <v>1746.8412622625788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1376.8210522828911</v>
      </c>
      <c r="AC18">
        <f t="shared" si="2"/>
        <v>1450.3387712733877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-301.46374908486121</v>
      </c>
      <c r="AI18">
        <f t="shared" si="6"/>
        <v>-322.22033988972419</v>
      </c>
      <c r="AJ18">
        <f t="shared" si="7"/>
        <v>-73.517718990496633</v>
      </c>
      <c r="AK18">
        <f t="shared" si="22"/>
        <v>96.377473659802376</v>
      </c>
      <c r="AL18">
        <f t="shared" si="8"/>
        <v>-299.36058522041844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-86.425360133281757</v>
      </c>
      <c r="AR18">
        <f t="shared" si="9"/>
        <v>-92.375978875651583</v>
      </c>
      <c r="AS18">
        <f t="shared" si="9"/>
        <v>-21.076482194688367</v>
      </c>
      <c r="AT18">
        <f t="shared" si="9"/>
        <v>27.630048040832857</v>
      </c>
      <c r="AU18">
        <f t="shared" si="9"/>
        <v>-85.822413029507089</v>
      </c>
      <c r="AW18">
        <v>15</v>
      </c>
      <c r="AX18">
        <f>IF(Z18&gt;0, (R18*SUMPRODUCT(K18:$K$98, X18:$X$98)-K18*$AZ$3)/Z18, 0)</f>
        <v>1746.8412622625788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</v>
      </c>
      <c r="S19">
        <f t="shared" si="1"/>
        <v>1830.4017409828286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1450.3387712733877</v>
      </c>
      <c r="AC19">
        <f t="shared" si="2"/>
        <v>1497.7551336156448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-369.52020411993192</v>
      </c>
      <c r="AI19">
        <f t="shared" si="6"/>
        <v>-389.97684896571627</v>
      </c>
      <c r="AJ19">
        <f t="shared" si="7"/>
        <v>-47.416362342257116</v>
      </c>
      <c r="AK19">
        <f t="shared" si="22"/>
        <v>101.52371398913715</v>
      </c>
      <c r="AL19">
        <f t="shared" si="8"/>
        <v>-335.86949731883624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-94.585871241730686</v>
      </c>
      <c r="AR19">
        <f t="shared" si="9"/>
        <v>-99.822146697979292</v>
      </c>
      <c r="AS19">
        <f t="shared" si="9"/>
        <v>-12.137138628014908</v>
      </c>
      <c r="AT19">
        <f t="shared" si="9"/>
        <v>25.986965887911644</v>
      </c>
      <c r="AU19">
        <f t="shared" si="9"/>
        <v>-85.97231943808255</v>
      </c>
      <c r="AW19">
        <v>16</v>
      </c>
      <c r="AX19">
        <f>IF(Z19&gt;0, (R19*SUMPRODUCT(K19:$K$98, X19:$X$98)-K19*$AZ$3)/Z19, 0)</f>
        <v>1830.4017409828286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</v>
      </c>
      <c r="S20">
        <f t="shared" si="1"/>
        <v>1889.9251731614286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1497.7551336156448</v>
      </c>
      <c r="AC20">
        <f t="shared" si="2"/>
        <v>1522.6708002985029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-440.53122830342613</v>
      </c>
      <c r="AI20">
        <f t="shared" si="6"/>
        <v>-460.67317389367679</v>
      </c>
      <c r="AJ20">
        <f t="shared" si="7"/>
        <v>-24.915666682858046</v>
      </c>
      <c r="AK20">
        <f t="shared" si="22"/>
        <v>104.84285935309515</v>
      </c>
      <c r="AL20">
        <f t="shared" si="8"/>
        <v>-380.74598122343968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-100.68082295272795</v>
      </c>
      <c r="AR20">
        <f t="shared" si="9"/>
        <v>-105.28414623063809</v>
      </c>
      <c r="AS20">
        <f t="shared" si="9"/>
        <v>-5.6943291754976446</v>
      </c>
      <c r="AT20">
        <f t="shared" si="9"/>
        <v>23.961219278457758</v>
      </c>
      <c r="AU20">
        <f t="shared" si="9"/>
        <v>-87.017256127677967</v>
      </c>
      <c r="AW20">
        <v>17</v>
      </c>
      <c r="AX20">
        <f>IF(Z20&gt;0, (R20*SUMPRODUCT(K20:$K$98, X20:$X$98)-K20*$AZ$3)/Z20, 0)</f>
        <v>1889.9251731614286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</v>
      </c>
      <c r="S21">
        <f t="shared" si="1"/>
        <v>1929.142396321841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1522.6708002985029</v>
      </c>
      <c r="AC21">
        <f t="shared" si="2"/>
        <v>1528.687779064157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-520.27241661206949</v>
      </c>
      <c r="AI21">
        <f t="shared" si="6"/>
        <v>-540.08287464226464</v>
      </c>
      <c r="AJ21">
        <f t="shared" si="7"/>
        <v>-6.0169787656541303</v>
      </c>
      <c r="AK21">
        <f t="shared" si="22"/>
        <v>106.58695602089522</v>
      </c>
      <c r="AL21">
        <f t="shared" si="8"/>
        <v>-439.51289738702354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-106.16535968938314</v>
      </c>
      <c r="AR21">
        <f t="shared" si="9"/>
        <v>-110.20782731832779</v>
      </c>
      <c r="AS21">
        <f t="shared" si="9"/>
        <v>-1.227808153003344</v>
      </c>
      <c r="AT21">
        <f t="shared" si="9"/>
        <v>21.749841357805884</v>
      </c>
      <c r="AU21">
        <f t="shared" si="9"/>
        <v>-89.685794113525247</v>
      </c>
      <c r="AW21">
        <v>18</v>
      </c>
      <c r="AX21">
        <f>IF(Z21&gt;0, (R21*SUMPRODUCT(K21:$K$98, X21:$X$98)-K21*$AZ$3)/Z21, 0)</f>
        <v>1929.142396321841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</v>
      </c>
      <c r="S22">
        <f t="shared" si="1"/>
        <v>1949.8619043072829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1528.687779064157</v>
      </c>
      <c r="AC22">
        <f t="shared" si="2"/>
        <v>1517.788313766187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-608.60310352486624</v>
      </c>
      <c r="AI22">
        <f t="shared" si="6"/>
        <v>-628.06330619887819</v>
      </c>
      <c r="AJ22">
        <f t="shared" si="7"/>
        <v>10.899465297969982</v>
      </c>
      <c r="AK22">
        <f t="shared" si="22"/>
        <v>107.008144534491</v>
      </c>
      <c r="AL22">
        <f t="shared" si="8"/>
        <v>-510.1556963664172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-110.88381869550697</v>
      </c>
      <c r="AR22">
        <f t="shared" si="9"/>
        <v>-114.42935037713238</v>
      </c>
      <c r="AS22">
        <f t="shared" si="9"/>
        <v>1.9858169092111664</v>
      </c>
      <c r="AT22">
        <f t="shared" si="9"/>
        <v>19.49623922188939</v>
      </c>
      <c r="AU22">
        <f t="shared" si="9"/>
        <v>-92.947294246031831</v>
      </c>
      <c r="AW22">
        <v>19</v>
      </c>
      <c r="AX22">
        <f>IF(Z22&gt;0, (R22*SUMPRODUCT(K22:$K$98, X22:$X$98)-K22*$AZ$3)/Z22, 0)</f>
        <v>1949.8619043072829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</v>
      </c>
      <c r="S23">
        <f t="shared" si="1"/>
        <v>1953.8742568743351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1517.788313766187</v>
      </c>
      <c r="AC23">
        <f t="shared" si="2"/>
        <v>1491.9633293487268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-703.17301740248138</v>
      </c>
      <c r="AI23">
        <f t="shared" si="6"/>
        <v>-722.26282479540259</v>
      </c>
      <c r="AJ23">
        <f t="shared" si="7"/>
        <v>25.8249844174602</v>
      </c>
      <c r="AK23">
        <f t="shared" si="22"/>
        <v>106.2451819636331</v>
      </c>
      <c r="AL23">
        <f t="shared" si="8"/>
        <v>-590.19265841430934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-114.38739931311116</v>
      </c>
      <c r="AR23">
        <f t="shared" si="9"/>
        <v>-117.49279921757676</v>
      </c>
      <c r="AS23">
        <f t="shared" si="9"/>
        <v>4.2010326501536612</v>
      </c>
      <c r="AT23">
        <f t="shared" si="9"/>
        <v>17.283242891289827</v>
      </c>
      <c r="AU23">
        <f t="shared" si="9"/>
        <v>-96.008523676133279</v>
      </c>
      <c r="AW23">
        <v>20</v>
      </c>
      <c r="AX23">
        <f>IF(Z23&gt;0, (R23*SUMPRODUCT(K23:$K$98, X23:$X$98)-K23*$AZ$3)/Z23, 0)</f>
        <v>1953.8742568743351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</v>
      </c>
      <c r="S24">
        <f t="shared" si="1"/>
        <v>1943.5100108025676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1491.9633293487268</v>
      </c>
      <c r="AC24">
        <f t="shared" si="2"/>
        <v>1453.5213177838723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-807.17157706262412</v>
      </c>
      <c r="AI24">
        <f t="shared" si="6"/>
        <v>-825.86869348735047</v>
      </c>
      <c r="AJ24">
        <f t="shared" si="7"/>
        <v>38.442011564854511</v>
      </c>
      <c r="AK24">
        <f t="shared" si="22"/>
        <v>104.43743305441089</v>
      </c>
      <c r="AL24">
        <f t="shared" si="8"/>
        <v>-682.98924886808504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-117.23676516333329</v>
      </c>
      <c r="AR24">
        <f t="shared" si="9"/>
        <v>-119.95240767331116</v>
      </c>
      <c r="AS24">
        <f t="shared" si="9"/>
        <v>5.5834685094286103</v>
      </c>
      <c r="AT24">
        <f t="shared" si="9"/>
        <v>15.168902326588455</v>
      </c>
      <c r="AU24">
        <f t="shared" si="9"/>
        <v>-99.200036837294093</v>
      </c>
      <c r="AW24">
        <v>21</v>
      </c>
      <c r="AX24">
        <f>IF(Z24&gt;0, (R24*SUMPRODUCT(K24:$K$98, X24:$X$98)-K24*$AZ$3)/Z24, 0)</f>
        <v>1943.5100108025676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</v>
      </c>
      <c r="S25">
        <f t="shared" si="1"/>
        <v>1920.2647036746832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1453.5213177838723</v>
      </c>
      <c r="AC25">
        <f t="shared" si="2"/>
        <v>1404.0929345386251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-920.82146649405604</v>
      </c>
      <c r="AI25">
        <f t="shared" si="6"/>
        <v>-939.10140638791165</v>
      </c>
      <c r="AJ25">
        <f t="shared" si="7"/>
        <v>49.428383245247232</v>
      </c>
      <c r="AK25">
        <f t="shared" si="22"/>
        <v>101.74649224487106</v>
      </c>
      <c r="AL25">
        <f t="shared" si="8"/>
        <v>-787.92653089779333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-119.41403641127175</v>
      </c>
      <c r="AR25">
        <f t="shared" si="9"/>
        <v>-121.78461690652438</v>
      </c>
      <c r="AS25">
        <f t="shared" si="9"/>
        <v>6.4099751921197727</v>
      </c>
      <c r="AT25">
        <f t="shared" si="9"/>
        <v>13.194696009757545</v>
      </c>
      <c r="AU25">
        <f t="shared" si="9"/>
        <v>-102.17994570464705</v>
      </c>
      <c r="AW25">
        <v>22</v>
      </c>
      <c r="AX25">
        <f>IF(Z25&gt;0, (R25*SUMPRODUCT(K25:$K$98, X25:$X$98)-K25*$AZ$3)/Z25, 0)</f>
        <v>1920.2647036746832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</v>
      </c>
      <c r="S26">
        <f t="shared" si="1"/>
        <v>1885.2396704261027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1404.0929345386251</v>
      </c>
      <c r="AC26">
        <f t="shared" si="2"/>
        <v>1345.2220962685019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-1033.0671122991462</v>
      </c>
      <c r="AI26">
        <f t="shared" si="6"/>
        <v>-1050.9059860159884</v>
      </c>
      <c r="AJ26">
        <f t="shared" si="7"/>
        <v>58.870838270123159</v>
      </c>
      <c r="AK26">
        <f t="shared" si="22"/>
        <v>98.286505417703765</v>
      </c>
      <c r="AL26">
        <f t="shared" si="8"/>
        <v>-893.74864232816151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-119.61632537221465</v>
      </c>
      <c r="AR26">
        <f t="shared" si="9"/>
        <v>-121.68184512149669</v>
      </c>
      <c r="AS26">
        <f t="shared" si="9"/>
        <v>6.8165110103853008</v>
      </c>
      <c r="AT26">
        <f t="shared" si="9"/>
        <v>11.380355130633179</v>
      </c>
      <c r="AU26">
        <f t="shared" si="9"/>
        <v>-103.4849789804782</v>
      </c>
      <c r="AW26">
        <v>23</v>
      </c>
      <c r="AX26">
        <f>IF(Z26&gt;0, (R26*SUMPRODUCT(K26:$K$98, X26:$X$98)-K26*$AZ$3)/Z26, 0)</f>
        <v>1885.2396704261027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</v>
      </c>
      <c r="S27">
        <f t="shared" si="1"/>
        <v>1841.3703826160045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1345.2220962685019</v>
      </c>
      <c r="AC27">
        <f t="shared" si="2"/>
        <v>1279.6621978080261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-1146.8394278298538</v>
      </c>
      <c r="AI27">
        <f t="shared" si="6"/>
        <v>-1164.2132029525701</v>
      </c>
      <c r="AJ27">
        <f t="shared" si="7"/>
        <v>65.559898460475779</v>
      </c>
      <c r="AK27">
        <f t="shared" si="22"/>
        <v>94.165546738795143</v>
      </c>
      <c r="AL27">
        <f t="shared" si="8"/>
        <v>-1004.4877577532992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-118.56227209575718</v>
      </c>
      <c r="AR27">
        <f t="shared" si="9"/>
        <v>-120.35840344897362</v>
      </c>
      <c r="AS27">
        <f t="shared" si="9"/>
        <v>6.7776973229371231</v>
      </c>
      <c r="AT27">
        <f t="shared" si="9"/>
        <v>9.7349994284876846</v>
      </c>
      <c r="AU27">
        <f t="shared" si="9"/>
        <v>-103.84570669754881</v>
      </c>
      <c r="AW27">
        <v>24</v>
      </c>
      <c r="AX27">
        <f>IF(Z27&gt;0, (R27*SUMPRODUCT(K27:$K$98, X27:$X$98)-K27*$AZ$3)/Z27, 0)</f>
        <v>1841.3703826160045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</v>
      </c>
      <c r="S28">
        <f t="shared" si="1"/>
        <v>1790.7379570545579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1279.6621978080261</v>
      </c>
      <c r="AC28">
        <f t="shared" si="2"/>
        <v>1209.3645925977507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-1265.7239250591008</v>
      </c>
      <c r="AI28">
        <f t="shared" si="6"/>
        <v>-1282.6075314493253</v>
      </c>
      <c r="AJ28">
        <f t="shared" si="7"/>
        <v>70.297605210275378</v>
      </c>
      <c r="AK28">
        <f t="shared" si="22"/>
        <v>89.576353846561844</v>
      </c>
      <c r="AL28">
        <f t="shared" si="8"/>
        <v>-1122.733572392488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-116.8328214228178</v>
      </c>
      <c r="AR28">
        <f t="shared" si="9"/>
        <v>-118.39126503860876</v>
      </c>
      <c r="AS28">
        <f t="shared" si="9"/>
        <v>6.4888301416917233</v>
      </c>
      <c r="AT28">
        <f t="shared" si="9"/>
        <v>8.2683576927518629</v>
      </c>
      <c r="AU28">
        <f t="shared" si="9"/>
        <v>-103.63407720416518</v>
      </c>
      <c r="AW28">
        <v>25</v>
      </c>
      <c r="AX28">
        <f>IF(Z28&gt;0, (R28*SUMPRODUCT(K28:$K$98, X28:$X$98)-K28*$AZ$3)/Z28, 0)</f>
        <v>1790.7379570545579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</v>
      </c>
      <c r="S29">
        <f t="shared" si="1"/>
        <v>1734.9422929063901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1209.3645925977507</v>
      </c>
      <c r="AC29">
        <f t="shared" si="2"/>
        <v>1135.6252237512551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-1403.0008123262764</v>
      </c>
      <c r="AI29">
        <f t="shared" si="6"/>
        <v>-1419.3648324495171</v>
      </c>
      <c r="AJ29">
        <f t="shared" si="7"/>
        <v>73.739368846495609</v>
      </c>
      <c r="AK29">
        <f t="shared" si="22"/>
        <v>84.655521481842555</v>
      </c>
      <c r="AL29">
        <f t="shared" si="8"/>
        <v>-1260.969942121179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-115.62873520535065</v>
      </c>
      <c r="AR29">
        <f t="shared" si="9"/>
        <v>-116.9773808605074</v>
      </c>
      <c r="AS29">
        <f t="shared" si="9"/>
        <v>6.0772523291870053</v>
      </c>
      <c r="AT29">
        <f t="shared" si="9"/>
        <v>6.9769103418155725</v>
      </c>
      <c r="AU29">
        <f t="shared" si="9"/>
        <v>-103.92321818950484</v>
      </c>
      <c r="AW29">
        <v>26</v>
      </c>
      <c r="AX29">
        <f>IF(Z29&gt;0, (R29*SUMPRODUCT(K29:$K$98, X29:$X$98)-K29*$AZ$3)/Z29, 0)</f>
        <v>1734.9422929063901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</v>
      </c>
      <c r="S30">
        <f t="shared" si="1"/>
        <v>1673.1335675436335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1135.6252237512551</v>
      </c>
      <c r="AC30">
        <f t="shared" si="2"/>
        <v>1058.4727854890505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-1538.6214937769371</v>
      </c>
      <c r="AI30">
        <f t="shared" si="6"/>
        <v>-1554.4372183255011</v>
      </c>
      <c r="AJ30">
        <f t="shared" si="7"/>
        <v>77.152438262204669</v>
      </c>
      <c r="AK30">
        <f t="shared" si="22"/>
        <v>79.493765662587862</v>
      </c>
      <c r="AL30">
        <f t="shared" si="8"/>
        <v>-1397.7910144007087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-113.21960230461868</v>
      </c>
      <c r="AR30">
        <f t="shared" si="9"/>
        <v>-114.38340383136858</v>
      </c>
      <c r="AS30">
        <f t="shared" si="9"/>
        <v>5.677269173873146</v>
      </c>
      <c r="AT30">
        <f t="shared" si="9"/>
        <v>5.8495559631897152</v>
      </c>
      <c r="AU30">
        <f t="shared" si="9"/>
        <v>-102.85657869430572</v>
      </c>
      <c r="AW30">
        <v>27</v>
      </c>
      <c r="AX30">
        <f>IF(Z30&gt;0, (R30*SUMPRODUCT(K30:$K$98, X30:$X$98)-K30*$AZ$3)/Z30, 0)</f>
        <v>1673.1335675436335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</v>
      </c>
      <c r="S31">
        <f t="shared" si="1"/>
        <v>1606.6741334984088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1058.4727854890505</v>
      </c>
      <c r="AC31">
        <f t="shared" si="2"/>
        <v>979.60701974081167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-1659.1612996096405</v>
      </c>
      <c r="AI31">
        <f t="shared" si="6"/>
        <v>-1674.4040765878165</v>
      </c>
      <c r="AJ31">
        <f t="shared" si="7"/>
        <v>78.8657657482388</v>
      </c>
      <c r="AK31">
        <f t="shared" si="22"/>
        <v>74.093094984233545</v>
      </c>
      <c r="AL31">
        <f t="shared" si="8"/>
        <v>-1521.445215855344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-109.00851326796922</v>
      </c>
      <c r="AR31">
        <f t="shared" si="9"/>
        <v>-110.00997856061866</v>
      </c>
      <c r="AS31">
        <f t="shared" si="9"/>
        <v>5.1815576182846792</v>
      </c>
      <c r="AT31">
        <f t="shared" si="9"/>
        <v>4.8679885009094601</v>
      </c>
      <c r="AU31">
        <f t="shared" si="9"/>
        <v>-99.960432441424516</v>
      </c>
      <c r="AW31">
        <v>28</v>
      </c>
      <c r="AX31">
        <f>IF(Z31&gt;0, (R31*SUMPRODUCT(K31:$K$98, X31:$X$98)-K31*$AZ$3)/Z31, 0)</f>
        <v>1606.6741334984088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</v>
      </c>
      <c r="S32">
        <f t="shared" si="1"/>
        <v>1538.5354348148207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979.60701974081167</v>
      </c>
      <c r="AC32">
        <f t="shared" si="2"/>
        <v>901.27157482675307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-1781.5582135301224</v>
      </c>
      <c r="AI32">
        <f t="shared" si="6"/>
        <v>-1796.2031731851341</v>
      </c>
      <c r="AJ32">
        <f t="shared" si="7"/>
        <v>78.335444914058598</v>
      </c>
      <c r="AK32">
        <f t="shared" si="22"/>
        <v>68.572491381856821</v>
      </c>
      <c r="AL32">
        <f t="shared" si="8"/>
        <v>-1649.2952368892188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-104.50902653290072</v>
      </c>
      <c r="AR32">
        <f t="shared" si="9"/>
        <v>-105.36812306173441</v>
      </c>
      <c r="AS32">
        <f t="shared" si="9"/>
        <v>4.5952812705277966</v>
      </c>
      <c r="AT32">
        <f t="shared" si="9"/>
        <v>4.0225709532406535</v>
      </c>
      <c r="AU32">
        <f t="shared" si="9"/>
        <v>-96.750270837965971</v>
      </c>
      <c r="AW32">
        <v>29</v>
      </c>
      <c r="AX32">
        <f>IF(Z32&gt;0, (R32*SUMPRODUCT(K32:$K$98, X32:$X$98)-K32*$AZ$3)/Z32, 0)</f>
        <v>1538.5354348148207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</v>
      </c>
      <c r="S33">
        <f t="shared" si="1"/>
        <v>1469.1795332443503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901.27157482675307</v>
      </c>
      <c r="AC33">
        <f t="shared" si="2"/>
        <v>824.14921646698667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-1898.1582930569864</v>
      </c>
      <c r="AI33">
        <f t="shared" si="6"/>
        <v>-1912.1822635421836</v>
      </c>
      <c r="AJ33">
        <f t="shared" si="7"/>
        <v>77.122358359766395</v>
      </c>
      <c r="AK33">
        <f t="shared" si="22"/>
        <v>63.089010237872721</v>
      </c>
      <c r="AL33">
        <f t="shared" si="8"/>
        <v>-1771.9708949445444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-99.418724888742304</v>
      </c>
      <c r="AR33">
        <f t="shared" si="9"/>
        <v>-100.15325017497132</v>
      </c>
      <c r="AS33">
        <f t="shared" si="9"/>
        <v>4.0393925820550205</v>
      </c>
      <c r="AT33">
        <f t="shared" si="9"/>
        <v>3.3043761288425961</v>
      </c>
      <c r="AU33">
        <f t="shared" si="9"/>
        <v>-92.809481464073698</v>
      </c>
      <c r="AW33">
        <v>30</v>
      </c>
      <c r="AX33">
        <f>IF(Z33&gt;0, (R33*SUMPRODUCT(K33:$K$98, X33:$X$98)-K33*$AZ$3)/Z33, 0)</f>
        <v>1469.1795332443503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</v>
      </c>
      <c r="S34">
        <f t="shared" si="1"/>
        <v>1399.8593628733738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824.14921646698667</v>
      </c>
      <c r="AC34">
        <f t="shared" si="2"/>
        <v>749.18287387568546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-2016.4845020972666</v>
      </c>
      <c r="AI34">
        <f t="shared" si="6"/>
        <v>-2029.8641117520876</v>
      </c>
      <c r="AJ34">
        <f t="shared" si="7"/>
        <v>74.966342591301213</v>
      </c>
      <c r="AK34">
        <f t="shared" si="22"/>
        <v>57.690445152689072</v>
      </c>
      <c r="AL34">
        <f t="shared" si="8"/>
        <v>-1897.2073240080974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-94.300203052515414</v>
      </c>
      <c r="AR34">
        <f t="shared" si="9"/>
        <v>-94.925895888686867</v>
      </c>
      <c r="AS34">
        <f t="shared" si="9"/>
        <v>3.5057751850369261</v>
      </c>
      <c r="AT34">
        <f t="shared" si="9"/>
        <v>2.6978737929453076</v>
      </c>
      <c r="AU34">
        <f t="shared" ref="AU34:AU89" si="23">AL34*$K34</f>
        <v>-88.722246910704627</v>
      </c>
      <c r="AW34">
        <v>31</v>
      </c>
      <c r="AX34">
        <f>IF(Z34&gt;0, (R34*SUMPRODUCT(K34:$K$98, X34:$X$98)-K34*$AZ$3)/Z34, 0)</f>
        <v>1399.8593628733738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</v>
      </c>
      <c r="S35">
        <f t="shared" si="1"/>
        <v>1331.0508472921149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749.18287387568546</v>
      </c>
      <c r="AC35">
        <f t="shared" si="2"/>
        <v>676.7151550173146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-2142.5852688646874</v>
      </c>
      <c r="AI35">
        <f t="shared" ref="AI35:AI66" si="25">SUM(AE35:AH35)</f>
        <v>-2155.2954361057441</v>
      </c>
      <c r="AJ35">
        <f t="shared" si="7"/>
        <v>72.467718858370858</v>
      </c>
      <c r="AK35">
        <f t="shared" si="22"/>
        <v>52.442801171297987</v>
      </c>
      <c r="AL35">
        <f t="shared" si="8"/>
        <v>-2030.3849160760751</v>
      </c>
      <c r="AN35">
        <f t="shared" ref="AN35:AT66" si="26">AE35*$K35</f>
        <v>0</v>
      </c>
      <c r="AO35">
        <f t="shared" si="26"/>
        <v>0</v>
      </c>
      <c r="AP35">
        <f t="shared" si="26"/>
        <v>-0.5307023145693831</v>
      </c>
      <c r="AQ35">
        <f t="shared" si="26"/>
        <v>-89.461841042952997</v>
      </c>
      <c r="AR35">
        <f t="shared" si="26"/>
        <v>-89.992543357522379</v>
      </c>
      <c r="AS35">
        <f t="shared" si="26"/>
        <v>3.0258284883514772</v>
      </c>
      <c r="AT35">
        <f t="shared" si="26"/>
        <v>2.1897049374935027</v>
      </c>
      <c r="AU35">
        <f t="shared" si="23"/>
        <v>-84.777009931677398</v>
      </c>
      <c r="AW35">
        <v>32</v>
      </c>
      <c r="AX35">
        <f>IF(Z35&gt;0, (R35*SUMPRODUCT(K35:$K$98, X35:$X$98)-K35*$AZ$3)/Z35, 0)</f>
        <v>1331.0508472921149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</v>
      </c>
      <c r="S36">
        <f t="shared" si="1"/>
        <v>1262.0927581293711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676.7151550173146</v>
      </c>
      <c r="AC36">
        <f t="shared" si="2"/>
        <v>606.74660343341884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-2257.618035858196</v>
      </c>
      <c r="AI36">
        <f t="shared" si="25"/>
        <v>-2269.6366969178775</v>
      </c>
      <c r="AJ36">
        <f t="shared" si="7"/>
        <v>69.96855158389576</v>
      </c>
      <c r="AK36">
        <f t="shared" si="22"/>
        <v>47.370060851212024</v>
      </c>
      <c r="AL36">
        <f t="shared" si="8"/>
        <v>-2152.2980844827694</v>
      </c>
      <c r="AN36">
        <f t="shared" si="26"/>
        <v>0</v>
      </c>
      <c r="AO36">
        <f t="shared" si="26"/>
        <v>0</v>
      </c>
      <c r="AP36">
        <f t="shared" si="26"/>
        <v>-0.44806165814151783</v>
      </c>
      <c r="AQ36">
        <f t="shared" si="26"/>
        <v>-84.165122518533522</v>
      </c>
      <c r="AR36">
        <f t="shared" si="26"/>
        <v>-84.613184176675048</v>
      </c>
      <c r="AS36">
        <f t="shared" si="26"/>
        <v>2.6084623806898084</v>
      </c>
      <c r="AT36">
        <f t="shared" si="26"/>
        <v>1.7659794136686597</v>
      </c>
      <c r="AU36">
        <f t="shared" si="23"/>
        <v>-80.238742382316559</v>
      </c>
      <c r="AW36">
        <v>33</v>
      </c>
      <c r="AX36">
        <f>IF(Z36&gt;0, (R36*SUMPRODUCT(K36:$K$98, X36:$X$98)-K36*$AZ$3)/Z36, 0)</f>
        <v>1262.0927581293711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</v>
      </c>
      <c r="S37">
        <f t="shared" si="1"/>
        <v>1193.7115369126914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606.74660343341884</v>
      </c>
      <c r="AC37">
        <f t="shared" si="2"/>
        <v>539.98620364618637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-2357.9938992582843</v>
      </c>
      <c r="AI37">
        <f t="shared" si="25"/>
        <v>-2369.3028752325545</v>
      </c>
      <c r="AJ37">
        <f t="shared" si="7"/>
        <v>66.760399787232473</v>
      </c>
      <c r="AK37">
        <f t="shared" si="22"/>
        <v>42.472262240339326</v>
      </c>
      <c r="AL37">
        <f t="shared" si="8"/>
        <v>-2260.0702132049828</v>
      </c>
      <c r="AN37">
        <f t="shared" si="26"/>
        <v>0</v>
      </c>
      <c r="AO37">
        <f t="shared" si="26"/>
        <v>0</v>
      </c>
      <c r="AP37">
        <f t="shared" si="26"/>
        <v>-0.37643236197384461</v>
      </c>
      <c r="AQ37">
        <f t="shared" si="26"/>
        <v>-78.488557676416917</v>
      </c>
      <c r="AR37">
        <f t="shared" si="26"/>
        <v>-78.864990038390758</v>
      </c>
      <c r="AS37">
        <f t="shared" si="26"/>
        <v>2.2221972206327956</v>
      </c>
      <c r="AT37">
        <f t="shared" si="26"/>
        <v>1.4137384348396191</v>
      </c>
      <c r="AU37">
        <f t="shared" si="23"/>
        <v>-75.229054382918349</v>
      </c>
      <c r="AW37">
        <v>34</v>
      </c>
      <c r="AX37">
        <f>IF(Z37&gt;0, (R37*SUMPRODUCT(K37:$K$98, X37:$X$98)-K37*$AZ$3)/Z37, 0)</f>
        <v>1193.7115369126914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</v>
      </c>
      <c r="S38">
        <f t="shared" si="1"/>
        <v>1126.9962736041005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539.98620364618637</v>
      </c>
      <c r="AC38">
        <f t="shared" si="2"/>
        <v>477.03757697985986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-2455.3146631411523</v>
      </c>
      <c r="AI38">
        <f t="shared" si="25"/>
        <v>-2465.8967206898942</v>
      </c>
      <c r="AJ38">
        <f t="shared" si="7"/>
        <v>62.948626666326504</v>
      </c>
      <c r="AK38">
        <f t="shared" si="22"/>
        <v>37.799034255233046</v>
      </c>
      <c r="AL38">
        <f t="shared" si="8"/>
        <v>-2365.1490597683346</v>
      </c>
      <c r="AN38">
        <f t="shared" si="26"/>
        <v>0</v>
      </c>
      <c r="AO38">
        <f t="shared" si="26"/>
        <v>0</v>
      </c>
      <c r="AP38">
        <f t="shared" si="26"/>
        <v>-0.31449646460026393</v>
      </c>
      <c r="AQ38">
        <f t="shared" si="26"/>
        <v>-72.971421435037513</v>
      </c>
      <c r="AR38">
        <f t="shared" si="26"/>
        <v>-73.285917899637766</v>
      </c>
      <c r="AS38">
        <f t="shared" si="26"/>
        <v>1.870819587477567</v>
      </c>
      <c r="AT38">
        <f t="shared" si="26"/>
        <v>1.1233791333886813</v>
      </c>
      <c r="AU38">
        <f t="shared" si="23"/>
        <v>-70.291719178771515</v>
      </c>
      <c r="AW38">
        <v>35</v>
      </c>
      <c r="AX38">
        <f>IF(Z38&gt;0, (R38*SUMPRODUCT(K38:$K$98, X38:$X$98)-K38*$AZ$3)/Z38, 0)</f>
        <v>1126.9962736041005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</v>
      </c>
      <c r="S39">
        <f t="shared" si="1"/>
        <v>1061.9000080043347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477.03757697985986</v>
      </c>
      <c r="AC39">
        <f t="shared" si="2"/>
        <v>417.9410939466888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-2547.0902043141441</v>
      </c>
      <c r="AI39">
        <f t="shared" si="25"/>
        <v>-2556.9296687363203</v>
      </c>
      <c r="AJ39">
        <f t="shared" si="7"/>
        <v>59.096483033171069</v>
      </c>
      <c r="AK39">
        <f t="shared" si="22"/>
        <v>33.392630388590192</v>
      </c>
      <c r="AL39">
        <f t="shared" si="8"/>
        <v>-2464.4405553145593</v>
      </c>
      <c r="AN39">
        <f t="shared" si="26"/>
        <v>0</v>
      </c>
      <c r="AO39">
        <f t="shared" si="26"/>
        <v>0</v>
      </c>
      <c r="AP39">
        <f t="shared" si="26"/>
        <v>-0.26109531900046212</v>
      </c>
      <c r="AQ39">
        <f t="shared" si="26"/>
        <v>-67.588366691941488</v>
      </c>
      <c r="AR39">
        <f t="shared" si="26"/>
        <v>-67.849462010941949</v>
      </c>
      <c r="AS39">
        <f t="shared" si="26"/>
        <v>1.5681559917606427</v>
      </c>
      <c r="AT39">
        <f t="shared" si="26"/>
        <v>0.8860908591654032</v>
      </c>
      <c r="AU39">
        <f t="shared" si="23"/>
        <v>-65.395215160015908</v>
      </c>
      <c r="AW39">
        <v>36</v>
      </c>
      <c r="AX39">
        <f>IF(Z39&gt;0, (R39*SUMPRODUCT(K39:$K$98, X39:$X$98)-K39*$AZ$3)/Z39, 0)</f>
        <v>1061.9000080043347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</v>
      </c>
      <c r="S40">
        <f t="shared" si="1"/>
        <v>998.45320204655866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417.9410939466888</v>
      </c>
      <c r="AC40">
        <f t="shared" si="2"/>
        <v>362.7410651135566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-2633.9769634508943</v>
      </c>
      <c r="AI40">
        <f t="shared" si="25"/>
        <v>-2643.0595389879859</v>
      </c>
      <c r="AJ40">
        <f t="shared" si="7"/>
        <v>55.200028833132194</v>
      </c>
      <c r="AK40">
        <f t="shared" si="22"/>
        <v>29.255876576268218</v>
      </c>
      <c r="AL40">
        <f t="shared" si="8"/>
        <v>-2558.6036335785852</v>
      </c>
      <c r="AN40">
        <f t="shared" si="26"/>
        <v>0</v>
      </c>
      <c r="AO40">
        <f t="shared" si="26"/>
        <v>0</v>
      </c>
      <c r="AP40">
        <f t="shared" si="26"/>
        <v>-0.21518828372569901</v>
      </c>
      <c r="AQ40">
        <f t="shared" si="26"/>
        <v>-62.405314420266492</v>
      </c>
      <c r="AR40">
        <f t="shared" si="26"/>
        <v>-62.620502703992187</v>
      </c>
      <c r="AS40">
        <f t="shared" si="26"/>
        <v>1.3078228105785072</v>
      </c>
      <c r="AT40">
        <f t="shared" si="26"/>
        <v>0.6931428033412127</v>
      </c>
      <c r="AU40">
        <f t="shared" si="23"/>
        <v>-60.619537090072463</v>
      </c>
      <c r="AW40">
        <v>37</v>
      </c>
      <c r="AX40">
        <f>IF(Z40&gt;0, (R40*SUMPRODUCT(K40:$K$98, X40:$X$98)-K40*$AZ$3)/Z40, 0)</f>
        <v>998.45320204655866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</v>
      </c>
      <c r="S41">
        <f t="shared" si="1"/>
        <v>936.45490709500211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362.7410651135566</v>
      </c>
      <c r="AC41">
        <f t="shared" si="2"/>
        <v>311.39676663865566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-2714.2750203217292</v>
      </c>
      <c r="AI41">
        <f t="shared" si="25"/>
        <v>-2722.5882013483697</v>
      </c>
      <c r="AJ41">
        <f t="shared" si="7"/>
        <v>51.344298474900938</v>
      </c>
      <c r="AK41">
        <f t="shared" si="22"/>
        <v>25.391874557948963</v>
      </c>
      <c r="AL41">
        <f t="shared" si="8"/>
        <v>-2645.8520283155199</v>
      </c>
      <c r="AN41">
        <f t="shared" si="26"/>
        <v>0</v>
      </c>
      <c r="AO41">
        <f t="shared" si="26"/>
        <v>0</v>
      </c>
      <c r="AP41">
        <f t="shared" si="26"/>
        <v>-0.17585665916392601</v>
      </c>
      <c r="AQ41">
        <f t="shared" si="26"/>
        <v>-57.417652231588875</v>
      </c>
      <c r="AR41">
        <f t="shared" si="26"/>
        <v>-57.593508890752808</v>
      </c>
      <c r="AS41">
        <f t="shared" si="26"/>
        <v>1.0861349906824549</v>
      </c>
      <c r="AT41">
        <f t="shared" si="26"/>
        <v>0.53713857732206882</v>
      </c>
      <c r="AU41">
        <f t="shared" si="23"/>
        <v>-55.970235322748287</v>
      </c>
      <c r="AW41">
        <v>38</v>
      </c>
      <c r="AX41">
        <f>IF(Z41&gt;0, (R41*SUMPRODUCT(K41:$K$98, X41:$X$98)-K41*$AZ$3)/Z41, 0)</f>
        <v>936.45490709500211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</v>
      </c>
      <c r="S42">
        <f t="shared" si="1"/>
        <v>875.50956781902903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311.39676663865566</v>
      </c>
      <c r="AC42">
        <f t="shared" si="2"/>
        <v>263.85502150114337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-2782.8881255775568</v>
      </c>
      <c r="AI42">
        <f t="shared" si="25"/>
        <v>-2790.4224527625365</v>
      </c>
      <c r="AJ42">
        <f t="shared" si="7"/>
        <v>47.541745137512294</v>
      </c>
      <c r="AK42">
        <f t="shared" si="22"/>
        <v>21.797773664705897</v>
      </c>
      <c r="AL42">
        <f t="shared" si="8"/>
        <v>-2721.0829339603183</v>
      </c>
      <c r="AN42">
        <f t="shared" si="26"/>
        <v>0</v>
      </c>
      <c r="AO42">
        <f t="shared" si="26"/>
        <v>0</v>
      </c>
      <c r="AP42">
        <f t="shared" si="26"/>
        <v>-0.14230430346016706</v>
      </c>
      <c r="AQ42">
        <f t="shared" si="26"/>
        <v>-52.56168820321286</v>
      </c>
      <c r="AR42">
        <f t="shared" si="26"/>
        <v>-52.703992506673032</v>
      </c>
      <c r="AS42">
        <f t="shared" si="26"/>
        <v>0.8979428104160383</v>
      </c>
      <c r="AT42">
        <f t="shared" si="26"/>
        <v>0.41170457854847942</v>
      </c>
      <c r="AU42">
        <f t="shared" si="23"/>
        <v>-51.394345117708511</v>
      </c>
      <c r="AW42">
        <v>39</v>
      </c>
      <c r="AX42">
        <f>IF(Z42&gt;0, (R42*SUMPRODUCT(K42:$K$98, X42:$X$98)-K42*$AZ$3)/Z42, 0)</f>
        <v>875.50956781902903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</v>
      </c>
      <c r="S43">
        <f t="shared" si="1"/>
        <v>815.4850407360758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263.85502150114337</v>
      </c>
      <c r="AC43">
        <f t="shared" si="2"/>
        <v>220.11110748907004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-2844.5015373826486</v>
      </c>
      <c r="AI43">
        <f t="shared" si="25"/>
        <v>-2851.2493959114327</v>
      </c>
      <c r="AJ43">
        <f t="shared" si="7"/>
        <v>43.743914012073333</v>
      </c>
      <c r="AK43">
        <f t="shared" si="22"/>
        <v>18.469851505080037</v>
      </c>
      <c r="AL43">
        <f t="shared" si="8"/>
        <v>-2789.0356303942795</v>
      </c>
      <c r="AN43">
        <f t="shared" si="26"/>
        <v>0</v>
      </c>
      <c r="AO43">
        <f t="shared" si="26"/>
        <v>0</v>
      </c>
      <c r="AP43">
        <f t="shared" si="26"/>
        <v>-0.11379456085872283</v>
      </c>
      <c r="AQ43">
        <f t="shared" si="26"/>
        <v>-47.969115227842181</v>
      </c>
      <c r="AR43">
        <f t="shared" si="26"/>
        <v>-48.082909788700903</v>
      </c>
      <c r="AS43">
        <f t="shared" si="26"/>
        <v>0.73768877400317967</v>
      </c>
      <c r="AT43">
        <f t="shared" si="26"/>
        <v>0.31147194805299705</v>
      </c>
      <c r="AU43">
        <f t="shared" si="23"/>
        <v>-47.033749066644731</v>
      </c>
      <c r="AW43">
        <v>40</v>
      </c>
      <c r="AX43">
        <f>IF(Z43&gt;0, (R43*SUMPRODUCT(K43:$K$98, X43:$X$98)-K43*$AZ$3)/Z43, 0)</f>
        <v>815.4850407360758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</v>
      </c>
      <c r="S44">
        <f t="shared" si="1"/>
        <v>755.06431472922179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220.11110748907004</v>
      </c>
      <c r="AC44">
        <f t="shared" si="2"/>
        <v>180.01500493188811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-2880.5036618084996</v>
      </c>
      <c r="AI44">
        <f t="shared" si="25"/>
        <v>-2886.4639158365435</v>
      </c>
      <c r="AJ44">
        <f t="shared" si="7"/>
        <v>40.096102557181922</v>
      </c>
      <c r="AK44">
        <f t="shared" si="22"/>
        <v>15.407777524234904</v>
      </c>
      <c r="AL44">
        <f t="shared" si="8"/>
        <v>-2830.9600357551267</v>
      </c>
      <c r="AN44">
        <f t="shared" si="26"/>
        <v>0</v>
      </c>
      <c r="AO44">
        <f t="shared" si="26"/>
        <v>0</v>
      </c>
      <c r="AP44">
        <f t="shared" si="26"/>
        <v>-8.9743351120019382E-2</v>
      </c>
      <c r="AQ44">
        <f t="shared" si="26"/>
        <v>-43.371649984692411</v>
      </c>
      <c r="AR44">
        <f t="shared" si="26"/>
        <v>-43.461393335812424</v>
      </c>
      <c r="AS44">
        <f t="shared" si="26"/>
        <v>0.60372571259589614</v>
      </c>
      <c r="AT44">
        <f t="shared" si="26"/>
        <v>0.23199440524354861</v>
      </c>
      <c r="AU44">
        <f t="shared" si="23"/>
        <v>-42.625673217972981</v>
      </c>
      <c r="AW44">
        <v>41</v>
      </c>
      <c r="AX44">
        <f>IF(Z44&gt;0, (R44*SUMPRODUCT(K44:$K$98, X44:$X$98)-K44*$AZ$3)/Z44, 0)</f>
        <v>755.06431472922179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</v>
      </c>
      <c r="S45">
        <f t="shared" si="1"/>
        <v>693.38180705771674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180.01500493188811</v>
      </c>
      <c r="AC45">
        <f t="shared" si="2"/>
        <v>143.67283054599955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-2882.0117439960318</v>
      </c>
      <c r="AI45">
        <f t="shared" si="25"/>
        <v>-2887.1918925477962</v>
      </c>
      <c r="AJ45">
        <f t="shared" si="7"/>
        <v>36.342174385888569</v>
      </c>
      <c r="AK45">
        <f t="shared" si="22"/>
        <v>12.601050345232169</v>
      </c>
      <c r="AL45">
        <f t="shared" si="8"/>
        <v>-2838.2486678166756</v>
      </c>
      <c r="AN45">
        <f t="shared" si="26"/>
        <v>0</v>
      </c>
      <c r="AO45">
        <f t="shared" si="26"/>
        <v>0</v>
      </c>
      <c r="AP45">
        <f t="shared" si="26"/>
        <v>-6.9640471720115532E-2</v>
      </c>
      <c r="AQ45">
        <f t="shared" si="26"/>
        <v>-38.744961722463565</v>
      </c>
      <c r="AR45">
        <f t="shared" si="26"/>
        <v>-38.814602194183671</v>
      </c>
      <c r="AS45">
        <f t="shared" si="26"/>
        <v>0.48857405193637099</v>
      </c>
      <c r="AT45">
        <f t="shared" si="26"/>
        <v>0.16940500478735346</v>
      </c>
      <c r="AU45">
        <f t="shared" si="23"/>
        <v>-38.156623137459952</v>
      </c>
      <c r="AW45">
        <v>42</v>
      </c>
      <c r="AX45">
        <f>IF(Z45&gt;0, (R45*SUMPRODUCT(K45:$K$98, X45:$X$98)-K45*$AZ$3)/Z45, 0)</f>
        <v>693.38180705771674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</v>
      </c>
      <c r="S46">
        <f t="shared" si="1"/>
        <v>629.35525620518206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143.67283054599955</v>
      </c>
      <c r="AC46">
        <f t="shared" si="2"/>
        <v>111.204186322468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-2843.8470597560295</v>
      </c>
      <c r="AI46">
        <f t="shared" si="25"/>
        <v>-2848.2644450573375</v>
      </c>
      <c r="AJ46">
        <f t="shared" si="7"/>
        <v>32.468644223531541</v>
      </c>
      <c r="AK46">
        <f t="shared" si="22"/>
        <v>10.057098138219969</v>
      </c>
      <c r="AL46">
        <f t="shared" si="8"/>
        <v>-2805.7387026955862</v>
      </c>
      <c r="AN46">
        <f t="shared" si="26"/>
        <v>0</v>
      </c>
      <c r="AO46">
        <f t="shared" si="26"/>
        <v>0</v>
      </c>
      <c r="AP46">
        <f t="shared" si="26"/>
        <v>-5.3023299476579577E-2</v>
      </c>
      <c r="AQ46">
        <f t="shared" si="26"/>
        <v>-34.135612818375826</v>
      </c>
      <c r="AR46">
        <f t="shared" si="26"/>
        <v>-34.188636117852411</v>
      </c>
      <c r="AS46">
        <f t="shared" si="26"/>
        <v>0.38973160112455224</v>
      </c>
      <c r="AT46">
        <f t="shared" si="26"/>
        <v>0.12071859031411381</v>
      </c>
      <c r="AU46">
        <f t="shared" si="23"/>
        <v>-33.678185926413747</v>
      </c>
      <c r="AW46">
        <v>43</v>
      </c>
      <c r="AX46">
        <f>IF(Z46&gt;0, (R46*SUMPRODUCT(K46:$K$98, X46:$X$98)-K46*$AZ$3)/Z46, 0)</f>
        <v>629.35525620518206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</v>
      </c>
      <c r="S47">
        <f t="shared" si="1"/>
        <v>560.70121876444466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111.204186322468</v>
      </c>
      <c r="AC47">
        <f t="shared" si="2"/>
        <v>82.672428413852913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-2748.3748259096133</v>
      </c>
      <c r="AI47">
        <f t="shared" si="25"/>
        <v>-2752.060943651431</v>
      </c>
      <c r="AJ47">
        <f t="shared" si="7"/>
        <v>28.531757908615091</v>
      </c>
      <c r="AK47">
        <f t="shared" si="22"/>
        <v>7.7842930425727612</v>
      </c>
      <c r="AL47">
        <f t="shared" si="8"/>
        <v>-2715.7448927002433</v>
      </c>
      <c r="AN47">
        <f t="shared" si="26"/>
        <v>0</v>
      </c>
      <c r="AO47">
        <f t="shared" si="26"/>
        <v>0</v>
      </c>
      <c r="AP47">
        <f t="shared" si="26"/>
        <v>-3.9505052924563223E-2</v>
      </c>
      <c r="AQ47">
        <f t="shared" si="26"/>
        <v>-29.455025736796344</v>
      </c>
      <c r="AR47">
        <f t="shared" si="26"/>
        <v>-29.494530789720908</v>
      </c>
      <c r="AS47">
        <f t="shared" si="26"/>
        <v>0.30578204093255612</v>
      </c>
      <c r="AT47">
        <f t="shared" si="26"/>
        <v>8.34262305673171E-2</v>
      </c>
      <c r="AU47">
        <f t="shared" si="23"/>
        <v>-29.105322518221037</v>
      </c>
      <c r="AW47">
        <v>44</v>
      </c>
      <c r="AX47">
        <f>IF(Z47&gt;0, (R47*SUMPRODUCT(K47:$K$98, X47:$X$98)-K47*$AZ$3)/Z47, 0)</f>
        <v>560.70121876444466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</v>
      </c>
      <c r="S48">
        <f t="shared" si="1"/>
        <v>485.03644261707967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82.672428413852913</v>
      </c>
      <c r="AC48">
        <f t="shared" si="2"/>
        <v>58.220844560771475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-2593.630338182923</v>
      </c>
      <c r="AI48">
        <f t="shared" si="25"/>
        <v>-2596.6311871627768</v>
      </c>
      <c r="AJ48">
        <f t="shared" si="7"/>
        <v>24.451583853081438</v>
      </c>
      <c r="AK48">
        <f t="shared" si="22"/>
        <v>5.7870699889697041</v>
      </c>
      <c r="AL48">
        <f t="shared" si="8"/>
        <v>-2566.3925333207258</v>
      </c>
      <c r="AN48">
        <f t="shared" si="26"/>
        <v>0</v>
      </c>
      <c r="AO48">
        <f t="shared" si="26"/>
        <v>0</v>
      </c>
      <c r="AP48">
        <f t="shared" si="26"/>
        <v>-2.871504900061814E-2</v>
      </c>
      <c r="AQ48">
        <f t="shared" si="26"/>
        <v>-24.818383980804537</v>
      </c>
      <c r="AR48">
        <f t="shared" si="26"/>
        <v>-24.847099029805157</v>
      </c>
      <c r="AS48">
        <f t="shared" si="26"/>
        <v>0.23397659568933357</v>
      </c>
      <c r="AT48">
        <f t="shared" si="26"/>
        <v>5.5376328305391215E-2</v>
      </c>
      <c r="AU48">
        <f t="shared" si="23"/>
        <v>-24.557746105810434</v>
      </c>
      <c r="AW48">
        <v>45</v>
      </c>
      <c r="AX48">
        <f>IF(Z48&gt;0, (R48*SUMPRODUCT(K48:$K$98, X48:$X$98)-K48*$AZ$3)/Z48, 0)</f>
        <v>485.03644261707967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</v>
      </c>
      <c r="S49">
        <f t="shared" si="1"/>
        <v>398.41459183217921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58.220844560771475</v>
      </c>
      <c r="AC49">
        <f t="shared" si="2"/>
        <v>37.86981940471231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-2378.2333376562106</v>
      </c>
      <c r="AI49">
        <f t="shared" si="25"/>
        <v>-2380.6096198118516</v>
      </c>
      <c r="AJ49">
        <f t="shared" si="7"/>
        <v>20.351025156059166</v>
      </c>
      <c r="AK49">
        <f t="shared" si="22"/>
        <v>4.0754591192540035</v>
      </c>
      <c r="AL49">
        <f t="shared" si="8"/>
        <v>-2356.1831355365384</v>
      </c>
      <c r="AN49">
        <f t="shared" si="26"/>
        <v>0</v>
      </c>
      <c r="AO49">
        <f t="shared" si="26"/>
        <v>0</v>
      </c>
      <c r="AP49">
        <f t="shared" si="26"/>
        <v>-2.0302307719720917E-2</v>
      </c>
      <c r="AQ49">
        <f t="shared" si="26"/>
        <v>-20.31897808758761</v>
      </c>
      <c r="AR49">
        <f t="shared" si="26"/>
        <v>-20.33928039530733</v>
      </c>
      <c r="AS49">
        <f t="shared" si="26"/>
        <v>0.17387361772223475</v>
      </c>
      <c r="AT49">
        <f t="shared" si="26"/>
        <v>3.4819613042087381E-2</v>
      </c>
      <c r="AU49">
        <f t="shared" si="23"/>
        <v>-20.130587164543009</v>
      </c>
      <c r="AW49">
        <v>46</v>
      </c>
      <c r="AX49">
        <f>IF(Z49&gt;0, (R49*SUMPRODUCT(K49:$K$98, X49:$X$98)-K49*$AZ$3)/Z49, 0)</f>
        <v>398.41459183217921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</v>
      </c>
      <c r="S50">
        <f t="shared" si="1"/>
        <v>295.27992892906281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37.86981940471231</v>
      </c>
      <c r="AC50">
        <f t="shared" si="2"/>
        <v>21.539554553504587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-2115.4553714709286</v>
      </c>
      <c r="AI50">
        <f t="shared" si="25"/>
        <v>-2117.2790269621455</v>
      </c>
      <c r="AJ50">
        <f t="shared" si="7"/>
        <v>16.330264851207723</v>
      </c>
      <c r="AK50">
        <f t="shared" si="22"/>
        <v>2.6508873583298618</v>
      </c>
      <c r="AL50">
        <f t="shared" si="8"/>
        <v>-2098.2978747526081</v>
      </c>
      <c r="AN50">
        <f t="shared" si="26"/>
        <v>0</v>
      </c>
      <c r="AO50">
        <f t="shared" si="26"/>
        <v>0</v>
      </c>
      <c r="AP50">
        <f t="shared" si="26"/>
        <v>-1.3911442829457712E-2</v>
      </c>
      <c r="AQ50">
        <f t="shared" si="26"/>
        <v>-16.137388119753819</v>
      </c>
      <c r="AR50">
        <f t="shared" si="26"/>
        <v>-16.151299562583276</v>
      </c>
      <c r="AS50">
        <f t="shared" si="26"/>
        <v>0.12457262183653416</v>
      </c>
      <c r="AT50">
        <f t="shared" si="26"/>
        <v>2.0221839108509772E-2</v>
      </c>
      <c r="AU50">
        <f t="shared" si="23"/>
        <v>-16.006505101638233</v>
      </c>
      <c r="AW50">
        <v>47</v>
      </c>
      <c r="AX50">
        <f>IF(Z50&gt;0, (R50*SUMPRODUCT(K50:$K$98, X50:$X$98)-K50*$AZ$3)/Z50, 0)</f>
        <v>295.27992892906281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</v>
      </c>
      <c r="S51">
        <f t="shared" si="1"/>
        <v>166.06125720663925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21.539554553504587</v>
      </c>
      <c r="AC51">
        <f t="shared" si="2"/>
        <v>8.9635175376613603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-1823.9582472069071</v>
      </c>
      <c r="AI51">
        <f t="shared" si="25"/>
        <v>-1825.3076765814101</v>
      </c>
      <c r="AJ51">
        <f t="shared" si="7"/>
        <v>12.576037015843227</v>
      </c>
      <c r="AK51">
        <f t="shared" si="22"/>
        <v>1.5077688187453213</v>
      </c>
      <c r="AL51">
        <f t="shared" si="8"/>
        <v>-1811.2238707468216</v>
      </c>
      <c r="AN51">
        <f t="shared" si="26"/>
        <v>0</v>
      </c>
      <c r="AO51">
        <f t="shared" si="26"/>
        <v>0</v>
      </c>
      <c r="AP51">
        <f t="shared" si="26"/>
        <v>-9.1909734939959933E-3</v>
      </c>
      <c r="AQ51">
        <f t="shared" si="26"/>
        <v>-12.422993171027219</v>
      </c>
      <c r="AR51">
        <f t="shared" si="26"/>
        <v>-12.432184144521216</v>
      </c>
      <c r="AS51">
        <f t="shared" si="26"/>
        <v>8.5655481536186281E-2</v>
      </c>
      <c r="AT51">
        <f t="shared" si="26"/>
        <v>1.0269424624957484E-2</v>
      </c>
      <c r="AU51">
        <f t="shared" si="23"/>
        <v>-12.336259238360071</v>
      </c>
      <c r="AW51">
        <v>48</v>
      </c>
      <c r="AX51">
        <f>IF(Z51&gt;0, (R51*SUMPRODUCT(K51:$K$98, X51:$X$98)-K51*$AZ$3)/Z51, 0)</f>
        <v>166.06125720663925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</v>
      </c>
      <c r="S52">
        <f t="shared" si="1"/>
        <v>-7.3078146333853775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8.9635175376613603</v>
      </c>
      <c r="AC52">
        <f t="shared" si="2"/>
        <v>-0.27969786201711244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-1516.3599631178183</v>
      </c>
      <c r="AI52">
        <f t="shared" si="25"/>
        <v>-1517.3168082077968</v>
      </c>
      <c r="AJ52">
        <f t="shared" si="7"/>
        <v>9.2432153996784727</v>
      </c>
      <c r="AK52">
        <f t="shared" si="22"/>
        <v>0.62744622763629532</v>
      </c>
      <c r="AL52">
        <f t="shared" si="8"/>
        <v>-1507.446146580482</v>
      </c>
      <c r="AN52">
        <f t="shared" si="26"/>
        <v>0</v>
      </c>
      <c r="AO52">
        <f t="shared" si="26"/>
        <v>0</v>
      </c>
      <c r="AP52">
        <f t="shared" si="26"/>
        <v>-5.8188205498049383E-3</v>
      </c>
      <c r="AQ52">
        <f t="shared" si="26"/>
        <v>-9.2213740831232194</v>
      </c>
      <c r="AR52">
        <f t="shared" si="26"/>
        <v>-9.2271929036730231</v>
      </c>
      <c r="AS52">
        <f t="shared" si="26"/>
        <v>5.6210364955868918E-2</v>
      </c>
      <c r="AT52">
        <f t="shared" si="26"/>
        <v>3.8156615334146819E-3</v>
      </c>
      <c r="AU52">
        <f t="shared" si="23"/>
        <v>-9.1671668771837407</v>
      </c>
      <c r="AW52">
        <v>49</v>
      </c>
      <c r="AX52">
        <f>IF(Z52&gt;0, (R52*SUMPRODUCT(K52:$K$98, X52:$X$98)-K52*$AZ$3)/Z52, 0)</f>
        <v>-7.3078146333853775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</v>
      </c>
      <c r="S53">
        <f t="shared" si="1"/>
        <v>-258.15831959387015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-0.27969786201711244</v>
      </c>
      <c r="AC53">
        <f t="shared" si="2"/>
        <v>-6.6619846492932568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-1208.5255160548388</v>
      </c>
      <c r="AI53">
        <f t="shared" si="25"/>
        <v>-1209.1706613149038</v>
      </c>
      <c r="AJ53">
        <f t="shared" si="7"/>
        <v>6.3822867872761444</v>
      </c>
      <c r="AK53">
        <f t="shared" si="22"/>
        <v>-1.9578850341197874E-2</v>
      </c>
      <c r="AL53">
        <f t="shared" si="8"/>
        <v>-1202.8079533779689</v>
      </c>
      <c r="AN53">
        <f t="shared" si="26"/>
        <v>0</v>
      </c>
      <c r="AO53">
        <f t="shared" si="26"/>
        <v>0</v>
      </c>
      <c r="AP53">
        <f t="shared" si="26"/>
        <v>-3.5029409747878628E-3</v>
      </c>
      <c r="AQ53">
        <f t="shared" si="26"/>
        <v>-6.5619230448017234</v>
      </c>
      <c r="AR53">
        <f t="shared" si="26"/>
        <v>-6.5654259857765114</v>
      </c>
      <c r="AS53">
        <f t="shared" si="26"/>
        <v>3.465386058597749E-2</v>
      </c>
      <c r="AT53">
        <f t="shared" si="26"/>
        <v>-1.0630715490727021E-4</v>
      </c>
      <c r="AU53">
        <f t="shared" si="23"/>
        <v>-6.5308784323454416</v>
      </c>
      <c r="AW53">
        <v>50</v>
      </c>
      <c r="AX53">
        <f>IF(Z53&gt;0, (R53*SUMPRODUCT(K53:$K$98, X53:$X$98)-K53*$AZ$3)/Z53, 0)</f>
        <v>-258.15831959387015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</v>
      </c>
      <c r="S54">
        <f t="shared" si="1"/>
        <v>-650.64276322493947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-6.6619846492932568</v>
      </c>
      <c r="AC54">
        <f t="shared" si="2"/>
        <v>-10.68900832280292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-911.93695869576982</v>
      </c>
      <c r="AI54">
        <f t="shared" si="25"/>
        <v>-912.34766826356019</v>
      </c>
      <c r="AJ54">
        <f t="shared" si="7"/>
        <v>4.0270236735096629</v>
      </c>
      <c r="AK54">
        <f t="shared" si="22"/>
        <v>-0.46633892545052802</v>
      </c>
      <c r="AL54">
        <f t="shared" si="8"/>
        <v>-908.78698351550099</v>
      </c>
      <c r="AN54">
        <f t="shared" si="26"/>
        <v>0</v>
      </c>
      <c r="AO54">
        <f t="shared" si="26"/>
        <v>0</v>
      </c>
      <c r="AP54">
        <f t="shared" si="26"/>
        <v>-1.991095570152077E-3</v>
      </c>
      <c r="AQ54">
        <f t="shared" si="26"/>
        <v>-4.4210161659630618</v>
      </c>
      <c r="AR54">
        <f t="shared" si="26"/>
        <v>-4.4230072615332139</v>
      </c>
      <c r="AS54">
        <f t="shared" si="26"/>
        <v>1.9522771384070631E-2</v>
      </c>
      <c r="AT54">
        <f t="shared" si="26"/>
        <v>-2.2607833892193704E-3</v>
      </c>
      <c r="AU54">
        <f t="shared" si="23"/>
        <v>-4.4057452735383622</v>
      </c>
      <c r="AW54">
        <v>51</v>
      </c>
      <c r="AX54">
        <f>IF(Z54&gt;0, (R54*SUMPRODUCT(K54:$K$98, X54:$X$98)-K54*$AZ$3)/Z54, 0)</f>
        <v>-650.64276322493947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</v>
      </c>
      <c r="S55">
        <f t="shared" si="1"/>
        <v>-1309.1952172700137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-10.68900832280292</v>
      </c>
      <c r="AC55">
        <f t="shared" si="2"/>
        <v>-12.846721478683794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-645.1412961714567</v>
      </c>
      <c r="AI55">
        <f t="shared" si="25"/>
        <v>-645.3866133195263</v>
      </c>
      <c r="AJ55">
        <f t="shared" si="7"/>
        <v>2.1577131558808738</v>
      </c>
      <c r="AK55">
        <f t="shared" si="22"/>
        <v>-0.74823058259620445</v>
      </c>
      <c r="AL55">
        <f t="shared" si="8"/>
        <v>-643.97713074624164</v>
      </c>
      <c r="AN55">
        <f t="shared" si="26"/>
        <v>0</v>
      </c>
      <c r="AO55">
        <f t="shared" si="26"/>
        <v>0</v>
      </c>
      <c r="AP55">
        <f t="shared" si="26"/>
        <v>-1.0618597777179012E-3</v>
      </c>
      <c r="AQ55">
        <f t="shared" si="26"/>
        <v>-2.7925059407375241</v>
      </c>
      <c r="AR55">
        <f t="shared" si="26"/>
        <v>-2.793567800515242</v>
      </c>
      <c r="AS55">
        <f t="shared" si="26"/>
        <v>9.3397009956769188E-3</v>
      </c>
      <c r="AT55">
        <f t="shared" si="26"/>
        <v>-3.2387298090217091E-3</v>
      </c>
      <c r="AU55">
        <f t="shared" si="23"/>
        <v>-2.7874668293285869</v>
      </c>
      <c r="AW55">
        <v>52</v>
      </c>
      <c r="AX55">
        <f>IF(Z55&gt;0, (R55*SUMPRODUCT(K55:$K$98, X55:$X$98)-K55*$AZ$3)/Z55, 0)</f>
        <v>-1309.1952172700137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</v>
      </c>
      <c r="S56">
        <f t="shared" si="1"/>
        <v>-2350.9829342670146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-12.846721478683794</v>
      </c>
      <c r="AC56">
        <f t="shared" si="2"/>
        <v>-13.618421160419361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-392.19091204542138</v>
      </c>
      <c r="AI56">
        <f t="shared" si="25"/>
        <v>-392.33572829399895</v>
      </c>
      <c r="AJ56">
        <f t="shared" si="7"/>
        <v>0.77169968173556747</v>
      </c>
      <c r="AK56">
        <f t="shared" si="22"/>
        <v>-0.89927050350786564</v>
      </c>
      <c r="AL56">
        <f t="shared" si="8"/>
        <v>-392.46329911577124</v>
      </c>
      <c r="AN56">
        <f t="shared" si="26"/>
        <v>0</v>
      </c>
      <c r="AO56">
        <f t="shared" si="26"/>
        <v>0</v>
      </c>
      <c r="AP56">
        <f t="shared" si="26"/>
        <v>-5.596783837290007E-4</v>
      </c>
      <c r="AQ56">
        <f t="shared" si="26"/>
        <v>-1.5157192505865762</v>
      </c>
      <c r="AR56">
        <f t="shared" si="26"/>
        <v>-1.5162789289703051</v>
      </c>
      <c r="AS56">
        <f t="shared" si="26"/>
        <v>2.9824252101554758E-3</v>
      </c>
      <c r="AT56">
        <f t="shared" si="26"/>
        <v>-3.4754543559991904E-3</v>
      </c>
      <c r="AU56">
        <f t="shared" si="23"/>
        <v>-1.5167719581161487</v>
      </c>
      <c r="AW56">
        <v>53</v>
      </c>
      <c r="AX56">
        <f>IF(Z56&gt;0, (R56*SUMPRODUCT(K56:$K$98, X56:$X$98)-K56*$AZ$3)/Z56, 0)</f>
        <v>-2350.9829342670146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</v>
      </c>
      <c r="S57">
        <f t="shared" si="1"/>
        <v>-3948.568997883287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-13.618421160419361</v>
      </c>
      <c r="AC57">
        <f t="shared" si="2"/>
        <v>-13.329849108325625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-235.88550935256217</v>
      </c>
      <c r="AI57">
        <f t="shared" si="25"/>
        <v>-235.96990606131584</v>
      </c>
      <c r="AJ57">
        <f t="shared" si="7"/>
        <v>-0.28857205209373582</v>
      </c>
      <c r="AK57">
        <f t="shared" si="22"/>
        <v>-0.95328948122935531</v>
      </c>
      <c r="AL57">
        <f t="shared" si="8"/>
        <v>-237.21176759463893</v>
      </c>
      <c r="AN57">
        <f t="shared" si="26"/>
        <v>0</v>
      </c>
      <c r="AO57">
        <f t="shared" si="26"/>
        <v>0</v>
      </c>
      <c r="AP57">
        <f t="shared" si="26"/>
        <v>-2.9122505004034436E-4</v>
      </c>
      <c r="AQ57">
        <f t="shared" si="26"/>
        <v>-0.81396265659473188</v>
      </c>
      <c r="AR57">
        <f t="shared" si="26"/>
        <v>-0.8142538816447723</v>
      </c>
      <c r="AS57">
        <f t="shared" si="26"/>
        <v>-9.957664410412809E-4</v>
      </c>
      <c r="AT57">
        <f t="shared" si="26"/>
        <v>-3.2894858220625651E-3</v>
      </c>
      <c r="AU57">
        <f t="shared" si="23"/>
        <v>-0.81853913390787614</v>
      </c>
      <c r="AW57">
        <v>54</v>
      </c>
      <c r="AX57">
        <f>IF(Z57&gt;0, (R57*SUMPRODUCT(K57:$K$98, X57:$X$98)-K57*$AZ$3)/Z57, 0)</f>
        <v>-3948.568997883287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</v>
      </c>
      <c r="S58">
        <f t="shared" si="1"/>
        <v>-6462.3396239353033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-13.329849108325625</v>
      </c>
      <c r="AC58">
        <f t="shared" si="2"/>
        <v>-12.532837387527216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-140.27443412596159</v>
      </c>
      <c r="AI58">
        <f t="shared" si="25"/>
        <v>-140.32291825909624</v>
      </c>
      <c r="AJ58">
        <f t="shared" si="7"/>
        <v>-0.79701172079840887</v>
      </c>
      <c r="AK58">
        <f t="shared" si="22"/>
        <v>-0.93308943758279383</v>
      </c>
      <c r="AL58">
        <f t="shared" si="8"/>
        <v>-142.05301941747746</v>
      </c>
      <c r="AN58">
        <f t="shared" si="26"/>
        <v>0</v>
      </c>
      <c r="AO58">
        <f t="shared" si="26"/>
        <v>0</v>
      </c>
      <c r="AP58">
        <f t="shared" si="26"/>
        <v>-1.4937737741805781E-4</v>
      </c>
      <c r="AQ58">
        <f t="shared" si="26"/>
        <v>-0.4321790601132719</v>
      </c>
      <c r="AR58">
        <f t="shared" si="26"/>
        <v>-0.43232843749068994</v>
      </c>
      <c r="AS58">
        <f t="shared" si="26"/>
        <v>-2.4555563423953081E-3</v>
      </c>
      <c r="AT58">
        <f t="shared" si="26"/>
        <v>-2.8748055099907816E-3</v>
      </c>
      <c r="AU58">
        <f t="shared" si="23"/>
        <v>-0.43765879934307611</v>
      </c>
      <c r="AW58">
        <v>55</v>
      </c>
      <c r="AX58">
        <f>IF(Z58&gt;0, (R58*SUMPRODUCT(K58:$K$98, X58:$X$98)-K58*$AZ$3)/Z58, 0)</f>
        <v>-6462.3396239353033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</v>
      </c>
      <c r="S59">
        <f t="shared" si="1"/>
        <v>-10514.031994995185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-12.532837387527216</v>
      </c>
      <c r="AC59">
        <f t="shared" si="2"/>
        <v>-11.526646467825186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-82.366090635612849</v>
      </c>
      <c r="AI59">
        <f t="shared" si="25"/>
        <v>-82.393498404757253</v>
      </c>
      <c r="AJ59">
        <f t="shared" si="7"/>
        <v>-1.0061909197020302</v>
      </c>
      <c r="AK59">
        <f t="shared" si="22"/>
        <v>-0.87729861712690527</v>
      </c>
      <c r="AL59">
        <f t="shared" si="8"/>
        <v>-84.276987941586199</v>
      </c>
      <c r="AN59">
        <f t="shared" si="26"/>
        <v>0</v>
      </c>
      <c r="AO59">
        <f t="shared" si="26"/>
        <v>0</v>
      </c>
      <c r="AP59">
        <f t="shared" si="26"/>
        <v>-7.5394707412756849E-5</v>
      </c>
      <c r="AQ59">
        <f t="shared" si="26"/>
        <v>-0.22657689764853409</v>
      </c>
      <c r="AR59">
        <f t="shared" si="26"/>
        <v>-0.22665229235594686</v>
      </c>
      <c r="AS59">
        <f t="shared" si="26"/>
        <v>-2.7678819677965771E-3</v>
      </c>
      <c r="AT59">
        <f t="shared" si="26"/>
        <v>-2.413318362520634E-3</v>
      </c>
      <c r="AU59">
        <f t="shared" si="23"/>
        <v>-0.2318334926862641</v>
      </c>
      <c r="AW59">
        <v>56</v>
      </c>
      <c r="AX59">
        <f>IF(Z59&gt;0, (R59*SUMPRODUCT(K59:$K$98, X59:$X$98)-K59*$AZ$3)/Z59, 0)</f>
        <v>-10514.031994995185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</v>
      </c>
      <c r="S60">
        <f t="shared" si="1"/>
        <v>-17169.665966145341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-11.526646467825186</v>
      </c>
      <c r="AC60">
        <f t="shared" si="2"/>
        <v>-10.468964454924345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-47.561159944540769</v>
      </c>
      <c r="AI60">
        <f t="shared" si="25"/>
        <v>-47.576403346007588</v>
      </c>
      <c r="AJ60">
        <f t="shared" si="7"/>
        <v>-1.0576820129008411</v>
      </c>
      <c r="AK60">
        <f t="shared" si="22"/>
        <v>-0.80686525274776311</v>
      </c>
      <c r="AL60">
        <f t="shared" si="8"/>
        <v>-49.440950611656191</v>
      </c>
      <c r="AN60">
        <f t="shared" si="26"/>
        <v>0</v>
      </c>
      <c r="AO60">
        <f t="shared" si="26"/>
        <v>0</v>
      </c>
      <c r="AP60">
        <f t="shared" si="26"/>
        <v>-3.7439586000721213E-5</v>
      </c>
      <c r="AQ60">
        <f t="shared" si="26"/>
        <v>-0.11681580006364826</v>
      </c>
      <c r="AR60">
        <f t="shared" si="26"/>
        <v>-0.116853239649649</v>
      </c>
      <c r="AS60">
        <f t="shared" si="26"/>
        <v>-2.5977913636676063E-3</v>
      </c>
      <c r="AT60">
        <f t="shared" si="26"/>
        <v>-1.9817559149775655E-3</v>
      </c>
      <c r="AU60">
        <f t="shared" si="23"/>
        <v>-0.12143278692829416</v>
      </c>
      <c r="AW60">
        <v>57</v>
      </c>
      <c r="AX60">
        <f>IF(Z60&gt;0, (R60*SUMPRODUCT(K60:$K$98, X60:$X$98)-K60*$AZ$3)/Z60, 0)</f>
        <v>-17169.665966145341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</v>
      </c>
      <c r="S61">
        <f t="shared" si="1"/>
        <v>-28336.340776672994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-10.468964454924345</v>
      </c>
      <c r="AC61">
        <f t="shared" si="2"/>
        <v>-9.439120513426051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-27.052862618860349</v>
      </c>
      <c r="AI61">
        <f t="shared" si="25"/>
        <v>-27.061190370657783</v>
      </c>
      <c r="AJ61">
        <f t="shared" si="7"/>
        <v>-1.0298439414982941</v>
      </c>
      <c r="AK61">
        <f t="shared" si="22"/>
        <v>-0.73282751184470418</v>
      </c>
      <c r="AL61">
        <f t="shared" si="8"/>
        <v>-28.82386182400078</v>
      </c>
      <c r="AN61">
        <f t="shared" si="26"/>
        <v>0</v>
      </c>
      <c r="AO61">
        <f t="shared" si="26"/>
        <v>0</v>
      </c>
      <c r="AP61">
        <f t="shared" si="26"/>
        <v>-1.8262444121630896E-5</v>
      </c>
      <c r="AQ61">
        <f t="shared" si="26"/>
        <v>-5.9325902587454987E-2</v>
      </c>
      <c r="AR61">
        <f t="shared" si="26"/>
        <v>-5.9344165031576621E-2</v>
      </c>
      <c r="AS61">
        <f t="shared" si="26"/>
        <v>-2.2584087390076831E-3</v>
      </c>
      <c r="AT61">
        <f t="shared" si="26"/>
        <v>-1.6070629638578865E-3</v>
      </c>
      <c r="AU61">
        <f t="shared" si="23"/>
        <v>-6.3209636734442187E-2</v>
      </c>
      <c r="AW61">
        <v>58</v>
      </c>
      <c r="AX61">
        <f>IF(Z61&gt;0, (R61*SUMPRODUCT(K61:$K$98, X61:$X$98)-K61*$AZ$3)/Z61, 0)</f>
        <v>-28336.340776672994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</v>
      </c>
      <c r="S62">
        <f t="shared" si="1"/>
        <v>-47464.93318437133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-9.439120513426051</v>
      </c>
      <c r="AC62">
        <f t="shared" si="2"/>
        <v>-8.4746430753331996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-15.123362186937408</v>
      </c>
      <c r="AI62">
        <f t="shared" si="25"/>
        <v>-15.127825820670134</v>
      </c>
      <c r="AJ62">
        <f t="shared" si="7"/>
        <v>-0.96447743809285136</v>
      </c>
      <c r="AK62">
        <f t="shared" si="22"/>
        <v>-0.66073843593982362</v>
      </c>
      <c r="AL62">
        <f t="shared" si="8"/>
        <v>-16.753041694702809</v>
      </c>
      <c r="AN62">
        <f t="shared" si="26"/>
        <v>0</v>
      </c>
      <c r="AO62">
        <f t="shared" si="26"/>
        <v>0</v>
      </c>
      <c r="AP62">
        <f t="shared" si="26"/>
        <v>-8.7398032427083163E-6</v>
      </c>
      <c r="AQ62">
        <f t="shared" si="26"/>
        <v>-2.9611571602075979E-2</v>
      </c>
      <c r="AR62">
        <f t="shared" si="26"/>
        <v>-2.9620311405318688E-2</v>
      </c>
      <c r="AS62">
        <f t="shared" si="26"/>
        <v>-1.8884486375219727E-3</v>
      </c>
      <c r="AT62">
        <f t="shared" si="26"/>
        <v>-1.2937271001137042E-3</v>
      </c>
      <c r="AU62">
        <f t="shared" si="23"/>
        <v>-3.2802487142954362E-2</v>
      </c>
      <c r="AW62">
        <v>59</v>
      </c>
      <c r="AX62">
        <f>IF(Z62&gt;0, (R62*SUMPRODUCT(K62:$K$98, X62:$X$98)-K62*$AZ$3)/Z62, 0)</f>
        <v>-47464.93318437133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</v>
      </c>
      <c r="S63">
        <f t="shared" si="1"/>
        <v>-80922.70806806683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-8.4746430753331996</v>
      </c>
      <c r="AC63">
        <f t="shared" si="2"/>
        <v>-7.5901445213278587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-8.2964906714193578</v>
      </c>
      <c r="AI63">
        <f t="shared" si="25"/>
        <v>-8.2988355461469006</v>
      </c>
      <c r="AJ63">
        <f t="shared" si="7"/>
        <v>-0.88449855400534094</v>
      </c>
      <c r="AK63">
        <f t="shared" si="22"/>
        <v>-0.59322501527332405</v>
      </c>
      <c r="AL63">
        <f t="shared" si="8"/>
        <v>-9.7765591154255649</v>
      </c>
      <c r="AN63">
        <f t="shared" si="26"/>
        <v>0</v>
      </c>
      <c r="AO63">
        <f t="shared" si="26"/>
        <v>0</v>
      </c>
      <c r="AP63">
        <f t="shared" si="26"/>
        <v>-4.0993474340675125E-6</v>
      </c>
      <c r="AQ63">
        <f t="shared" si="26"/>
        <v>-1.4504057443305778E-2</v>
      </c>
      <c r="AR63">
        <f t="shared" si="26"/>
        <v>-1.4508156790739845E-2</v>
      </c>
      <c r="AS63">
        <f t="shared" si="26"/>
        <v>-1.5462944929243944E-3</v>
      </c>
      <c r="AT63">
        <f t="shared" si="26"/>
        <v>-1.0370854423992553E-3</v>
      </c>
      <c r="AU63">
        <f t="shared" si="23"/>
        <v>-1.7091536726063495E-2</v>
      </c>
      <c r="AW63">
        <v>60</v>
      </c>
      <c r="AX63">
        <f>IF(Z63&gt;0, (R63*SUMPRODUCT(K63:$K$98, X63:$X$98)-K63*$AZ$3)/Z63, 0)</f>
        <v>-80922.70806806683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</v>
      </c>
      <c r="S64">
        <f t="shared" si="1"/>
        <v>-140840.59824045014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-7.5901445213278587</v>
      </c>
      <c r="AC64">
        <f t="shared" si="2"/>
        <v>-6.7884788237645433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-4.4657309100413842</v>
      </c>
      <c r="AI64">
        <f t="shared" si="25"/>
        <v>-4.466935903294142</v>
      </c>
      <c r="AJ64">
        <f t="shared" si="7"/>
        <v>-0.8016656975633154</v>
      </c>
      <c r="AK64">
        <f t="shared" si="22"/>
        <v>-0.53131011649295012</v>
      </c>
      <c r="AL64">
        <f t="shared" si="8"/>
        <v>-5.7999117173504073</v>
      </c>
      <c r="AN64">
        <f t="shared" si="26"/>
        <v>0</v>
      </c>
      <c r="AO64">
        <f t="shared" si="26"/>
        <v>0</v>
      </c>
      <c r="AP64">
        <f t="shared" si="26"/>
        <v>-1.8808825374162808E-6</v>
      </c>
      <c r="AQ64">
        <f t="shared" si="26"/>
        <v>-6.9705911350735833E-3</v>
      </c>
      <c r="AR64">
        <f t="shared" si="26"/>
        <v>-6.972472017610999E-3</v>
      </c>
      <c r="AS64">
        <f t="shared" si="26"/>
        <v>-1.2513256882904396E-3</v>
      </c>
      <c r="AT64">
        <f t="shared" si="26"/>
        <v>-8.293257391915604E-4</v>
      </c>
      <c r="AU64">
        <f t="shared" si="23"/>
        <v>-9.0531234450929986E-3</v>
      </c>
      <c r="AW64">
        <v>61</v>
      </c>
      <c r="AX64">
        <f>IF(Z64&gt;0, (R64*SUMPRODUCT(K64:$K$98, X64:$X$98)-K64*$AZ$3)/Z64, 0)</f>
        <v>-140840.59824045014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</v>
      </c>
      <c r="S65">
        <f t="shared" si="1"/>
        <v>-250673.0089151478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-6.7884788237645433</v>
      </c>
      <c r="AC65">
        <f t="shared" si="2"/>
        <v>-6.0667264193579902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-2.3515979115768242</v>
      </c>
      <c r="AI65">
        <f t="shared" si="25"/>
        <v>-2.3522029554191604</v>
      </c>
      <c r="AJ65">
        <f t="shared" si="7"/>
        <v>-0.72175240440655308</v>
      </c>
      <c r="AK65">
        <f t="shared" si="22"/>
        <v>-0.47519351766351808</v>
      </c>
      <c r="AL65">
        <f t="shared" si="8"/>
        <v>-3.5491488774892317</v>
      </c>
      <c r="AN65">
        <f t="shared" si="26"/>
        <v>0</v>
      </c>
      <c r="AO65">
        <f t="shared" si="26"/>
        <v>0</v>
      </c>
      <c r="AP65">
        <f t="shared" si="26"/>
        <v>-8.4322967518737872E-7</v>
      </c>
      <c r="AQ65">
        <f t="shared" si="26"/>
        <v>-3.2773445565437635E-3</v>
      </c>
      <c r="AR65">
        <f t="shared" si="26"/>
        <v>-3.2781877862189512E-3</v>
      </c>
      <c r="AS65">
        <f t="shared" si="26"/>
        <v>-1.0058825542025125E-3</v>
      </c>
      <c r="AT65">
        <f t="shared" si="26"/>
        <v>-6.622615544743122E-4</v>
      </c>
      <c r="AU65">
        <f t="shared" si="23"/>
        <v>-4.9463318948957764E-3</v>
      </c>
      <c r="AW65">
        <v>62</v>
      </c>
      <c r="AX65">
        <f>IF(Z65&gt;0, (R65*SUMPRODUCT(K65:$K$98, X65:$X$98)-K65*$AZ$3)/Z65, 0)</f>
        <v>-250673.0089151478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</v>
      </c>
      <c r="S66">
        <f t="shared" si="1"/>
        <v>-457317.00663858553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-6.0667264193579902</v>
      </c>
      <c r="AC66">
        <f t="shared" si="2"/>
        <v>-5.4193582321809393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-1.2109404431441086</v>
      </c>
      <c r="AI66">
        <f t="shared" si="25"/>
        <v>-1.2112367014372352</v>
      </c>
      <c r="AJ66">
        <f t="shared" si="7"/>
        <v>-0.64736818717705091</v>
      </c>
      <c r="AK66">
        <f t="shared" si="22"/>
        <v>-0.42467084935505933</v>
      </c>
      <c r="AL66">
        <f t="shared" si="8"/>
        <v>-2.2832757379693454</v>
      </c>
      <c r="AN66">
        <f t="shared" si="26"/>
        <v>0</v>
      </c>
      <c r="AO66">
        <f t="shared" si="26"/>
        <v>0</v>
      </c>
      <c r="AP66">
        <f t="shared" si="26"/>
        <v>-3.686477013328969E-7</v>
      </c>
      <c r="AQ66">
        <f t="shared" si="26"/>
        <v>-1.5068284033666439E-3</v>
      </c>
      <c r="AR66">
        <f t="shared" si="26"/>
        <v>-1.5071970510679767E-3</v>
      </c>
      <c r="AS66">
        <f t="shared" si="26"/>
        <v>-8.055497505241615E-4</v>
      </c>
      <c r="AT66">
        <f t="shared" si="26"/>
        <v>-5.2843729971440735E-4</v>
      </c>
      <c r="AU66">
        <f t="shared" si="23"/>
        <v>-2.8411841013065453E-3</v>
      </c>
      <c r="AW66">
        <v>63</v>
      </c>
      <c r="AX66">
        <f>IF(Z66&gt;0, (R66*SUMPRODUCT(K66:$K$98, X66:$X$98)-K66*$AZ$3)/Z66, 0)</f>
        <v>-457317.00663858553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-857216.99129539018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-5.4193582321809393</v>
      </c>
      <c r="AC67">
        <f t="shared" ref="AC67:AC89" si="29">S67*Z67</f>
        <v>-4.839931550107881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-0.60857299295351486</v>
      </c>
      <c r="AI67">
        <f t="shared" ref="AI67:AI89" si="33">SUM(AE67:AH67)</f>
        <v>-0.60871414541547186</v>
      </c>
      <c r="AJ67">
        <f t="shared" ref="AJ67:AJ89" si="34">AB67-AC67</f>
        <v>-0.57942668207305825</v>
      </c>
      <c r="AK67">
        <f t="shared" si="22"/>
        <v>-0.37935507625266579</v>
      </c>
      <c r="AL67">
        <f t="shared" ref="AL67:AL89" si="35">SUM(AI67:AK67)</f>
        <v>-1.567495903741196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-6.7613850140784651E-4</v>
      </c>
      <c r="AR67">
        <f t="shared" si="36"/>
        <v>-6.7629532501849426E-4</v>
      </c>
      <c r="AS67">
        <f t="shared" si="36"/>
        <v>-6.4375628400999954E-4</v>
      </c>
      <c r="AT67">
        <f t="shared" si="36"/>
        <v>-4.2147215819438933E-4</v>
      </c>
      <c r="AU67">
        <f t="shared" si="23"/>
        <v>-1.7415237672228831E-3</v>
      </c>
      <c r="AW67">
        <v>64</v>
      </c>
      <c r="AX67">
        <f>IF(Z67&gt;0, (R67*SUMPRODUCT(K67:$K$98, X67:$X$98)-K67*$AZ$3)/Z67, 0)</f>
        <v>-857216.99129539018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100000</v>
      </c>
      <c r="S68">
        <f t="shared" si="28"/>
        <v>-1653246.0850410315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-4.839931550107881</v>
      </c>
      <c r="AC68">
        <f t="shared" si="29"/>
        <v>-4.3219170542553389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-0.29754368047052676</v>
      </c>
      <c r="AI68">
        <f t="shared" si="33"/>
        <v>-0.29760903548774653</v>
      </c>
      <c r="AJ68">
        <f t="shared" si="34"/>
        <v>-0.51801449585254211</v>
      </c>
      <c r="AK68">
        <f t="shared" si="22"/>
        <v>-0.33879520850755168</v>
      </c>
      <c r="AL68">
        <f t="shared" si="35"/>
        <v>-1.1544187398478403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-2.9515877503915016E-4</v>
      </c>
      <c r="AR68">
        <f t="shared" si="36"/>
        <v>-2.9522360621551643E-4</v>
      </c>
      <c r="AS68">
        <f t="shared" si="36"/>
        <v>-5.138624480498905E-4</v>
      </c>
      <c r="AT68">
        <f t="shared" si="36"/>
        <v>-3.3607965920865113E-4</v>
      </c>
      <c r="AU68">
        <f t="shared" si="23"/>
        <v>-1.1451657134740579E-3</v>
      </c>
      <c r="AW68">
        <v>65</v>
      </c>
      <c r="AX68">
        <f>IF(Z68&gt;0, (R68*SUMPRODUCT(K68:$K$98, X68:$X$98)-K68*$AZ$3)/Z68, 0)</f>
        <v>-1653246.0850410315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100000</v>
      </c>
      <c r="S69">
        <f t="shared" si="28"/>
        <v>-3288024.4688784205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-4.3219170542553389</v>
      </c>
      <c r="AC69">
        <f t="shared" si="29"/>
        <v>-3.8590955752143508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-0.1414376547922308</v>
      </c>
      <c r="AI69">
        <f t="shared" si="33"/>
        <v>-0.14146699684558031</v>
      </c>
      <c r="AJ69">
        <f t="shared" si="34"/>
        <v>-0.46282147904098814</v>
      </c>
      <c r="AK69">
        <f t="shared" si="22"/>
        <v>-0.30253419379787377</v>
      </c>
      <c r="AL69">
        <f t="shared" si="35"/>
        <v>-0.90682266968444214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-1.2527141773312867E-4</v>
      </c>
      <c r="AR69">
        <f t="shared" si="36"/>
        <v>-1.2529740600780484E-4</v>
      </c>
      <c r="AS69">
        <f t="shared" si="36"/>
        <v>-4.0992126829292449E-4</v>
      </c>
      <c r="AT69">
        <f t="shared" si="36"/>
        <v>-2.6795472129032038E-4</v>
      </c>
      <c r="AU69">
        <f t="shared" si="23"/>
        <v>-8.0317339559104963E-4</v>
      </c>
      <c r="AW69">
        <v>66</v>
      </c>
      <c r="AX69">
        <f>IF(Z69&gt;0, (R69*SUMPRODUCT(K69:$K$98, X69:$X$98)-K69*$AZ$3)/Z69, 0)</f>
        <v>-3288024.4688784205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100000</v>
      </c>
      <c r="S70">
        <f t="shared" si="28"/>
        <v>-6751764.1800439786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-3.8590955752143508</v>
      </c>
      <c r="AC70">
        <f t="shared" si="29"/>
        <v>-3.4457238485820598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-6.516010890132741E-2</v>
      </c>
      <c r="AI70">
        <f t="shared" si="33"/>
        <v>-6.51728675069181E-2</v>
      </c>
      <c r="AJ70">
        <f t="shared" si="34"/>
        <v>-0.41337172663229094</v>
      </c>
      <c r="AK70">
        <f t="shared" si="22"/>
        <v>-0.27013669026500459</v>
      </c>
      <c r="AL70">
        <f t="shared" si="35"/>
        <v>-0.74868128440421366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-5.1528882572382898E-5</v>
      </c>
      <c r="AR70">
        <f t="shared" si="36"/>
        <v>-5.1538972130248215E-5</v>
      </c>
      <c r="AS70">
        <f t="shared" si="36"/>
        <v>-3.2689606447150303E-4</v>
      </c>
      <c r="AT70">
        <f t="shared" si="36"/>
        <v>-2.1362520759804967E-4</v>
      </c>
      <c r="AU70">
        <f t="shared" si="23"/>
        <v>-5.9206024419980094E-4</v>
      </c>
      <c r="AW70">
        <v>67</v>
      </c>
      <c r="AX70">
        <f>IF(Z70&gt;0, (R70*SUMPRODUCT(K70:$K$98, X70:$X$98)-K70*$AZ$3)/Z70, 0)</f>
        <v>-6751764.1800439786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100000</v>
      </c>
      <c r="S71">
        <f t="shared" si="28"/>
        <v>-14322274.861233253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-3.4457238485820598</v>
      </c>
      <c r="AC71">
        <f t="shared" si="29"/>
        <v>-3.0765816292056827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-2.9042982021284774E-2</v>
      </c>
      <c r="AI71">
        <f t="shared" si="33"/>
        <v>-2.9048352295314238E-2</v>
      </c>
      <c r="AJ71">
        <f t="shared" si="34"/>
        <v>-0.36914221937637715</v>
      </c>
      <c r="AK71">
        <f t="shared" si="22"/>
        <v>-0.24120066940074422</v>
      </c>
      <c r="AL71">
        <f t="shared" si="35"/>
        <v>-0.63939124107243561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-2.0506526639865641E-5</v>
      </c>
      <c r="AR71">
        <f t="shared" si="36"/>
        <v>-2.0510318456675908E-5</v>
      </c>
      <c r="AS71">
        <f t="shared" si="36"/>
        <v>-2.6064213206457569E-4</v>
      </c>
      <c r="AT71">
        <f t="shared" si="36"/>
        <v>-1.7030578846878968E-4</v>
      </c>
      <c r="AU71">
        <f t="shared" si="23"/>
        <v>-4.5145823899004131E-4</v>
      </c>
      <c r="AW71">
        <v>68</v>
      </c>
      <c r="AX71">
        <f>IF(Z71&gt;0, (R71*SUMPRODUCT(K71:$K$98, X71:$X$98)-K71*$AZ$3)/Z71, 0)</f>
        <v>-14322274.861233253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100000</v>
      </c>
      <c r="S72">
        <f t="shared" si="28"/>
        <v>-31445064.512586839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-3.0765816292056827</v>
      </c>
      <c r="AC72">
        <f t="shared" si="29"/>
        <v>-2.7469648605011168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-1.2530526769537963E-2</v>
      </c>
      <c r="AI72">
        <f t="shared" si="33"/>
        <v>-1.2532710709134748E-2</v>
      </c>
      <c r="AJ72">
        <f t="shared" si="34"/>
        <v>-0.32961676870456591</v>
      </c>
      <c r="AK72">
        <f t="shared" ref="AK72:AK89" si="49">G72*SUM(AB72:AB72, AE72:AF72)</f>
        <v>-0.2153607140443978</v>
      </c>
      <c r="AL72">
        <f t="shared" si="35"/>
        <v>-0.55751019345809849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-7.8995473484401655E-6</v>
      </c>
      <c r="AR72">
        <f t="shared" si="36"/>
        <v>-7.9009241568192731E-6</v>
      </c>
      <c r="AS72">
        <f t="shared" si="36"/>
        <v>-2.0779838861615386E-4</v>
      </c>
      <c r="AT72">
        <f t="shared" si="36"/>
        <v>-1.3576860645024051E-4</v>
      </c>
      <c r="AU72">
        <f t="shared" si="23"/>
        <v>-3.5146791922321366E-4</v>
      </c>
      <c r="AW72">
        <v>69</v>
      </c>
      <c r="AX72">
        <f>IF(Z72&gt;0, (R72*SUMPRODUCT(K72:$K$98, X72:$X$98)-K72*$AZ$3)/Z72, 0)</f>
        <v>-31445064.512586839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100000</v>
      </c>
      <c r="S73">
        <f t="shared" si="28"/>
        <v>-71589527.129740596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-2.7469648605011168</v>
      </c>
      <c r="AC73">
        <f t="shared" si="29"/>
        <v>-2.452653764306318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-5.22240560168186E-3</v>
      </c>
      <c r="AI73">
        <f t="shared" si="33"/>
        <v>-5.2232621004822573E-3</v>
      </c>
      <c r="AJ73">
        <f t="shared" si="34"/>
        <v>-0.29431109619479878</v>
      </c>
      <c r="AK73">
        <f t="shared" si="49"/>
        <v>-0.19228754023507819</v>
      </c>
      <c r="AL73">
        <f t="shared" si="35"/>
        <v>-0.49182189853035918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-2.9395811497851181E-6</v>
      </c>
      <c r="AR73">
        <f t="shared" si="36"/>
        <v>-2.9400632547613479E-6</v>
      </c>
      <c r="AS73">
        <f t="shared" si="36"/>
        <v>-1.6566146265395505E-4</v>
      </c>
      <c r="AT73">
        <f t="shared" si="36"/>
        <v>-1.0823457075634797E-4</v>
      </c>
      <c r="AU73">
        <f t="shared" si="23"/>
        <v>-2.7683609666506433E-4</v>
      </c>
      <c r="AW73">
        <v>70</v>
      </c>
      <c r="AX73">
        <f>IF(Z73&gt;0, (R73*SUMPRODUCT(K73:$K$98, X73:$X$98)-K73*$AZ$3)/Z73, 0)</f>
        <v>-71589527.129740596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7"/>
        <v>100000</v>
      </c>
      <c r="S74">
        <f t="shared" si="28"/>
        <v>-169307532.14383116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-2.452653764306318</v>
      </c>
      <c r="AC74">
        <f t="shared" si="29"/>
        <v>-2.18987188626055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-2.0983067419757606E-3</v>
      </c>
      <c r="AI74">
        <f t="shared" si="33"/>
        <v>-2.0986300991026603E-3</v>
      </c>
      <c r="AJ74">
        <f t="shared" si="34"/>
        <v>-0.26278187804576802</v>
      </c>
      <c r="AK74">
        <f t="shared" si="49"/>
        <v>-0.17168576350144227</v>
      </c>
      <c r="AL74">
        <f t="shared" si="35"/>
        <v>-0.43656627164631295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-1.0545466795978732E-6</v>
      </c>
      <c r="AR74">
        <f t="shared" si="36"/>
        <v>-1.0547091892908913E-6</v>
      </c>
      <c r="AS74">
        <f t="shared" si="36"/>
        <v>-1.3206637114015387E-4</v>
      </c>
      <c r="AT74">
        <f t="shared" si="36"/>
        <v>-8.6284168188009922E-5</v>
      </c>
      <c r="AU74">
        <f t="shared" si="23"/>
        <v>-2.1940524851745468E-4</v>
      </c>
      <c r="AW74">
        <v>71</v>
      </c>
      <c r="AX74">
        <f>IF(Z74&gt;0, (R74*SUMPRODUCT(K74:$K$98, X74:$X$98)-K74*$AZ$3)/Z74, 0)</f>
        <v>-169307532.14383116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100000</v>
      </c>
      <c r="S75">
        <f t="shared" si="28"/>
        <v>-416641997.39388573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-2.18987188626055</v>
      </c>
      <c r="AC75">
        <f t="shared" si="29"/>
        <v>-1.9552436393546251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-8.112079643961262E-4</v>
      </c>
      <c r="AI75">
        <f t="shared" si="33"/>
        <v>-8.1132528596065793E-4</v>
      </c>
      <c r="AJ75">
        <f t="shared" si="34"/>
        <v>-0.23462824690592488</v>
      </c>
      <c r="AK75">
        <f t="shared" si="49"/>
        <v>-0.15329103203823852</v>
      </c>
      <c r="AL75">
        <f t="shared" si="35"/>
        <v>-0.38873060423012407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-3.6400807315430768E-7</v>
      </c>
      <c r="AR75">
        <f t="shared" si="36"/>
        <v>-3.64060718096812E-7</v>
      </c>
      <c r="AS75">
        <f t="shared" si="36"/>
        <v>-1.0528320703480351E-4</v>
      </c>
      <c r="AT75">
        <f t="shared" si="36"/>
        <v>-6.878528768589209E-5</v>
      </c>
      <c r="AU75">
        <f t="shared" si="23"/>
        <v>-1.7443255543879243E-4</v>
      </c>
      <c r="AW75">
        <v>72</v>
      </c>
      <c r="AX75">
        <f>IF(Z75&gt;0, (R75*SUMPRODUCT(K75:$K$98, X75:$X$98)-K75*$AZ$3)/Z75, 0)</f>
        <v>-416641997.39388573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100000</v>
      </c>
      <c r="S76">
        <f t="shared" si="28"/>
        <v>-1068862680.78856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-1.9552436393546251</v>
      </c>
      <c r="AC76">
        <f t="shared" si="29"/>
        <v>-1.7457535556371582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-3.0126525367898596E-4</v>
      </c>
      <c r="AI76">
        <f t="shared" si="33"/>
        <v>-3.0130608571445262E-4</v>
      </c>
      <c r="AJ76">
        <f t="shared" si="34"/>
        <v>-0.20949008371746691</v>
      </c>
      <c r="AK76">
        <f t="shared" si="49"/>
        <v>-0.13686705475482377</v>
      </c>
      <c r="AL76">
        <f t="shared" si="35"/>
        <v>-0.34665844455800515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-1.2070071216666761E-7</v>
      </c>
      <c r="AR76">
        <f t="shared" si="36"/>
        <v>-1.2071707135744666E-7</v>
      </c>
      <c r="AS76">
        <f t="shared" si="36"/>
        <v>-8.3931359450752386E-5</v>
      </c>
      <c r="AT76">
        <f t="shared" si="36"/>
        <v>-5.4835234994157006E-5</v>
      </c>
      <c r="AU76">
        <f t="shared" si="23"/>
        <v>-1.3888731151626683E-4</v>
      </c>
      <c r="AW76">
        <v>73</v>
      </c>
      <c r="AX76">
        <f>IF(Z76&gt;0, (R76*SUMPRODUCT(K76:$K$98, X76:$X$98)-K76*$AZ$3)/Z76, 0)</f>
        <v>-1068862680.78856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100000</v>
      </c>
      <c r="S77">
        <f t="shared" si="28"/>
        <v>-2864671342.5079017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-1.7457535556371582</v>
      </c>
      <c r="AC77">
        <f t="shared" si="29"/>
        <v>-1.5587086337257812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-1.0728343074577283E-4</v>
      </c>
      <c r="AI77">
        <f t="shared" si="33"/>
        <v>-1.0729703360319836E-4</v>
      </c>
      <c r="AJ77">
        <f t="shared" si="34"/>
        <v>-0.187044921911377</v>
      </c>
      <c r="AK77">
        <f t="shared" si="49"/>
        <v>-0.12220274889460109</v>
      </c>
      <c r="AL77">
        <f t="shared" si="35"/>
        <v>-0.30935496783958127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-3.8377388413667391E-8</v>
      </c>
      <c r="AR77">
        <f t="shared" si="36"/>
        <v>-3.8382254422699048E-8</v>
      </c>
      <c r="AS77">
        <f t="shared" si="36"/>
        <v>-6.6909638973116462E-5</v>
      </c>
      <c r="AT77">
        <f t="shared" si="36"/>
        <v>-4.371432127911101E-5</v>
      </c>
      <c r="AU77">
        <f t="shared" si="23"/>
        <v>-1.1066234250665016E-4</v>
      </c>
      <c r="AW77">
        <v>74</v>
      </c>
      <c r="AX77">
        <f>IF(Z77&gt;0, (R77*SUMPRODUCT(K77:$K$98, X77:$X$98)-K77*$AZ$3)/Z77, 0)</f>
        <v>-2864671342.5079017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100000</v>
      </c>
      <c r="S78">
        <f t="shared" si="28"/>
        <v>-8037460001.847888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-1.5587086337257812</v>
      </c>
      <c r="AC78">
        <f t="shared" si="29"/>
        <v>-1.3917041697709469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-3.6552091821403195E-5</v>
      </c>
      <c r="AI78">
        <f t="shared" si="33"/>
        <v>-3.6556420627299119E-5</v>
      </c>
      <c r="AJ78">
        <f t="shared" si="34"/>
        <v>-0.16700446395483426</v>
      </c>
      <c r="AK78">
        <f t="shared" si="49"/>
        <v>-0.10910960436080469</v>
      </c>
      <c r="AL78">
        <f t="shared" si="35"/>
        <v>-0.27615062473626628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-1.1674464741688933E-8</v>
      </c>
      <c r="AR78">
        <f t="shared" si="36"/>
        <v>-1.1675847329915416E-8</v>
      </c>
      <c r="AS78">
        <f t="shared" si="36"/>
        <v>-5.3339976701517453E-5</v>
      </c>
      <c r="AT78">
        <f t="shared" si="36"/>
        <v>-3.4848791563386482E-5</v>
      </c>
      <c r="AU78">
        <f t="shared" si="23"/>
        <v>-8.8200444112233862E-5</v>
      </c>
      <c r="AW78">
        <v>75</v>
      </c>
      <c r="AX78">
        <f>IF(Z78&gt;0, (R78*SUMPRODUCT(K78:$K$98, X78:$X$98)-K78*$AZ$3)/Z78, 0)</f>
        <v>-8037460001.847888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100000</v>
      </c>
      <c r="S79">
        <f t="shared" si="28"/>
        <v>-23654531659.517231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-1.3917041697709469</v>
      </c>
      <c r="AC79">
        <f t="shared" si="29"/>
        <v>-1.2425930186487844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-1.1888984808111957E-5</v>
      </c>
      <c r="AI79">
        <f t="shared" si="33"/>
        <v>-1.1890298079746897E-5</v>
      </c>
      <c r="AJ79">
        <f t="shared" si="34"/>
        <v>-0.14911115112216256</v>
      </c>
      <c r="AK79">
        <f t="shared" si="49"/>
        <v>-9.7419291883966294E-2</v>
      </c>
      <c r="AL79">
        <f t="shared" si="35"/>
        <v>-0.24654233330420861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-3.3904043087268939E-9</v>
      </c>
      <c r="AR79">
        <f t="shared" si="36"/>
        <v>-3.3907788168856214E-9</v>
      </c>
      <c r="AS79">
        <f t="shared" si="36"/>
        <v>-4.2522309297499298E-5</v>
      </c>
      <c r="AT79">
        <f t="shared" si="36"/>
        <v>-2.7781243923464517E-5</v>
      </c>
      <c r="AU79">
        <f t="shared" si="23"/>
        <v>-7.0306943999780703E-5</v>
      </c>
      <c r="AW79">
        <v>76</v>
      </c>
      <c r="AX79">
        <f>IF(Z79&gt;0, (R79*SUMPRODUCT(K79:$K$98, X79:$X$98)-K79*$AZ$3)/Z79, 0)</f>
        <v>-23654531659.517231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100000</v>
      </c>
      <c r="S80">
        <f t="shared" si="28"/>
        <v>-73810123766.706223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-1.2425930186487844</v>
      </c>
      <c r="AC80">
        <f t="shared" si="29"/>
        <v>-1.1094580552564859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-3.6974311724106314E-6</v>
      </c>
      <c r="AI80">
        <f t="shared" si="33"/>
        <v>-3.6978069535361186E-6</v>
      </c>
      <c r="AJ80">
        <f t="shared" si="34"/>
        <v>-0.13313496339229847</v>
      </c>
      <c r="AK80">
        <f t="shared" si="49"/>
        <v>-8.6981511305414913E-2</v>
      </c>
      <c r="AL80">
        <f t="shared" si="35"/>
        <v>-0.22012017250466692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-9.4143165024552048E-10</v>
      </c>
      <c r="AR80">
        <f t="shared" si="36"/>
        <v>-9.4152733079469149E-10</v>
      </c>
      <c r="AS80">
        <f t="shared" si="36"/>
        <v>-3.3898526422081212E-5</v>
      </c>
      <c r="AT80">
        <f t="shared" si="36"/>
        <v>-2.2147037743428178E-5</v>
      </c>
      <c r="AU80">
        <f t="shared" si="23"/>
        <v>-5.6046505692840187E-5</v>
      </c>
      <c r="AW80">
        <v>77</v>
      </c>
      <c r="AX80">
        <f>IF(Z80&gt;0, (R80*SUMPRODUCT(K80:$K$98, X80:$X$98)-K80*$AZ$3)/Z80, 0)</f>
        <v>-73810123766.706223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100000</v>
      </c>
      <c r="S81">
        <f t="shared" si="28"/>
        <v>-244991747059.89719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-1.1094580552564859</v>
      </c>
      <c r="AC81">
        <f t="shared" si="29"/>
        <v>-0.99058755014193256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-1.0837581876755445E-6</v>
      </c>
      <c r="AI81">
        <f t="shared" si="33"/>
        <v>-1.0838592714428581E-6</v>
      </c>
      <c r="AJ81">
        <f t="shared" si="34"/>
        <v>-0.11887050511455333</v>
      </c>
      <c r="AK81">
        <f t="shared" si="49"/>
        <v>-7.7662063867954018E-2</v>
      </c>
      <c r="AL81">
        <f t="shared" si="35"/>
        <v>-0.19653365284177879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-2.4637864668613069E-10</v>
      </c>
      <c r="AR81">
        <f t="shared" si="36"/>
        <v>-2.4640162679560149E-10</v>
      </c>
      <c r="AS81">
        <f t="shared" si="36"/>
        <v>-2.7023698195845521E-5</v>
      </c>
      <c r="AT81">
        <f t="shared" si="36"/>
        <v>-1.765548294096651E-5</v>
      </c>
      <c r="AU81">
        <f t="shared" si="23"/>
        <v>-4.4679427538438826E-5</v>
      </c>
      <c r="AW81">
        <v>78</v>
      </c>
      <c r="AX81">
        <f>IF(Z81&gt;0, (R81*SUMPRODUCT(K81:$K$98, X81:$X$98)-K81*$AZ$3)/Z81, 0)</f>
        <v>-244991747059.89719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100000</v>
      </c>
      <c r="S82">
        <f t="shared" si="28"/>
        <v>-868141794987.78577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-0.99058755014193256</v>
      </c>
      <c r="AC82">
        <f t="shared" si="29"/>
        <v>-0.88445316998118184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-2.9841283482552317E-7</v>
      </c>
      <c r="AI82">
        <f t="shared" si="33"/>
        <v>-2.9843830454645722E-7</v>
      </c>
      <c r="AJ82">
        <f t="shared" si="34"/>
        <v>-0.10613438016075072</v>
      </c>
      <c r="AK82">
        <f t="shared" si="49"/>
        <v>-6.934112850993529E-2</v>
      </c>
      <c r="AL82">
        <f t="shared" si="35"/>
        <v>-0.17547580710899055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-6.057175394891376E-11</v>
      </c>
      <c r="AR82">
        <f t="shared" si="36"/>
        <v>-6.0576923785762322E-11</v>
      </c>
      <c r="AS82">
        <f t="shared" si="36"/>
        <v>-2.1543126871122159E-5</v>
      </c>
      <c r="AT82">
        <f t="shared" si="36"/>
        <v>-1.4074842917194039E-5</v>
      </c>
      <c r="AU82">
        <f t="shared" si="23"/>
        <v>-3.5618030365239982E-5</v>
      </c>
      <c r="AW82">
        <v>79</v>
      </c>
      <c r="AX82">
        <f>IF(Z82&gt;0, (R82*SUMPRODUCT(K82:$K$98, X82:$X$98)-K82*$AZ$3)/Z82, 0)</f>
        <v>-868141794987.78577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100000</v>
      </c>
      <c r="S83">
        <f t="shared" si="28"/>
        <v>-3297390764476.8682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-0.88445316998118184</v>
      </c>
      <c r="AC83">
        <f t="shared" si="29"/>
        <v>-0.78969033039253123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-7.6911148995940016E-8</v>
      </c>
      <c r="AI83">
        <f t="shared" si="33"/>
        <v>-7.6917136232415746E-8</v>
      </c>
      <c r="AJ83">
        <f t="shared" si="34"/>
        <v>-9.4762839588650616E-2</v>
      </c>
      <c r="AK83">
        <f t="shared" si="49"/>
        <v>-6.1911721898682735E-2</v>
      </c>
      <c r="AL83">
        <f t="shared" si="35"/>
        <v>-0.15667463840446957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-1.3938753181460104E-11</v>
      </c>
      <c r="AR83">
        <f t="shared" si="36"/>
        <v>-1.3939838259664807E-11</v>
      </c>
      <c r="AS83">
        <f t="shared" si="36"/>
        <v>-1.7174048873853432E-5</v>
      </c>
      <c r="AT83">
        <f t="shared" si="36"/>
        <v>-1.1220378603763828E-5</v>
      </c>
      <c r="AU83">
        <f t="shared" si="23"/>
        <v>-2.8394441417455518E-5</v>
      </c>
      <c r="AW83">
        <v>80</v>
      </c>
      <c r="AX83">
        <f>IF(Z83&gt;0, (R83*SUMPRODUCT(K83:$K$98, X83:$X$98)-K83*$AZ$3)/Z83, 0)</f>
        <v>-3297390764476.8682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100000</v>
      </c>
      <c r="S84">
        <f t="shared" si="28"/>
        <v>-13484270890070.115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-0.78969033039253123</v>
      </c>
      <c r="AC84">
        <f t="shared" si="29"/>
        <v>-0.70508065214823556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-1.8480544492358347E-8</v>
      </c>
      <c r="AI84">
        <f t="shared" si="33"/>
        <v>-1.8481851720346231E-8</v>
      </c>
      <c r="AJ84">
        <f t="shared" si="34"/>
        <v>-8.4609678244295661E-2</v>
      </c>
      <c r="AK84">
        <f t="shared" si="49"/>
        <v>-5.5278323127477193E-2</v>
      </c>
      <c r="AL84">
        <f t="shared" si="35"/>
        <v>-0.13988801985362456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-2.990414353130167E-12</v>
      </c>
      <c r="AR84">
        <f t="shared" si="36"/>
        <v>-2.990625881169257E-12</v>
      </c>
      <c r="AS84">
        <f t="shared" si="36"/>
        <v>-1.3691046621493712E-5</v>
      </c>
      <c r="AT84">
        <f t="shared" si="36"/>
        <v>-8.9448171273161494E-6</v>
      </c>
      <c r="AU84">
        <f t="shared" si="23"/>
        <v>-2.2635866739435739E-5</v>
      </c>
      <c r="AW84">
        <v>81</v>
      </c>
      <c r="AX84">
        <f>IF(Z84&gt;0, (R84*SUMPRODUCT(K84:$K$98, X84:$X$98)-K84*$AZ$3)/Z84, 0)</f>
        <v>-13484270890070.115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100000</v>
      </c>
      <c r="S85">
        <f t="shared" si="28"/>
        <v>-59695041174209.234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-0.70508065214823556</v>
      </c>
      <c r="AC85">
        <f t="shared" si="29"/>
        <v>-0.62953629656351684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-4.1220355762268129E-9</v>
      </c>
      <c r="AI85">
        <f t="shared" si="33"/>
        <v>-4.122299223040761E-9</v>
      </c>
      <c r="AJ85">
        <f t="shared" si="34"/>
        <v>-7.5544355584718725E-2</v>
      </c>
      <c r="AK85">
        <f t="shared" si="49"/>
        <v>-4.9355645650376492E-2</v>
      </c>
      <c r="AL85">
        <f t="shared" si="35"/>
        <v>-0.12490000535739444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-5.9553915298207509E-13</v>
      </c>
      <c r="AR85">
        <f t="shared" si="36"/>
        <v>-5.9557724387123931E-13</v>
      </c>
      <c r="AS85">
        <f t="shared" si="36"/>
        <v>-1.0914418545286363E-5</v>
      </c>
      <c r="AT85">
        <f t="shared" si="36"/>
        <v>-7.1307534498317749E-6</v>
      </c>
      <c r="AU85">
        <f t="shared" si="23"/>
        <v>-1.8045172590695381E-5</v>
      </c>
      <c r="AW85">
        <v>82</v>
      </c>
      <c r="AX85">
        <f>IF(Z85&gt;0, (R85*SUMPRODUCT(K85:$K$98, X85:$X$98)-K85*$AZ$3)/Z85, 0)</f>
        <v>-59695041174209.234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100000</v>
      </c>
      <c r="S86">
        <f t="shared" si="28"/>
        <v>-288052798848597.5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-0.62953629656351684</v>
      </c>
      <c r="AC86">
        <f t="shared" si="29"/>
        <v>-0.56208597907508628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-8.4890841409808412E-10</v>
      </c>
      <c r="AI86">
        <f t="shared" si="33"/>
        <v>-8.4895719734036832E-10</v>
      </c>
      <c r="AJ86">
        <f t="shared" si="34"/>
        <v>-6.7450317488430556E-2</v>
      </c>
      <c r="AK86">
        <f t="shared" si="49"/>
        <v>-4.4067540759446182E-2</v>
      </c>
      <c r="AL86">
        <f t="shared" si="35"/>
        <v>-0.11151785909683393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-1.0950687828134871E-13</v>
      </c>
      <c r="AR86">
        <f t="shared" si="36"/>
        <v>-1.0951317118702176E-13</v>
      </c>
      <c r="AS86">
        <f t="shared" si="36"/>
        <v>-8.7009076415992149E-6</v>
      </c>
      <c r="AT86">
        <f t="shared" si="36"/>
        <v>-5.6845929925551163E-6</v>
      </c>
      <c r="AU86">
        <f t="shared" si="23"/>
        <v>-1.4385500743667501E-5</v>
      </c>
      <c r="AW86">
        <v>83</v>
      </c>
      <c r="AX86">
        <f>IF(Z86&gt;0, (R86*SUMPRODUCT(K86:$K$98, X86:$X$98)-K86*$AZ$3)/Z86, 0)</f>
        <v>-288052798848597.5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100000</v>
      </c>
      <c r="S87">
        <f t="shared" si="28"/>
        <v>-1527432089949786.8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-0.56208597907508628</v>
      </c>
      <c r="AC87">
        <f t="shared" si="29"/>
        <v>-0.50186248131713673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-1.6032502443659229E-10</v>
      </c>
      <c r="AI87">
        <f t="shared" si="33"/>
        <v>-1.6033323859034451E-10</v>
      </c>
      <c r="AJ87">
        <f t="shared" si="34"/>
        <v>-6.0223497757949551E-2</v>
      </c>
      <c r="AK87">
        <f t="shared" si="49"/>
        <v>-3.9346018535256044E-2</v>
      </c>
      <c r="AL87">
        <f t="shared" si="35"/>
        <v>-9.9569516453538842E-2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-1.8465618237389529E-14</v>
      </c>
      <c r="AR87">
        <f t="shared" si="36"/>
        <v>-1.8466564311951905E-14</v>
      </c>
      <c r="AS87">
        <f t="shared" si="36"/>
        <v>-6.9363103010684165E-6</v>
      </c>
      <c r="AT87">
        <f t="shared" si="36"/>
        <v>-4.5317227300385453E-6</v>
      </c>
      <c r="AU87">
        <f t="shared" si="23"/>
        <v>-1.1468033049573528E-5</v>
      </c>
      <c r="AW87">
        <v>84</v>
      </c>
      <c r="AX87">
        <f>IF(Z87&gt;0, (R87*SUMPRODUCT(K87:$K$98, X87:$X$98)-K87*$AZ$3)/Z87, 0)</f>
        <v>-1527432089949786.8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100000</v>
      </c>
      <c r="S88">
        <f t="shared" si="28"/>
        <v>-8988268601699769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-0.50186248131713673</v>
      </c>
      <c r="AC88">
        <f t="shared" si="29"/>
        <v>-0.44809150117603103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-2.7542756128555461E-11</v>
      </c>
      <c r="AI88">
        <f t="shared" si="33"/>
        <v>-2.7544002451738024E-11</v>
      </c>
      <c r="AJ88">
        <f t="shared" si="34"/>
        <v>-5.3770980141105706E-2</v>
      </c>
      <c r="AK88">
        <f t="shared" si="49"/>
        <v>-3.5130373692199575E-2</v>
      </c>
      <c r="AL88">
        <f t="shared" si="35"/>
        <v>-8.8901353860849283E-2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-2.8323825619611654E-15</v>
      </c>
      <c r="AR88">
        <f t="shared" si="36"/>
        <v>-2.8325107286570612E-15</v>
      </c>
      <c r="AS88">
        <f t="shared" si="36"/>
        <v>-5.5295841048139736E-6</v>
      </c>
      <c r="AT88">
        <f t="shared" si="36"/>
        <v>-3.6126616151462105E-6</v>
      </c>
      <c r="AU88">
        <f t="shared" si="23"/>
        <v>-9.1422457227926957E-6</v>
      </c>
      <c r="AW88">
        <v>85</v>
      </c>
      <c r="AX88">
        <f>IF(Z88&gt;0, (R88*SUMPRODUCT(K88:$K$98, X88:$X$98)-K88*$AZ$3)/Z88, 0)</f>
        <v>-8988268601699769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-0.44809150117603103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-4.9852927302516587E-12</v>
      </c>
      <c r="AI89">
        <f t="shared" si="33"/>
        <v>-4.9852927302516587E-12</v>
      </c>
      <c r="AJ89">
        <f t="shared" si="34"/>
        <v>-0.44809150117603103</v>
      </c>
      <c r="AK89">
        <f t="shared" si="49"/>
        <v>-3.1366405082322177E-2</v>
      </c>
      <c r="AL89">
        <f t="shared" si="35"/>
        <v>-0.47945790626333851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-4.5773819962764863E-16</v>
      </c>
      <c r="AR89">
        <f t="shared" si="36"/>
        <v>-4.5773819962764863E-16</v>
      </c>
      <c r="AS89">
        <f t="shared" si="36"/>
        <v>-4.1142738875117753E-5</v>
      </c>
      <c r="AT89">
        <f t="shared" si="36"/>
        <v>-2.8799917212582433E-6</v>
      </c>
      <c r="AU89">
        <f t="shared" si="23"/>
        <v>-4.4022730596833736E-5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7486.1951758709829</v>
      </c>
      <c r="AO91" s="8">
        <f t="shared" si="50"/>
        <v>-748.61951758709836</v>
      </c>
      <c r="AP91" s="8">
        <f t="shared" si="50"/>
        <v>-1736.4283058859514</v>
      </c>
      <c r="AQ91" s="8">
        <f t="shared" si="50"/>
        <v>-4357.3474522538863</v>
      </c>
      <c r="AR91" s="8">
        <f t="shared" si="50"/>
        <v>643.79990014404518</v>
      </c>
      <c r="AS91" s="8">
        <f t="shared" si="50"/>
        <v>-886.58643638654667</v>
      </c>
      <c r="AT91" s="8">
        <f t="shared" si="50"/>
        <v>425.45601442476016</v>
      </c>
      <c r="AU91" s="8">
        <f t="shared" si="50"/>
        <v>182.6694781822587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18510.384182571423</v>
      </c>
      <c r="K3">
        <v>1</v>
      </c>
      <c r="L3" s="2">
        <v>0</v>
      </c>
      <c r="O3">
        <f>$C$3</f>
        <v>18510.384182571423</v>
      </c>
      <c r="P3">
        <f>O3*C5</f>
        <v>1851.0384182571424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18510.384182571423</v>
      </c>
      <c r="AF3">
        <f t="shared" ref="AF3:AG34" si="4">-$Z3*P3</f>
        <v>-1851.0384182571424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15136.91317731428</v>
      </c>
      <c r="AJ3">
        <f t="shared" ref="AJ3:AJ66" si="7">AB3-AC3</f>
        <v>0</v>
      </c>
      <c r="AL3">
        <f t="shared" ref="AL3:AL66" si="8">SUM(AI3:AK3)</f>
        <v>15136.91317731428</v>
      </c>
      <c r="AN3">
        <f t="shared" ref="AN3:AU34" si="9">AE3*$K3</f>
        <v>18510.384182571423</v>
      </c>
      <c r="AO3">
        <f t="shared" si="9"/>
        <v>-1851.0384182571424</v>
      </c>
      <c r="AP3">
        <f t="shared" si="9"/>
        <v>-1522.432587</v>
      </c>
      <c r="AQ3">
        <f t="shared" si="9"/>
        <v>0</v>
      </c>
      <c r="AR3">
        <f t="shared" si="9"/>
        <v>15136.91317731428</v>
      </c>
      <c r="AS3">
        <f t="shared" si="9"/>
        <v>0</v>
      </c>
      <c r="AT3">
        <f t="shared" si="9"/>
        <v>0</v>
      </c>
      <c r="AU3">
        <f t="shared" si="9"/>
        <v>15136.91317731428</v>
      </c>
      <c r="AW3">
        <v>0</v>
      </c>
      <c r="AX3">
        <f>IF(Z3&gt;0, (R3*SUMPRODUCT(K3:$K$98, X3:$X$98)-K3*$AZ$3)/Z3, 0)</f>
        <v>0</v>
      </c>
      <c r="AZ3">
        <f>C6*ABS(SUMPRODUCT(X4:X79, K4:K79))/1</f>
        <v>10021.899594647359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680.72422014085282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672.24048964935719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-672.24048964935719</v>
      </c>
      <c r="AK4">
        <f>G4*SUM(AB4, AE4:AF4)</f>
        <v>0</v>
      </c>
      <c r="AL4">
        <f t="shared" si="8"/>
        <v>-918.52058964935713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-627.14851166093592</v>
      </c>
      <c r="AT4">
        <f t="shared" si="9"/>
        <v>0</v>
      </c>
      <c r="AU4">
        <f t="shared" si="9"/>
        <v>-856.9088437814695</v>
      </c>
      <c r="AW4">
        <v>1</v>
      </c>
      <c r="AX4">
        <f>IF(Z4&gt;0, (R4*SUMPRODUCT(K4:$K$98, X4:$X$98)-K4*$AZ$3)/Z4, 0)</f>
        <v>680.72422014085282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</v>
      </c>
      <c r="S5">
        <f t="shared" si="1"/>
        <v>1253.4970438687974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672.24048964935719</v>
      </c>
      <c r="AC5">
        <f t="shared" si="2"/>
        <v>1222.3325668366324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-252.38537571702952</v>
      </c>
      <c r="AI5">
        <f t="shared" si="6"/>
        <v>-276.76382504835027</v>
      </c>
      <c r="AJ5">
        <f t="shared" si="7"/>
        <v>-550.09207718727521</v>
      </c>
      <c r="AK5">
        <f>G5*SUM(AB5, AE5:AF5)</f>
        <v>27.561860075623645</v>
      </c>
      <c r="AL5">
        <f t="shared" si="8"/>
        <v>-799.29404216000194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-215.81675831887947</v>
      </c>
      <c r="AR5">
        <f t="shared" si="9"/>
        <v>-236.6629658005109</v>
      </c>
      <c r="AS5">
        <f t="shared" si="9"/>
        <v>-470.38814566087427</v>
      </c>
      <c r="AT5">
        <f t="shared" si="9"/>
        <v>23.568367532629125</v>
      </c>
      <c r="AU5">
        <f t="shared" si="9"/>
        <v>-683.48274392875612</v>
      </c>
      <c r="AW5">
        <v>2</v>
      </c>
      <c r="AX5">
        <f>IF(Z5&gt;0, (R5*SUMPRODUCT(K5:$K$98, X5:$X$98)-K5*$AZ$3)/Z5, 0)</f>
        <v>1253.4970438687974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</v>
      </c>
      <c r="S6">
        <f t="shared" si="1"/>
        <v>1916.651057906701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1222.3325668366324</v>
      </c>
      <c r="AC6">
        <f t="shared" si="2"/>
        <v>1845.3286425117858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-259.85915523329368</v>
      </c>
      <c r="AI6">
        <f t="shared" si="6"/>
        <v>-283.92885528249292</v>
      </c>
      <c r="AJ6">
        <f t="shared" si="7"/>
        <v>-622.99607567515341</v>
      </c>
      <c r="AK6">
        <f>G6*SUM(AB6, AE6:AF6)</f>
        <v>71.506455159943002</v>
      </c>
      <c r="AL6">
        <f t="shared" si="8"/>
        <v>-835.41847579770331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-200.45795859770166</v>
      </c>
      <c r="AR6">
        <f t="shared" si="9"/>
        <v>-219.02556662209386</v>
      </c>
      <c r="AS6">
        <f t="shared" si="9"/>
        <v>-480.58542109899099</v>
      </c>
      <c r="AT6">
        <f t="shared" si="9"/>
        <v>55.160796682539818</v>
      </c>
      <c r="AU6">
        <f t="shared" si="9"/>
        <v>-644.45019103854509</v>
      </c>
      <c r="AW6">
        <v>3</v>
      </c>
      <c r="AX6">
        <f>IF(Z6&gt;0, (R6*SUMPRODUCT(K6:$K$98, X6:$X$98)-K6*$AZ$3)/Z6, 0)</f>
        <v>1916.651057906701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</v>
      </c>
      <c r="S7">
        <f t="shared" si="1"/>
        <v>2463.9642291152568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1845.3286425117858</v>
      </c>
      <c r="AC7">
        <f t="shared" si="2"/>
        <v>2341.9332730270744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-268.63913016390666</v>
      </c>
      <c r="AI7">
        <f t="shared" si="6"/>
        <v>-292.4009734300729</v>
      </c>
      <c r="AJ7">
        <f t="shared" si="7"/>
        <v>-496.60463051528859</v>
      </c>
      <c r="AK7">
        <f>G7*SUM(AB7, AE7:AF7)</f>
        <v>90.605636347328684</v>
      </c>
      <c r="AL7">
        <f t="shared" si="8"/>
        <v>-698.39996759803284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-188.54600975135122</v>
      </c>
      <c r="AR7">
        <f t="shared" si="9"/>
        <v>-205.22340417799012</v>
      </c>
      <c r="AS7">
        <f t="shared" si="9"/>
        <v>-348.54498468102145</v>
      </c>
      <c r="AT7">
        <f t="shared" si="9"/>
        <v>63.592117737455617</v>
      </c>
      <c r="AU7">
        <f t="shared" si="9"/>
        <v>-490.176271121556</v>
      </c>
      <c r="AW7">
        <v>4</v>
      </c>
      <c r="AX7">
        <f>IF(Z7&gt;0, (R7*SUMPRODUCT(K7:$K$98, X7:$X$98)-K7*$AZ$3)/Z7, 0)</f>
        <v>2463.9642291152568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</v>
      </c>
      <c r="S8">
        <f t="shared" si="1"/>
        <v>2796.1035380000199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2341.9332730270744</v>
      </c>
      <c r="AC8">
        <f t="shared" si="2"/>
        <v>2621.5281199313558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-340.42414260010378</v>
      </c>
      <c r="AI8">
        <f t="shared" si="6"/>
        <v>-363.86326139795835</v>
      </c>
      <c r="AJ8">
        <f t="shared" si="7"/>
        <v>-279.59484690428144</v>
      </c>
      <c r="AK8">
        <f t="shared" ref="AK8:AK71" si="22">G8*SUM(AB8:AB8, AE8:AF8)</f>
        <v>49.883178715476681</v>
      </c>
      <c r="AL8">
        <f t="shared" si="8"/>
        <v>-593.57492958676312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-223.02693733111172</v>
      </c>
      <c r="AR8">
        <f t="shared" si="9"/>
        <v>-238.38294245841672</v>
      </c>
      <c r="AS8">
        <f t="shared" si="9"/>
        <v>-183.17497085356234</v>
      </c>
      <c r="AT8">
        <f t="shared" si="9"/>
        <v>32.680680307454416</v>
      </c>
      <c r="AU8">
        <f t="shared" si="9"/>
        <v>-388.87723300452461</v>
      </c>
      <c r="AW8">
        <v>5</v>
      </c>
      <c r="AX8">
        <f>IF(Z8&gt;0, (R8*SUMPRODUCT(K8:$K$98, X8:$X$98)-K8*$AZ$3)/Z8, 0)</f>
        <v>2796.1035380000199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</v>
      </c>
      <c r="S9">
        <f t="shared" si="1"/>
        <v>2971.9151741083047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2621.5281199313558</v>
      </c>
      <c r="AC9">
        <f t="shared" si="2"/>
        <v>2746.0981939179355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-417.27603747650801</v>
      </c>
      <c r="AI9">
        <f t="shared" si="6"/>
        <v>-440.37644607701486</v>
      </c>
      <c r="AJ9">
        <f t="shared" si="7"/>
        <v>-124.5700739865797</v>
      </c>
      <c r="AK9">
        <f t="shared" si="22"/>
        <v>15.467015907594998</v>
      </c>
      <c r="AL9">
        <f t="shared" si="8"/>
        <v>-549.47950415599962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-258.90332263196586</v>
      </c>
      <c r="AR9">
        <f t="shared" si="9"/>
        <v>-273.2362150189723</v>
      </c>
      <c r="AS9">
        <f t="shared" si="9"/>
        <v>-77.290817490211182</v>
      </c>
      <c r="AT9">
        <f t="shared" si="9"/>
        <v>9.5966733050259592</v>
      </c>
      <c r="AU9">
        <f t="shared" si="9"/>
        <v>-340.93035920415758</v>
      </c>
      <c r="AW9">
        <v>6</v>
      </c>
      <c r="AX9">
        <f>IF(Z9&gt;0, (R9*SUMPRODUCT(K9:$K$98, X9:$X$98)-K9*$AZ$3)/Z9, 0)</f>
        <v>2971.9151741083047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</v>
      </c>
      <c r="S10">
        <f t="shared" si="1"/>
        <v>3084.555925668461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2746.0981939179355</v>
      </c>
      <c r="AC10">
        <f t="shared" si="2"/>
        <v>2806.3337226182839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-497.46434235961488</v>
      </c>
      <c r="AI10">
        <f t="shared" si="6"/>
        <v>-520.2093807885268</v>
      </c>
      <c r="AJ10">
        <f t="shared" si="7"/>
        <v>-60.235528700348368</v>
      </c>
      <c r="AK10">
        <f t="shared" si="22"/>
        <v>11.259002595063537</v>
      </c>
      <c r="AL10">
        <f t="shared" si="8"/>
        <v>-569.18590689381165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-292.8156749302334</v>
      </c>
      <c r="AR10">
        <f t="shared" si="9"/>
        <v>-306.20377777854043</v>
      </c>
      <c r="AS10">
        <f t="shared" si="9"/>
        <v>-35.455620612947541</v>
      </c>
      <c r="AT10">
        <f t="shared" si="9"/>
        <v>6.6272336792564062</v>
      </c>
      <c r="AU10">
        <f t="shared" si="9"/>
        <v>-335.03216471223158</v>
      </c>
      <c r="AW10">
        <v>7</v>
      </c>
      <c r="AX10">
        <f>IF(Z10&gt;0, (R10*SUMPRODUCT(K10:$K$98, X10:$X$98)-K10*$AZ$3)/Z10, 0)</f>
        <v>3084.555925668461</v>
      </c>
    </row>
    <row r="11" spans="1:52" x14ac:dyDescent="0.25">
      <c r="A11" t="s">
        <v>33</v>
      </c>
      <c r="C11" s="12">
        <f>AU81</f>
        <v>3854.9211612969966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</v>
      </c>
      <c r="S11">
        <f t="shared" si="1"/>
        <v>3137.1797844573189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2806.3337226182839</v>
      </c>
      <c r="AC11">
        <f t="shared" si="2"/>
        <v>2807.2376016520784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-587.51107515016963</v>
      </c>
      <c r="AI11">
        <f t="shared" si="6"/>
        <v>-609.88178542600485</v>
      </c>
      <c r="AJ11">
        <f t="shared" si="7"/>
        <v>-0.90387903379451018</v>
      </c>
      <c r="AK11">
        <f t="shared" si="22"/>
        <v>6.7352009342838803</v>
      </c>
      <c r="AL11">
        <f t="shared" si="8"/>
        <v>-604.05046352551551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-328.6000184817687</v>
      </c>
      <c r="AR11">
        <f t="shared" si="9"/>
        <v>-341.11214994790453</v>
      </c>
      <c r="AS11">
        <f t="shared" si="9"/>
        <v>-0.5055473501231299</v>
      </c>
      <c r="AT11">
        <f t="shared" si="9"/>
        <v>3.7670560523789471</v>
      </c>
      <c r="AU11">
        <f t="shared" si="9"/>
        <v>-337.85064124564877</v>
      </c>
      <c r="AW11">
        <v>8</v>
      </c>
      <c r="AX11">
        <f>IF(Z11&gt;0, (R11*SUMPRODUCT(K11:$K$98, X11:$X$98)-K11*$AZ$3)/Z11, 0)</f>
        <v>3137.1797844573189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</v>
      </c>
      <c r="S12">
        <f t="shared" si="1"/>
        <v>3136.749392701226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2807.2376016520784</v>
      </c>
      <c r="AC12">
        <f t="shared" si="2"/>
        <v>2757.2264080910518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-687.25739107985862</v>
      </c>
      <c r="AI12">
        <f t="shared" si="6"/>
        <v>-709.23257990516561</v>
      </c>
      <c r="AJ12">
        <f t="shared" si="7"/>
        <v>50.01119356102663</v>
      </c>
      <c r="AK12">
        <f t="shared" si="22"/>
        <v>6.4566464837997799</v>
      </c>
      <c r="AL12">
        <f t="shared" si="8"/>
        <v>-652.7647398603392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-365.28460938812685</v>
      </c>
      <c r="AR12">
        <f t="shared" si="9"/>
        <v>-376.96465586048242</v>
      </c>
      <c r="AS12">
        <f t="shared" si="9"/>
        <v>26.581481031829103</v>
      </c>
      <c r="AT12">
        <f t="shared" si="9"/>
        <v>3.4317762448304738</v>
      </c>
      <c r="AU12">
        <f t="shared" si="9"/>
        <v>-346.95139858382288</v>
      </c>
      <c r="AW12">
        <v>9</v>
      </c>
      <c r="AX12">
        <f>IF(Z12&gt;0, (R12*SUMPRODUCT(K12:$K$98, X12:$X$98)-K12*$AZ$3)/Z12, 0)</f>
        <v>3136.749392701226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</v>
      </c>
      <c r="S13">
        <f t="shared" si="1"/>
        <v>3079.3365546017485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2757.2264080910518</v>
      </c>
      <c r="AC13">
        <f t="shared" si="2"/>
        <v>2655.2410392622623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-794.04927549475826</v>
      </c>
      <c r="AI13">
        <f t="shared" si="6"/>
        <v>-815.6062001129385</v>
      </c>
      <c r="AJ13">
        <f t="shared" si="7"/>
        <v>101.98536882878943</v>
      </c>
      <c r="AK13">
        <f t="shared" si="22"/>
        <v>5.5144528161821036</v>
      </c>
      <c r="AL13">
        <f t="shared" si="8"/>
        <v>-708.10637846796692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-401.1840601021367</v>
      </c>
      <c r="AR13">
        <f t="shared" si="9"/>
        <v>-412.07544280159027</v>
      </c>
      <c r="AS13">
        <f t="shared" si="9"/>
        <v>51.52690846831171</v>
      </c>
      <c r="AT13">
        <f t="shared" si="9"/>
        <v>2.7861124470633714</v>
      </c>
      <c r="AU13">
        <f t="shared" si="9"/>
        <v>-357.76242188621518</v>
      </c>
      <c r="AW13">
        <v>10</v>
      </c>
      <c r="AX13">
        <f>IF(Z13&gt;0, (R13*SUMPRODUCT(K13:$K$98, X13:$X$98)-K13*$AZ$3)/Z13, 0)</f>
        <v>3079.3365546017485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</v>
      </c>
      <c r="S14">
        <f t="shared" si="1"/>
        <v>3311.3545413248266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2655.2410392622623</v>
      </c>
      <c r="AC14">
        <f t="shared" si="2"/>
        <v>2796.5691506422791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-911.4883394333674</v>
      </c>
      <c r="AI14">
        <f t="shared" si="6"/>
        <v>-932.60182272050747</v>
      </c>
      <c r="AJ14">
        <f t="shared" si="7"/>
        <v>-141.32811138001671</v>
      </c>
      <c r="AK14">
        <f t="shared" si="22"/>
        <v>185.86687274835839</v>
      </c>
      <c r="AL14">
        <f t="shared" si="8"/>
        <v>-888.06306135216573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-411.17746993025463</v>
      </c>
      <c r="AR14">
        <f t="shared" si="9"/>
        <v>-420.70187991318193</v>
      </c>
      <c r="AS14">
        <f t="shared" si="9"/>
        <v>-63.753898709643984</v>
      </c>
      <c r="AT14">
        <f t="shared" si="9"/>
        <v>83.845582191460878</v>
      </c>
      <c r="AU14">
        <f t="shared" si="9"/>
        <v>-400.61019643136495</v>
      </c>
      <c r="AW14">
        <v>11</v>
      </c>
      <c r="AX14">
        <f>IF(Z14&gt;0, (R14*SUMPRODUCT(K14:$K$98, X14:$X$98)-K14*$AZ$3)/Z14, 0)</f>
        <v>3311.3545413248266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</v>
      </c>
      <c r="S15">
        <f t="shared" si="1"/>
        <v>3475.5874659085298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2796.5691506422791</v>
      </c>
      <c r="AC15">
        <f t="shared" si="2"/>
        <v>2869.7775481068043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-1039.8260459859418</v>
      </c>
      <c r="AI15">
        <f t="shared" si="6"/>
        <v>-1060.4684379287139</v>
      </c>
      <c r="AJ15">
        <f t="shared" si="7"/>
        <v>-73.208397464525206</v>
      </c>
      <c r="AK15">
        <f t="shared" si="22"/>
        <v>195.75984054495956</v>
      </c>
      <c r="AL15">
        <f t="shared" si="8"/>
        <v>-937.9169948482795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-418.81368269876612</v>
      </c>
      <c r="AR15">
        <f t="shared" si="9"/>
        <v>-427.12787738800034</v>
      </c>
      <c r="AS15">
        <f t="shared" si="9"/>
        <v>-29.486353669397637</v>
      </c>
      <c r="AT15">
        <f t="shared" si="9"/>
        <v>78.84674562601424</v>
      </c>
      <c r="AU15">
        <f t="shared" si="9"/>
        <v>-377.7674854313837</v>
      </c>
      <c r="AW15">
        <v>12</v>
      </c>
      <c r="AX15">
        <f>IF(Z15&gt;0, (R15*SUMPRODUCT(K15:$K$98, X15:$X$98)-K15*$AZ$3)/Z15, 0)</f>
        <v>3475.5874659085298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</v>
      </c>
      <c r="S16">
        <f t="shared" si="1"/>
        <v>3578.4910382753378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2869.7775481068043</v>
      </c>
      <c r="AC16">
        <f t="shared" si="2"/>
        <v>2883.4512470105205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-1166.5780281058101</v>
      </c>
      <c r="AI16">
        <f t="shared" si="6"/>
        <v>-1186.7223516221281</v>
      </c>
      <c r="AJ16">
        <f t="shared" si="7"/>
        <v>-13.673698903716286</v>
      </c>
      <c r="AK16">
        <f t="shared" si="22"/>
        <v>200.88442836747632</v>
      </c>
      <c r="AL16">
        <f t="shared" si="8"/>
        <v>-999.51162215836814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-419.52315863013831</v>
      </c>
      <c r="AR16">
        <f t="shared" si="9"/>
        <v>-426.76743207471463</v>
      </c>
      <c r="AS16">
        <f t="shared" si="9"/>
        <v>-4.9173164726570819</v>
      </c>
      <c r="AT16">
        <f t="shared" si="9"/>
        <v>72.241777127564347</v>
      </c>
      <c r="AU16">
        <f t="shared" si="9"/>
        <v>-359.44297141980741</v>
      </c>
      <c r="AW16">
        <v>13</v>
      </c>
      <c r="AX16">
        <f>IF(Z16&gt;0, (R16*SUMPRODUCT(K16:$K$98, X16:$X$98)-K16*$AZ$3)/Z16, 0)</f>
        <v>3578.4910382753378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</v>
      </c>
      <c r="S17">
        <f t="shared" si="1"/>
        <v>3631.7607558566783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2883.4512470105205</v>
      </c>
      <c r="AC17">
        <f t="shared" si="2"/>
        <v>2850.0775362397353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-1295.0539827893926</v>
      </c>
      <c r="AI17">
        <f t="shared" si="6"/>
        <v>-1314.6730995748501</v>
      </c>
      <c r="AJ17">
        <f t="shared" si="7"/>
        <v>33.373710770785237</v>
      </c>
      <c r="AK17">
        <f t="shared" si="22"/>
        <v>201.84158729073647</v>
      </c>
      <c r="AL17">
        <f t="shared" si="8"/>
        <v>-1079.4578015133284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-415.826340837685</v>
      </c>
      <c r="AR17">
        <f t="shared" si="9"/>
        <v>-422.12580452937783</v>
      </c>
      <c r="AS17">
        <f t="shared" si="9"/>
        <v>10.715899270932329</v>
      </c>
      <c r="AT17">
        <f t="shared" si="9"/>
        <v>64.808919000580673</v>
      </c>
      <c r="AU17">
        <f t="shared" si="9"/>
        <v>-346.60098625786486</v>
      </c>
      <c r="AW17">
        <v>14</v>
      </c>
      <c r="AX17">
        <f>IF(Z17&gt;0, (R17*SUMPRODUCT(K17:$K$98, X17:$X$98)-K17*$AZ$3)/Z17, 0)</f>
        <v>3631.7607558566783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</v>
      </c>
      <c r="S18">
        <f t="shared" si="1"/>
        <v>3644.0336264004472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2850.0775362397353</v>
      </c>
      <c r="AC18">
        <f t="shared" si="2"/>
        <v>2779.0274881336213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-1429.3028042830786</v>
      </c>
      <c r="AI18">
        <f t="shared" si="6"/>
        <v>-1448.3684041996107</v>
      </c>
      <c r="AJ18">
        <f t="shared" si="7"/>
        <v>71.050048106113991</v>
      </c>
      <c r="AK18">
        <f t="shared" si="22"/>
        <v>199.5054275367815</v>
      </c>
      <c r="AL18">
        <f t="shared" si="8"/>
        <v>-1177.8129285567152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-409.76074229376684</v>
      </c>
      <c r="AR18">
        <f t="shared" si="9"/>
        <v>-415.2265780499576</v>
      </c>
      <c r="AS18">
        <f t="shared" si="9"/>
        <v>20.369036123575025</v>
      </c>
      <c r="AT18">
        <f t="shared" si="9"/>
        <v>57.195362546085171</v>
      </c>
      <c r="AU18">
        <f t="shared" si="9"/>
        <v>-337.6621793802974</v>
      </c>
      <c r="AW18">
        <v>15</v>
      </c>
      <c r="AX18">
        <f>IF(Z18&gt;0, (R18*SUMPRODUCT(K18:$K$98, X18:$X$98)-K18*$AZ$3)/Z18, 0)</f>
        <v>3644.0336264004472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</v>
      </c>
      <c r="S19">
        <f t="shared" si="1"/>
        <v>3621.8443537785174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2779.0274881336213</v>
      </c>
      <c r="AC19">
        <f t="shared" si="2"/>
        <v>2677.1027214930418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-1584.3210006287504</v>
      </c>
      <c r="AI19">
        <f t="shared" si="6"/>
        <v>-1602.7998642959601</v>
      </c>
      <c r="AJ19">
        <f t="shared" si="7"/>
        <v>101.92476664057949</v>
      </c>
      <c r="AK19">
        <f t="shared" si="22"/>
        <v>194.53192416935352</v>
      </c>
      <c r="AL19">
        <f t="shared" si="8"/>
        <v>-1306.3431734860271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-405.53772297225726</v>
      </c>
      <c r="AR19">
        <f t="shared" si="9"/>
        <v>-410.26774693314712</v>
      </c>
      <c r="AS19">
        <f t="shared" si="9"/>
        <v>26.089623101313077</v>
      </c>
      <c r="AT19">
        <f t="shared" si="9"/>
        <v>49.794223229852605</v>
      </c>
      <c r="AU19">
        <f t="shared" si="9"/>
        <v>-334.38390060198145</v>
      </c>
      <c r="AW19">
        <v>16</v>
      </c>
      <c r="AX19">
        <f>IF(Z19&gt;0, (R19*SUMPRODUCT(K19:$K$98, X19:$X$98)-K19*$AZ$3)/Z19, 0)</f>
        <v>3621.8443537785174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</v>
      </c>
      <c r="S20">
        <f t="shared" si="1"/>
        <v>3564.4739791201405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2677.1027214930418</v>
      </c>
      <c r="AC20">
        <f t="shared" si="2"/>
        <v>2546.4185482111311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-1737.4689474111894</v>
      </c>
      <c r="AI20">
        <f t="shared" si="6"/>
        <v>-1755.3286552048742</v>
      </c>
      <c r="AJ20">
        <f t="shared" si="7"/>
        <v>130.68417328191072</v>
      </c>
      <c r="AK20">
        <f t="shared" si="22"/>
        <v>187.39719050451293</v>
      </c>
      <c r="AL20">
        <f t="shared" si="8"/>
        <v>-1437.2472914184505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-397.08831574519292</v>
      </c>
      <c r="AR20">
        <f t="shared" si="9"/>
        <v>-401.17004698882891</v>
      </c>
      <c r="AS20">
        <f t="shared" si="9"/>
        <v>29.867099691414417</v>
      </c>
      <c r="AT20">
        <f t="shared" si="9"/>
        <v>42.828526439964897</v>
      </c>
      <c r="AU20">
        <f t="shared" si="9"/>
        <v>-328.47442085744956</v>
      </c>
      <c r="AW20">
        <v>17</v>
      </c>
      <c r="AX20">
        <f>IF(Z20&gt;0, (R20*SUMPRODUCT(K20:$K$98, X20:$X$98)-K20*$AZ$3)/Z20, 0)</f>
        <v>3564.4739791201405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</v>
      </c>
      <c r="S21">
        <f t="shared" si="1"/>
        <v>3478.1487575061701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2546.4185482111311</v>
      </c>
      <c r="AC21">
        <f t="shared" si="2"/>
        <v>2394.7351875466038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-1873.5870053015594</v>
      </c>
      <c r="AI21">
        <f t="shared" si="6"/>
        <v>-1890.7997192659818</v>
      </c>
      <c r="AJ21">
        <f t="shared" si="7"/>
        <v>151.6833606645273</v>
      </c>
      <c r="AK21">
        <f t="shared" si="22"/>
        <v>178.24929837477919</v>
      </c>
      <c r="AL21">
        <f t="shared" si="8"/>
        <v>-1560.8670602266752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-382.31901591567066</v>
      </c>
      <c r="AR21">
        <f t="shared" si="9"/>
        <v>-385.83139502883427</v>
      </c>
      <c r="AS21">
        <f t="shared" si="9"/>
        <v>30.952089770023751</v>
      </c>
      <c r="AT21">
        <f t="shared" si="9"/>
        <v>36.373062019255251</v>
      </c>
      <c r="AU21">
        <f t="shared" si="9"/>
        <v>-318.50624323955526</v>
      </c>
      <c r="AW21">
        <v>18</v>
      </c>
      <c r="AX21">
        <f>IF(Z21&gt;0, (R21*SUMPRODUCT(K21:$K$98, X21:$X$98)-K21*$AZ$3)/Z21, 0)</f>
        <v>3478.1487575061701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</v>
      </c>
      <c r="S22">
        <f t="shared" si="1"/>
        <v>3373.4079358215836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2394.7351875466038</v>
      </c>
      <c r="AC22">
        <f t="shared" si="2"/>
        <v>2231.5277386672415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-2011.8021791152103</v>
      </c>
      <c r="AI22">
        <f t="shared" si="6"/>
        <v>-2028.3398153952096</v>
      </c>
      <c r="AJ22">
        <f t="shared" si="7"/>
        <v>163.20744887936235</v>
      </c>
      <c r="AK22">
        <f t="shared" si="22"/>
        <v>167.63146312826228</v>
      </c>
      <c r="AL22">
        <f t="shared" si="8"/>
        <v>-1697.5009033875849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-366.53823614805538</v>
      </c>
      <c r="AR22">
        <f t="shared" si="9"/>
        <v>-369.55129384083261</v>
      </c>
      <c r="AS22">
        <f t="shared" si="9"/>
        <v>29.73541387890085</v>
      </c>
      <c r="AT22">
        <f t="shared" si="9"/>
        <v>30.541442620851416</v>
      </c>
      <c r="AU22">
        <f t="shared" si="9"/>
        <v>-309.27443734108033</v>
      </c>
      <c r="AW22">
        <v>19</v>
      </c>
      <c r="AX22">
        <f>IF(Z22&gt;0, (R22*SUMPRODUCT(K22:$K$98, X22:$X$98)-K22*$AZ$3)/Z22, 0)</f>
        <v>3373.4079358215836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</v>
      </c>
      <c r="S23">
        <f t="shared" si="1"/>
        <v>3252.9897275243779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2231.5277386672415</v>
      </c>
      <c r="AC23">
        <f t="shared" si="2"/>
        <v>2060.6248302301769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-2143.4713506840385</v>
      </c>
      <c r="AI23">
        <f t="shared" si="6"/>
        <v>-2159.3077427635671</v>
      </c>
      <c r="AJ23">
        <f t="shared" si="7"/>
        <v>170.90290843706453</v>
      </c>
      <c r="AK23">
        <f t="shared" si="22"/>
        <v>156.20694170670691</v>
      </c>
      <c r="AL23">
        <f t="shared" si="8"/>
        <v>-1832.1978926197958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-348.68532671038128</v>
      </c>
      <c r="AR23">
        <f t="shared" si="9"/>
        <v>-351.26148316071215</v>
      </c>
      <c r="AS23">
        <f t="shared" si="9"/>
        <v>27.801321648229653</v>
      </c>
      <c r="AT23">
        <f t="shared" si="9"/>
        <v>25.410681829757461</v>
      </c>
      <c r="AU23">
        <f t="shared" si="9"/>
        <v>-298.04947968272501</v>
      </c>
      <c r="AW23">
        <v>20</v>
      </c>
      <c r="AX23">
        <f>IF(Z23&gt;0, (R23*SUMPRODUCT(K23:$K$98, X23:$X$98)-K23*$AZ$3)/Z23, 0)</f>
        <v>3252.9897275243779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</v>
      </c>
      <c r="S24">
        <f t="shared" si="1"/>
        <v>3121.7228233707551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2060.6248302301769</v>
      </c>
      <c r="AC24">
        <f t="shared" si="2"/>
        <v>1886.6139032617509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-2277.0897322703395</v>
      </c>
      <c r="AI24">
        <f t="shared" si="6"/>
        <v>-2292.198487996005</v>
      </c>
      <c r="AJ24">
        <f t="shared" si="7"/>
        <v>174.01092696842602</v>
      </c>
      <c r="AK24">
        <f t="shared" si="22"/>
        <v>144.24373811611241</v>
      </c>
      <c r="AL24">
        <f t="shared" si="8"/>
        <v>-1973.9438229114669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-330.73344228683533</v>
      </c>
      <c r="AR24">
        <f t="shared" si="9"/>
        <v>-332.92789721718106</v>
      </c>
      <c r="AS24">
        <f t="shared" si="9"/>
        <v>25.274029414031926</v>
      </c>
      <c r="AT24">
        <f t="shared" si="9"/>
        <v>20.950526173554806</v>
      </c>
      <c r="AU24">
        <f t="shared" si="9"/>
        <v>-286.70334162959438</v>
      </c>
      <c r="AW24">
        <v>21</v>
      </c>
      <c r="AX24">
        <f>IF(Z24&gt;0, (R24*SUMPRODUCT(K24:$K$98, X24:$X$98)-K24*$AZ$3)/Z24, 0)</f>
        <v>3121.7228233707551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</v>
      </c>
      <c r="S25">
        <f t="shared" si="1"/>
        <v>2981.7181780022138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1886.6139032617509</v>
      </c>
      <c r="AC25">
        <f t="shared" si="2"/>
        <v>1711.8397464588063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-2419.4874352722049</v>
      </c>
      <c r="AI25">
        <f t="shared" si="6"/>
        <v>-2433.8402315817957</v>
      </c>
      <c r="AJ25">
        <f t="shared" si="7"/>
        <v>174.77415680294462</v>
      </c>
      <c r="AK25">
        <f t="shared" si="22"/>
        <v>132.06297322832259</v>
      </c>
      <c r="AL25">
        <f t="shared" si="8"/>
        <v>-2127.0031015505283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-313.76414560821337</v>
      </c>
      <c r="AR25">
        <f t="shared" si="9"/>
        <v>-315.62544598345619</v>
      </c>
      <c r="AS25">
        <f t="shared" si="9"/>
        <v>22.665074918027951</v>
      </c>
      <c r="AT25">
        <f t="shared" si="9"/>
        <v>17.126200102296938</v>
      </c>
      <c r="AU25">
        <f t="shared" si="9"/>
        <v>-275.83417096313127</v>
      </c>
      <c r="AW25">
        <v>22</v>
      </c>
      <c r="AX25">
        <f>IF(Z25&gt;0, (R25*SUMPRODUCT(K25:$K$98, X25:$X$98)-K25*$AZ$3)/Z25, 0)</f>
        <v>2981.7181780022138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</v>
      </c>
      <c r="S26">
        <f t="shared" si="1"/>
        <v>2831.8115171931536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1711.8397464588063</v>
      </c>
      <c r="AC26">
        <f t="shared" si="2"/>
        <v>1537.3249628897793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-2549.3867388984572</v>
      </c>
      <c r="AI26">
        <f t="shared" si="6"/>
        <v>-2562.9586605602276</v>
      </c>
      <c r="AJ26">
        <f t="shared" si="7"/>
        <v>174.51478356902703</v>
      </c>
      <c r="AK26">
        <f t="shared" si="22"/>
        <v>119.82878225211645</v>
      </c>
      <c r="AL26">
        <f t="shared" si="8"/>
        <v>-2268.6150947390838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-295.18728263549923</v>
      </c>
      <c r="AR26">
        <f t="shared" si="9"/>
        <v>-296.75874239652825</v>
      </c>
      <c r="AS26">
        <f t="shared" si="9"/>
        <v>20.206641838782701</v>
      </c>
      <c r="AT26">
        <f t="shared" si="9"/>
        <v>13.874682908959803</v>
      </c>
      <c r="AU26">
        <f t="shared" si="9"/>
        <v>-262.67741764878571</v>
      </c>
      <c r="AW26">
        <v>23</v>
      </c>
      <c r="AX26">
        <f>IF(Z26&gt;0, (R26*SUMPRODUCT(K26:$K$98, X26:$X$98)-K26*$AZ$3)/Z26, 0)</f>
        <v>2831.8115171931536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</v>
      </c>
      <c r="S27">
        <f t="shared" si="1"/>
        <v>2675.0429998845807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1537.3249628897793</v>
      </c>
      <c r="AC27">
        <f t="shared" si="2"/>
        <v>1366.4674677892679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-2662.7349187026607</v>
      </c>
      <c r="AI27">
        <f t="shared" si="6"/>
        <v>-2675.5054374181377</v>
      </c>
      <c r="AJ27">
        <f t="shared" si="7"/>
        <v>170.85749510051141</v>
      </c>
      <c r="AK27">
        <f t="shared" si="22"/>
        <v>107.61274740228455</v>
      </c>
      <c r="AL27">
        <f t="shared" si="8"/>
        <v>-2397.0351949153414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-275.27820747102555</v>
      </c>
      <c r="AR27">
        <f t="shared" si="9"/>
        <v>-276.59844610078164</v>
      </c>
      <c r="AS27">
        <f t="shared" si="9"/>
        <v>17.663547600590274</v>
      </c>
      <c r="AT27">
        <f t="shared" si="9"/>
        <v>11.125194625218761</v>
      </c>
      <c r="AU27">
        <f t="shared" si="9"/>
        <v>-247.8097038749726</v>
      </c>
      <c r="AW27">
        <v>24</v>
      </c>
      <c r="AX27">
        <f>IF(Z27&gt;0, (R27*SUMPRODUCT(K27:$K$98, X27:$X$98)-K27*$AZ$3)/Z27, 0)</f>
        <v>2675.0429998845807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</v>
      </c>
      <c r="S28">
        <f t="shared" si="1"/>
        <v>2515.1311384290284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1366.4674677892679</v>
      </c>
      <c r="AC28">
        <f t="shared" si="2"/>
        <v>1202.197999188767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-2772.6331658470849</v>
      </c>
      <c r="AI28">
        <f t="shared" si="6"/>
        <v>-2784.5828210839454</v>
      </c>
      <c r="AJ28">
        <f t="shared" si="7"/>
        <v>164.26946860050089</v>
      </c>
      <c r="AK28">
        <f t="shared" si="22"/>
        <v>95.652722745248752</v>
      </c>
      <c r="AL28">
        <f t="shared" si="8"/>
        <v>-2524.6606297381959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-255.92828666904504</v>
      </c>
      <c r="AR28">
        <f t="shared" si="9"/>
        <v>-257.0313012433229</v>
      </c>
      <c r="AS28">
        <f t="shared" si="9"/>
        <v>15.162915948932035</v>
      </c>
      <c r="AT28">
        <f t="shared" si="9"/>
        <v>8.8292377617655724</v>
      </c>
      <c r="AU28">
        <f t="shared" si="9"/>
        <v>-233.03914753262529</v>
      </c>
      <c r="AW28">
        <v>25</v>
      </c>
      <c r="AX28">
        <f>IF(Z28&gt;0, (R28*SUMPRODUCT(K28:$K$98, X28:$X$98)-K28*$AZ$3)/Z28, 0)</f>
        <v>2515.1311384290284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</v>
      </c>
      <c r="S29">
        <f t="shared" si="1"/>
        <v>2352.1196743054043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1202.197999188767</v>
      </c>
      <c r="AC29">
        <f t="shared" si="2"/>
        <v>1045.3846579398337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-2876.2695400722382</v>
      </c>
      <c r="AI29">
        <f t="shared" si="6"/>
        <v>-2887.3806313717118</v>
      </c>
      <c r="AJ29">
        <f t="shared" si="7"/>
        <v>156.81334124893328</v>
      </c>
      <c r="AK29">
        <f t="shared" si="22"/>
        <v>84.153859943213689</v>
      </c>
      <c r="AL29">
        <f t="shared" si="8"/>
        <v>-2646.4134301795648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-237.0486218584492</v>
      </c>
      <c r="AR29">
        <f t="shared" si="9"/>
        <v>-237.96434579989088</v>
      </c>
      <c r="AS29">
        <f t="shared" si="9"/>
        <v>12.923818826501478</v>
      </c>
      <c r="AT29">
        <f t="shared" si="9"/>
        <v>6.9355657547681515</v>
      </c>
      <c r="AU29">
        <f t="shared" si="9"/>
        <v>-218.10496121862124</v>
      </c>
      <c r="AW29">
        <v>26</v>
      </c>
      <c r="AX29">
        <f>IF(Z29&gt;0, (R29*SUMPRODUCT(K29:$K$98, X29:$X$98)-K29*$AZ$3)/Z29, 0)</f>
        <v>2352.1196743054043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</v>
      </c>
      <c r="S30">
        <f t="shared" si="1"/>
        <v>2186.0324216057684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1045.3846579398337</v>
      </c>
      <c r="AC30">
        <f t="shared" si="2"/>
        <v>896.83152306362695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-2974.3853187428717</v>
      </c>
      <c r="AI30">
        <f t="shared" si="6"/>
        <v>-2984.6417027996649</v>
      </c>
      <c r="AJ30">
        <f t="shared" si="7"/>
        <v>148.55313487620674</v>
      </c>
      <c r="AK30">
        <f t="shared" si="22"/>
        <v>73.176926055788371</v>
      </c>
      <c r="AL30">
        <f t="shared" si="8"/>
        <v>-2762.9116418676695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-218.87041371176002</v>
      </c>
      <c r="AR30">
        <f t="shared" si="9"/>
        <v>-219.62513066371358</v>
      </c>
      <c r="AS30">
        <f t="shared" si="9"/>
        <v>10.931295916386615</v>
      </c>
      <c r="AT30">
        <f t="shared" si="9"/>
        <v>5.3847307472437933</v>
      </c>
      <c r="AU30">
        <f t="shared" si="9"/>
        <v>-203.30910400008312</v>
      </c>
      <c r="AW30">
        <v>27</v>
      </c>
      <c r="AX30">
        <f>IF(Z30&gt;0, (R30*SUMPRODUCT(K30:$K$98, X30:$X$98)-K30*$AZ$3)/Z30, 0)</f>
        <v>2186.0324216057684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</v>
      </c>
      <c r="S31">
        <f t="shared" si="1"/>
        <v>2015.9001398318965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896.83152306362695</v>
      </c>
      <c r="AC31">
        <f t="shared" si="2"/>
        <v>756.97493701458427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-3065.0608883451514</v>
      </c>
      <c r="AI31">
        <f t="shared" si="6"/>
        <v>-3074.4484433392904</v>
      </c>
      <c r="AJ31">
        <f t="shared" si="7"/>
        <v>139.85658604904268</v>
      </c>
      <c r="AK31">
        <f t="shared" si="22"/>
        <v>62.778206614453893</v>
      </c>
      <c r="AL31">
        <f t="shared" si="8"/>
        <v>-2871.8136506757937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-201.3774854758941</v>
      </c>
      <c r="AR31">
        <f t="shared" si="9"/>
        <v>-201.99425698169836</v>
      </c>
      <c r="AS31">
        <f t="shared" si="9"/>
        <v>9.1887139119788106</v>
      </c>
      <c r="AT31">
        <f t="shared" si="9"/>
        <v>4.1245893152649371</v>
      </c>
      <c r="AU31">
        <f t="shared" si="9"/>
        <v>-188.68095375445461</v>
      </c>
      <c r="AW31">
        <v>28</v>
      </c>
      <c r="AX31">
        <f>IF(Z31&gt;0, (R31*SUMPRODUCT(K31:$K$98, X31:$X$98)-K31*$AZ$3)/Z31, 0)</f>
        <v>2015.9001398318965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</v>
      </c>
      <c r="S32">
        <f t="shared" si="1"/>
        <v>1839.8632650799395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756.97493701458427</v>
      </c>
      <c r="AC32">
        <f t="shared" si="2"/>
        <v>626.14551195182969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-3142.5413734739645</v>
      </c>
      <c r="AI32">
        <f t="shared" si="6"/>
        <v>-3151.0494175747936</v>
      </c>
      <c r="AJ32">
        <f t="shared" si="7"/>
        <v>130.82942506275458</v>
      </c>
      <c r="AK32">
        <f t="shared" si="22"/>
        <v>52.988245591020906</v>
      </c>
      <c r="AL32">
        <f t="shared" si="8"/>
        <v>-2967.2317469210179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-184.34645429315682</v>
      </c>
      <c r="AR32">
        <f t="shared" si="9"/>
        <v>-184.84554963560694</v>
      </c>
      <c r="AS32">
        <f t="shared" si="9"/>
        <v>7.6746612888248382</v>
      </c>
      <c r="AT32">
        <f t="shared" si="9"/>
        <v>3.1083744119878749</v>
      </c>
      <c r="AU32">
        <f t="shared" si="9"/>
        <v>-174.06251393479423</v>
      </c>
      <c r="AW32">
        <v>29</v>
      </c>
      <c r="AX32">
        <f>IF(Z32&gt;0, (R32*SUMPRODUCT(K32:$K$98, X32:$X$98)-K32*$AZ$3)/Z32, 0)</f>
        <v>1839.8632650799395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</v>
      </c>
      <c r="S33">
        <f t="shared" si="1"/>
        <v>1656.1441974294087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626.14551195182969</v>
      </c>
      <c r="AC33">
        <f t="shared" si="2"/>
        <v>504.78839731326178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-3212.1175429141954</v>
      </c>
      <c r="AI33">
        <f t="shared" si="6"/>
        <v>-3219.7374771882878</v>
      </c>
      <c r="AJ33">
        <f t="shared" si="7"/>
        <v>121.35711463856791</v>
      </c>
      <c r="AK33">
        <f t="shared" si="22"/>
        <v>43.830185836628083</v>
      </c>
      <c r="AL33">
        <f t="shared" si="8"/>
        <v>-3054.5501767130918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-168.23919874194704</v>
      </c>
      <c r="AR33">
        <f t="shared" si="9"/>
        <v>-168.63830357532015</v>
      </c>
      <c r="AS33">
        <f t="shared" si="9"/>
        <v>6.3562504969553268</v>
      </c>
      <c r="AT33">
        <f t="shared" si="9"/>
        <v>2.2956679658661931</v>
      </c>
      <c r="AU33">
        <f t="shared" si="9"/>
        <v>-159.98638511249862</v>
      </c>
      <c r="AW33">
        <v>30</v>
      </c>
      <c r="AX33">
        <f>IF(Z33&gt;0, (R33*SUMPRODUCT(K33:$K$98, X33:$X$98)-K33*$AZ$3)/Z33, 0)</f>
        <v>1656.1441974294087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</v>
      </c>
      <c r="S34">
        <f t="shared" si="1"/>
        <v>1458.9823952527015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504.78839731326178</v>
      </c>
      <c r="AC34">
        <f t="shared" si="2"/>
        <v>392.78968040576905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-3252.772488580656</v>
      </c>
      <c r="AI34">
        <f t="shared" si="6"/>
        <v>-3259.5030303898625</v>
      </c>
      <c r="AJ34">
        <f t="shared" si="7"/>
        <v>111.99871690749274</v>
      </c>
      <c r="AK34">
        <f t="shared" si="22"/>
        <v>35.335187811928328</v>
      </c>
      <c r="AL34">
        <f t="shared" si="8"/>
        <v>-3112.1691256704416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-152.1147848335886</v>
      </c>
      <c r="AR34">
        <f t="shared" si="9"/>
        <v>-152.42953630259393</v>
      </c>
      <c r="AS34">
        <f t="shared" si="9"/>
        <v>5.2375814121125908</v>
      </c>
      <c r="AT34">
        <f t="shared" si="9"/>
        <v>1.6524378848922501</v>
      </c>
      <c r="AU34">
        <f t="shared" ref="AU34:AU79" si="23">AL34*$K34</f>
        <v>-145.53951700558909</v>
      </c>
      <c r="AW34">
        <v>31</v>
      </c>
      <c r="AX34">
        <f>IF(Z34&gt;0, (R34*SUMPRODUCT(K34:$K$98, X34:$X$98)-K34*$AZ$3)/Z34, 0)</f>
        <v>1458.9823952527015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</v>
      </c>
      <c r="S35">
        <f t="shared" si="1"/>
        <v>1243.1992790081172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392.78968040576905</v>
      </c>
      <c r="AC35">
        <f t="shared" si="2"/>
        <v>290.8896114957999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-3254.4754714010428</v>
      </c>
      <c r="AI35">
        <f t="shared" ref="AI35:AI66" si="25">SUM(AE35:AH35)</f>
        <v>-3260.3250889243068</v>
      </c>
      <c r="AJ35">
        <f t="shared" si="7"/>
        <v>101.90006890996915</v>
      </c>
      <c r="AK35">
        <f t="shared" si="22"/>
        <v>27.495277628403837</v>
      </c>
      <c r="AL35">
        <f t="shared" si="8"/>
        <v>-3130.9297423859339</v>
      </c>
      <c r="AN35">
        <f t="shared" ref="AN35:AT66" si="26">AE35*$K35</f>
        <v>0</v>
      </c>
      <c r="AO35">
        <f t="shared" si="26"/>
        <v>0</v>
      </c>
      <c r="AP35">
        <f t="shared" si="26"/>
        <v>-0.24424584665683235</v>
      </c>
      <c r="AQ35">
        <f t="shared" si="26"/>
        <v>-135.88787878437381</v>
      </c>
      <c r="AR35">
        <f t="shared" si="26"/>
        <v>-136.13212463103065</v>
      </c>
      <c r="AS35">
        <f t="shared" si="26"/>
        <v>4.2547514442307772</v>
      </c>
      <c r="AT35">
        <f t="shared" si="26"/>
        <v>1.1480421303967578</v>
      </c>
      <c r="AU35">
        <f t="shared" si="23"/>
        <v>-130.72933105640311</v>
      </c>
      <c r="AW35">
        <v>32</v>
      </c>
      <c r="AX35">
        <f>IF(Z35&gt;0, (R35*SUMPRODUCT(K35:$K$98, X35:$X$98)-K35*$AZ$3)/Z35, 0)</f>
        <v>1243.1992790081172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</v>
      </c>
      <c r="S36">
        <f t="shared" si="1"/>
        <v>1001.5297437309126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290.8896114957999</v>
      </c>
      <c r="AC36">
        <f t="shared" si="2"/>
        <v>199.83630050037237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-3211.3784822955668</v>
      </c>
      <c r="AI36">
        <f t="shared" si="25"/>
        <v>-3216.3667590230243</v>
      </c>
      <c r="AJ36">
        <f t="shared" si="7"/>
        <v>91.053310995427523</v>
      </c>
      <c r="AK36">
        <f t="shared" si="22"/>
        <v>20.362272804705995</v>
      </c>
      <c r="AL36">
        <f t="shared" si="8"/>
        <v>-3104.9511752228905</v>
      </c>
      <c r="AN36">
        <f t="shared" si="26"/>
        <v>0</v>
      </c>
      <c r="AO36">
        <f t="shared" si="26"/>
        <v>0</v>
      </c>
      <c r="AP36">
        <f t="shared" si="26"/>
        <v>-0.18596543580642008</v>
      </c>
      <c r="AQ36">
        <f t="shared" si="26"/>
        <v>-119.72178602526262</v>
      </c>
      <c r="AR36">
        <f t="shared" si="26"/>
        <v>-119.90775146106904</v>
      </c>
      <c r="AS36">
        <f t="shared" si="26"/>
        <v>3.3945126916631563</v>
      </c>
      <c r="AT36">
        <f t="shared" si="26"/>
        <v>0.7591156511612529</v>
      </c>
      <c r="AU36">
        <f t="shared" si="23"/>
        <v>-115.75412311824462</v>
      </c>
      <c r="AW36">
        <v>33</v>
      </c>
      <c r="AX36">
        <f>IF(Z36&gt;0, (R36*SUMPRODUCT(K36:$K$98, X36:$X$98)-K36*$AZ$3)/Z36, 0)</f>
        <v>1001.5297437309126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</v>
      </c>
      <c r="S37">
        <f t="shared" si="1"/>
        <v>721.5935109467647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199.83630050037237</v>
      </c>
      <c r="AC37">
        <f t="shared" si="2"/>
        <v>120.14537857238339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-3103.5676644179794</v>
      </c>
      <c r="AI37">
        <f t="shared" si="25"/>
        <v>-3107.7301664620577</v>
      </c>
      <c r="AJ37">
        <f t="shared" si="7"/>
        <v>79.690921927988981</v>
      </c>
      <c r="AK37">
        <f t="shared" si="22"/>
        <v>13.988541035026067</v>
      </c>
      <c r="AL37">
        <f t="shared" si="8"/>
        <v>-3014.0507034990424</v>
      </c>
      <c r="AN37">
        <f t="shared" si="26"/>
        <v>0</v>
      </c>
      <c r="AO37">
        <f t="shared" si="26"/>
        <v>0</v>
      </c>
      <c r="AP37">
        <f t="shared" si="26"/>
        <v>-0.1385537010369767</v>
      </c>
      <c r="AQ37">
        <f t="shared" si="26"/>
        <v>-103.30584388193569</v>
      </c>
      <c r="AR37">
        <f t="shared" si="26"/>
        <v>-103.44439758297267</v>
      </c>
      <c r="AS37">
        <f t="shared" si="26"/>
        <v>2.6526046246342192</v>
      </c>
      <c r="AT37">
        <f t="shared" si="26"/>
        <v>0.4656247881650285</v>
      </c>
      <c r="AU37">
        <f t="shared" si="23"/>
        <v>-100.3261681701734</v>
      </c>
      <c r="AW37">
        <v>34</v>
      </c>
      <c r="AX37">
        <f>IF(Z37&gt;0, (R37*SUMPRODUCT(K37:$K$98, X37:$X$98)-K37*$AZ$3)/Z37, 0)</f>
        <v>721.5935109467647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</v>
      </c>
      <c r="S38">
        <f t="shared" si="1"/>
        <v>387.92035889693932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120.14537857238339</v>
      </c>
      <c r="AC38">
        <f t="shared" si="2"/>
        <v>52.581377634442447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-2928.8244002067258</v>
      </c>
      <c r="AI38">
        <f t="shared" si="25"/>
        <v>-2932.2130711303116</v>
      </c>
      <c r="AJ38">
        <f t="shared" si="7"/>
        <v>67.564000937940946</v>
      </c>
      <c r="AK38">
        <f t="shared" si="22"/>
        <v>8.4101765000668376</v>
      </c>
      <c r="AL38">
        <f t="shared" si="8"/>
        <v>-2856.2388936923039</v>
      </c>
      <c r="AN38">
        <f t="shared" si="26"/>
        <v>0</v>
      </c>
      <c r="AO38">
        <f t="shared" si="26"/>
        <v>0</v>
      </c>
      <c r="AP38">
        <f t="shared" si="26"/>
        <v>-0.10071056788839297</v>
      </c>
      <c r="AQ38">
        <f t="shared" si="26"/>
        <v>-87.044028541452775</v>
      </c>
      <c r="AR38">
        <f t="shared" si="26"/>
        <v>-87.14473910934116</v>
      </c>
      <c r="AS38">
        <f t="shared" si="26"/>
        <v>2.0079875138986725</v>
      </c>
      <c r="AT38">
        <f t="shared" si="26"/>
        <v>0.24994862896485101</v>
      </c>
      <c r="AU38">
        <f t="shared" si="23"/>
        <v>-84.886802966477646</v>
      </c>
      <c r="AW38">
        <v>35</v>
      </c>
      <c r="AX38">
        <f>IF(Z38&gt;0, (R38*SUMPRODUCT(K38:$K$98, X38:$X$98)-K38*$AZ$3)/Z38, 0)</f>
        <v>387.92035889693932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</v>
      </c>
      <c r="S39">
        <f t="shared" si="1"/>
        <v>-23.760003857691249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52.581377634442447</v>
      </c>
      <c r="AC39">
        <f t="shared" si="2"/>
        <v>-2.5502911355868605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-2685.5900496570043</v>
      </c>
      <c r="AI39">
        <f t="shared" si="25"/>
        <v>-2688.2734363589402</v>
      </c>
      <c r="AJ39">
        <f t="shared" si="7"/>
        <v>55.131668770029307</v>
      </c>
      <c r="AK39">
        <f t="shared" si="22"/>
        <v>3.6806964344109718</v>
      </c>
      <c r="AL39">
        <f t="shared" si="8"/>
        <v>-2629.4610711545001</v>
      </c>
      <c r="AN39">
        <f t="shared" si="26"/>
        <v>0</v>
      </c>
      <c r="AO39">
        <f t="shared" si="26"/>
        <v>0</v>
      </c>
      <c r="AP39">
        <f t="shared" si="26"/>
        <v>-7.1205065324944528E-2</v>
      </c>
      <c r="AQ39">
        <f t="shared" si="26"/>
        <v>-71.26353230561125</v>
      </c>
      <c r="AR39">
        <f t="shared" si="26"/>
        <v>-71.334737370936196</v>
      </c>
      <c r="AS39">
        <f t="shared" si="26"/>
        <v>1.4629475779287411</v>
      </c>
      <c r="AT39">
        <f t="shared" si="26"/>
        <v>9.7669199099949949E-2</v>
      </c>
      <c r="AU39">
        <f t="shared" si="23"/>
        <v>-69.774120593907512</v>
      </c>
      <c r="AW39">
        <v>36</v>
      </c>
      <c r="AX39">
        <f>IF(Z39&gt;0, (R39*SUMPRODUCT(K39:$K$98, X39:$X$98)-K39*$AZ$3)/Z39, 0)</f>
        <v>-23.760003857691249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</v>
      </c>
      <c r="S40">
        <f t="shared" si="1"/>
        <v>-550.18410118213251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-2.5502911355868605</v>
      </c>
      <c r="AC40">
        <f t="shared" si="2"/>
        <v>-45.320645073855729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-2388.8513402619915</v>
      </c>
      <c r="AI40">
        <f t="shared" si="25"/>
        <v>-2390.9106802618426</v>
      </c>
      <c r="AJ40">
        <f t="shared" si="7"/>
        <v>42.770353938268869</v>
      </c>
      <c r="AK40">
        <f t="shared" si="22"/>
        <v>-0.17852037949108024</v>
      </c>
      <c r="AL40">
        <f t="shared" si="8"/>
        <v>-2348.318846703065</v>
      </c>
      <c r="AN40">
        <f t="shared" si="26"/>
        <v>0</v>
      </c>
      <c r="AO40">
        <f t="shared" si="26"/>
        <v>0</v>
      </c>
      <c r="AP40">
        <f t="shared" si="26"/>
        <v>-4.8790768473751814E-2</v>
      </c>
      <c r="AQ40">
        <f t="shared" si="26"/>
        <v>-56.597692789618002</v>
      </c>
      <c r="AR40">
        <f t="shared" si="26"/>
        <v>-56.646483558091752</v>
      </c>
      <c r="AS40">
        <f t="shared" si="26"/>
        <v>1.0133336101341011</v>
      </c>
      <c r="AT40">
        <f t="shared" si="26"/>
        <v>-4.2295815670195984E-3</v>
      </c>
      <c r="AU40">
        <f t="shared" si="23"/>
        <v>-55.637379529524679</v>
      </c>
      <c r="AW40">
        <v>37</v>
      </c>
      <c r="AX40">
        <f>IF(Z40&gt;0, (R40*SUMPRODUCT(K40:$K$98, X40:$X$98)-K40*$AZ$3)/Z40, 0)</f>
        <v>-550.18410118213251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</v>
      </c>
      <c r="S41">
        <f t="shared" si="1"/>
        <v>-1254.7035153471406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-45.320645073855729</v>
      </c>
      <c r="AC41">
        <f t="shared" si="2"/>
        <v>-76.478000035489458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-2059.6818832403387</v>
      </c>
      <c r="AI41">
        <f t="shared" si="25"/>
        <v>-2061.2057093693811</v>
      </c>
      <c r="AJ41">
        <f t="shared" si="7"/>
        <v>31.157354961633729</v>
      </c>
      <c r="AK41">
        <f t="shared" si="22"/>
        <v>-3.1724451551699016</v>
      </c>
      <c r="AL41">
        <f t="shared" si="8"/>
        <v>-2033.2207995629174</v>
      </c>
      <c r="AN41">
        <f t="shared" si="26"/>
        <v>0</v>
      </c>
      <c r="AO41">
        <f t="shared" si="26"/>
        <v>0</v>
      </c>
      <c r="AP41">
        <f t="shared" si="26"/>
        <v>-3.2234949695108581E-2</v>
      </c>
      <c r="AQ41">
        <f t="shared" si="26"/>
        <v>-43.570418323188171</v>
      </c>
      <c r="AR41">
        <f t="shared" si="26"/>
        <v>-43.602653272883281</v>
      </c>
      <c r="AS41">
        <f t="shared" si="26"/>
        <v>0.65910129159690067</v>
      </c>
      <c r="AT41">
        <f t="shared" si="26"/>
        <v>-6.7109762746791687E-2</v>
      </c>
      <c r="AU41">
        <f t="shared" si="23"/>
        <v>-43.010661744033172</v>
      </c>
      <c r="AW41">
        <v>38</v>
      </c>
      <c r="AX41">
        <f>IF(Z41&gt;0, (R41*SUMPRODUCT(K41:$K$98, X41:$X$98)-K41*$AZ$3)/Z41, 0)</f>
        <v>-1254.7035153471406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</v>
      </c>
      <c r="S42">
        <f t="shared" si="1"/>
        <v>-2252.0443395177799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-76.478000035489458</v>
      </c>
      <c r="AC42">
        <f t="shared" si="2"/>
        <v>-97.333831012263119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-1712.3303942332323</v>
      </c>
      <c r="AI42">
        <f t="shared" si="25"/>
        <v>-1713.4108995024258</v>
      </c>
      <c r="AJ42">
        <f t="shared" si="7"/>
        <v>20.85583097677366</v>
      </c>
      <c r="AK42">
        <f t="shared" si="22"/>
        <v>-5.3534600024842627</v>
      </c>
      <c r="AL42">
        <f t="shared" si="8"/>
        <v>-1697.9085285281365</v>
      </c>
      <c r="AN42">
        <f t="shared" si="26"/>
        <v>0</v>
      </c>
      <c r="AO42">
        <f t="shared" si="26"/>
        <v>0</v>
      </c>
      <c r="AP42">
        <f t="shared" si="26"/>
        <v>-2.0408000069889878E-2</v>
      </c>
      <c r="AQ42">
        <f t="shared" si="26"/>
        <v>-32.341571856717245</v>
      </c>
      <c r="AR42">
        <f t="shared" si="26"/>
        <v>-32.36197985678713</v>
      </c>
      <c r="AS42">
        <f t="shared" si="26"/>
        <v>0.39391367369199504</v>
      </c>
      <c r="AT42">
        <f t="shared" si="26"/>
        <v>-0.10111326174872742</v>
      </c>
      <c r="AU42">
        <f t="shared" si="23"/>
        <v>-32.069179444843861</v>
      </c>
      <c r="AW42">
        <v>39</v>
      </c>
      <c r="AX42">
        <f>IF(Z42&gt;0, (R42*SUMPRODUCT(K42:$K$98, X42:$X$98)-K42*$AZ$3)/Z42, 0)</f>
        <v>-2252.0443395177799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</v>
      </c>
      <c r="S43">
        <f t="shared" si="1"/>
        <v>-3753.9874259899211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-97.333831012263119</v>
      </c>
      <c r="AC43">
        <f t="shared" si="2"/>
        <v>-109.39452130968168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-1364.7122211616418</v>
      </c>
      <c r="AI43">
        <f t="shared" si="25"/>
        <v>-1365.440743322853</v>
      </c>
      <c r="AJ43">
        <f t="shared" si="7"/>
        <v>12.06069029741856</v>
      </c>
      <c r="AK43">
        <f t="shared" si="22"/>
        <v>-6.8133681708584186</v>
      </c>
      <c r="AL43">
        <f t="shared" si="8"/>
        <v>-1360.1934211962928</v>
      </c>
      <c r="AN43">
        <f t="shared" si="26"/>
        <v>0</v>
      </c>
      <c r="AO43">
        <f t="shared" si="26"/>
        <v>0</v>
      </c>
      <c r="AP43">
        <f t="shared" si="26"/>
        <v>-1.2285654635059552E-2</v>
      </c>
      <c r="AQ43">
        <f t="shared" si="26"/>
        <v>-23.014238849729569</v>
      </c>
      <c r="AR43">
        <f t="shared" si="26"/>
        <v>-23.026524504364627</v>
      </c>
      <c r="AS43">
        <f t="shared" si="26"/>
        <v>0.20338911229295023</v>
      </c>
      <c r="AT43">
        <f t="shared" si="26"/>
        <v>-0.11489930259568487</v>
      </c>
      <c r="AU43">
        <f t="shared" si="23"/>
        <v>-22.938034694667358</v>
      </c>
      <c r="AW43">
        <v>40</v>
      </c>
      <c r="AX43">
        <f>IF(Z43&gt;0, (R43*SUMPRODUCT(K43:$K$98, X43:$X$98)-K43*$AZ$3)/Z43, 0)</f>
        <v>-3753.9874259899211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</v>
      </c>
      <c r="S44">
        <f t="shared" si="1"/>
        <v>-6161.2568898722257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-109.39452130968168</v>
      </c>
      <c r="AC44">
        <f t="shared" si="2"/>
        <v>-114.30083019575167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-1029.7933274291113</v>
      </c>
      <c r="AI44">
        <f t="shared" si="25"/>
        <v>-1030.2571160368532</v>
      </c>
      <c r="AJ44">
        <f t="shared" si="7"/>
        <v>4.9063088860699935</v>
      </c>
      <c r="AK44">
        <f t="shared" si="22"/>
        <v>-7.6576164916777181</v>
      </c>
      <c r="AL44">
        <f t="shared" si="8"/>
        <v>-1033.0084236424609</v>
      </c>
      <c r="AN44">
        <f t="shared" si="26"/>
        <v>0</v>
      </c>
      <c r="AO44">
        <f t="shared" si="26"/>
        <v>0</v>
      </c>
      <c r="AP44">
        <f t="shared" si="26"/>
        <v>-6.983249988038071E-3</v>
      </c>
      <c r="AQ44">
        <f t="shared" si="26"/>
        <v>-15.505564650379702</v>
      </c>
      <c r="AR44">
        <f t="shared" si="26"/>
        <v>-15.512547900367739</v>
      </c>
      <c r="AS44">
        <f t="shared" si="26"/>
        <v>7.3874133383261348E-2</v>
      </c>
      <c r="AT44">
        <f t="shared" si="26"/>
        <v>-0.11530048255017088</v>
      </c>
      <c r="AU44">
        <f t="shared" si="23"/>
        <v>-15.553974249534649</v>
      </c>
      <c r="AW44">
        <v>41</v>
      </c>
      <c r="AX44">
        <f>IF(Z44&gt;0, (R44*SUMPRODUCT(K44:$K$98, X44:$X$98)-K44*$AZ$3)/Z44, 0)</f>
        <v>-6161.2568898722257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</v>
      </c>
      <c r="S45">
        <f t="shared" si="1"/>
        <v>-10255.402749647372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-114.30083019575167</v>
      </c>
      <c r="AC45">
        <f t="shared" si="2"/>
        <v>-113.63860023572107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-728.51768503437893</v>
      </c>
      <c r="AI45">
        <f t="shared" si="25"/>
        <v>-728.79470633478479</v>
      </c>
      <c r="AJ45">
        <f t="shared" si="7"/>
        <v>-0.66222996003060075</v>
      </c>
      <c r="AK45">
        <f t="shared" si="22"/>
        <v>-8.0010581137026175</v>
      </c>
      <c r="AL45">
        <f t="shared" si="8"/>
        <v>-737.45799440851795</v>
      </c>
      <c r="AN45">
        <f t="shared" si="26"/>
        <v>0</v>
      </c>
      <c r="AO45">
        <f t="shared" si="26"/>
        <v>0</v>
      </c>
      <c r="AP45">
        <f t="shared" si="26"/>
        <v>-3.7241970657793566E-3</v>
      </c>
      <c r="AQ45">
        <f t="shared" si="26"/>
        <v>-9.7939884803028896</v>
      </c>
      <c r="AR45">
        <f t="shared" si="26"/>
        <v>-9.7977126773686702</v>
      </c>
      <c r="AS45">
        <f t="shared" si="26"/>
        <v>-8.9028348015258909E-3</v>
      </c>
      <c r="AT45">
        <f t="shared" si="26"/>
        <v>-0.10756399275624924</v>
      </c>
      <c r="AU45">
        <f t="shared" si="23"/>
        <v>-9.9141795049264445</v>
      </c>
      <c r="AW45">
        <v>42</v>
      </c>
      <c r="AX45">
        <f>IF(Z45&gt;0, (R45*SUMPRODUCT(K45:$K$98, X45:$X$98)-K45*$AZ$3)/Z45, 0)</f>
        <v>-10255.402749647372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</v>
      </c>
      <c r="S46">
        <f t="shared" si="1"/>
        <v>-16662.96316469368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-113.63860023572107</v>
      </c>
      <c r="AC46">
        <f t="shared" si="2"/>
        <v>-108.99705781387189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-442.8766489301251</v>
      </c>
      <c r="AI46">
        <f t="shared" si="25"/>
        <v>-443.04018085529435</v>
      </c>
      <c r="AJ46">
        <f t="shared" si="7"/>
        <v>-4.6415424218491808</v>
      </c>
      <c r="AK46">
        <f t="shared" si="22"/>
        <v>-7.9547020165004758</v>
      </c>
      <c r="AL46">
        <f t="shared" si="8"/>
        <v>-455.63642529364398</v>
      </c>
      <c r="AN46">
        <f t="shared" si="26"/>
        <v>0</v>
      </c>
      <c r="AO46">
        <f t="shared" si="26"/>
        <v>0</v>
      </c>
      <c r="AP46">
        <f t="shared" si="26"/>
        <v>-1.9629264034685162E-3</v>
      </c>
      <c r="AQ46">
        <f t="shared" si="26"/>
        <v>-5.3159911544172331</v>
      </c>
      <c r="AR46">
        <f t="shared" si="26"/>
        <v>-5.3179540808207015</v>
      </c>
      <c r="AS46">
        <f t="shared" si="26"/>
        <v>-5.5713929639346585E-2</v>
      </c>
      <c r="AT46">
        <f t="shared" si="26"/>
        <v>-9.5482852071555741E-2</v>
      </c>
      <c r="AU46">
        <f t="shared" si="23"/>
        <v>-5.4691508625316043</v>
      </c>
      <c r="AW46">
        <v>43</v>
      </c>
      <c r="AX46">
        <f>IF(Z46&gt;0, (R46*SUMPRODUCT(K46:$K$98, X46:$X$98)-K46*$AZ$3)/Z46, 0)</f>
        <v>-16662.96316469368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</v>
      </c>
      <c r="S47">
        <f t="shared" si="1"/>
        <v>-26605.458993826382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-108.99705781387189</v>
      </c>
      <c r="AC47">
        <f t="shared" si="2"/>
        <v>-101.42418209136767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-266.37074114848309</v>
      </c>
      <c r="AI47">
        <f t="shared" si="25"/>
        <v>-266.46604506911353</v>
      </c>
      <c r="AJ47">
        <f t="shared" si="7"/>
        <v>-7.5728757225042216</v>
      </c>
      <c r="AK47">
        <f t="shared" si="22"/>
        <v>-7.6297940469710328</v>
      </c>
      <c r="AL47">
        <f t="shared" si="8"/>
        <v>-281.66871483858881</v>
      </c>
      <c r="AN47">
        <f t="shared" si="26"/>
        <v>0</v>
      </c>
      <c r="AO47">
        <f t="shared" si="26"/>
        <v>0</v>
      </c>
      <c r="AP47">
        <f t="shared" si="26"/>
        <v>-1.0213961387374744E-3</v>
      </c>
      <c r="AQ47">
        <f t="shared" si="26"/>
        <v>-2.8547623715994983</v>
      </c>
      <c r="AR47">
        <f t="shared" si="26"/>
        <v>-2.8557837677382358</v>
      </c>
      <c r="AS47">
        <f t="shared" si="26"/>
        <v>-8.1160417860434111E-2</v>
      </c>
      <c r="AT47">
        <f t="shared" si="26"/>
        <v>-8.1770425890001316E-2</v>
      </c>
      <c r="AU47">
        <f t="shared" si="23"/>
        <v>-3.0187146114886718</v>
      </c>
      <c r="AW47">
        <v>44</v>
      </c>
      <c r="AX47">
        <f>IF(Z47&gt;0, (R47*SUMPRODUCT(K47:$K$98, X47:$X$98)-K47*$AZ$3)/Z47, 0)</f>
        <v>-26605.458993826382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</v>
      </c>
      <c r="S48">
        <f t="shared" si="1"/>
        <v>-42361.124904758013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-101.42418209136767</v>
      </c>
      <c r="AC48">
        <f t="shared" si="2"/>
        <v>-92.771027608573007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-158.40313839062279</v>
      </c>
      <c r="AI48">
        <f t="shared" si="25"/>
        <v>-158.45788848744928</v>
      </c>
      <c r="AJ48">
        <f t="shared" si="7"/>
        <v>-8.6531544827946618</v>
      </c>
      <c r="AK48">
        <f t="shared" si="22"/>
        <v>-7.0996927463957373</v>
      </c>
      <c r="AL48">
        <f t="shared" si="8"/>
        <v>-174.21073571663968</v>
      </c>
      <c r="AN48">
        <f t="shared" si="26"/>
        <v>0</v>
      </c>
      <c r="AO48">
        <f t="shared" si="26"/>
        <v>0</v>
      </c>
      <c r="AP48">
        <f t="shared" si="26"/>
        <v>-5.2390231021815653E-4</v>
      </c>
      <c r="AQ48">
        <f t="shared" si="26"/>
        <v>-1.515755678234872</v>
      </c>
      <c r="AR48">
        <f t="shared" si="26"/>
        <v>-1.5162795805450902</v>
      </c>
      <c r="AS48">
        <f t="shared" si="26"/>
        <v>-8.2801819302312479E-2</v>
      </c>
      <c r="AT48">
        <f t="shared" si="26"/>
        <v>-6.7936782714081184E-2</v>
      </c>
      <c r="AU48">
        <f t="shared" si="23"/>
        <v>-1.6670181825614838</v>
      </c>
      <c r="AW48">
        <v>45</v>
      </c>
      <c r="AX48">
        <f>IF(Z48&gt;0, (R48*SUMPRODUCT(K48:$K$98, X48:$X$98)-K48*$AZ$3)/Z48, 0)</f>
        <v>-42361.124904758013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</v>
      </c>
      <c r="S49">
        <f t="shared" si="1"/>
        <v>-67861.218241348994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-92.771027608573007</v>
      </c>
      <c r="AC49">
        <f t="shared" si="2"/>
        <v>-84.011857523955925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-93.010870690319564</v>
      </c>
      <c r="AI49">
        <f t="shared" si="25"/>
        <v>-93.041820568505202</v>
      </c>
      <c r="AJ49">
        <f t="shared" si="7"/>
        <v>-8.7591700846170824</v>
      </c>
      <c r="AK49">
        <f t="shared" si="22"/>
        <v>-6.4939719326001111</v>
      </c>
      <c r="AL49">
        <f t="shared" si="8"/>
        <v>-108.2949625857224</v>
      </c>
      <c r="AN49">
        <f t="shared" si="26"/>
        <v>0</v>
      </c>
      <c r="AO49">
        <f t="shared" si="26"/>
        <v>0</v>
      </c>
      <c r="AP49">
        <f t="shared" si="26"/>
        <v>-2.6442733213356248E-4</v>
      </c>
      <c r="AQ49">
        <f t="shared" si="26"/>
        <v>-0.79465955402280353</v>
      </c>
      <c r="AR49">
        <f t="shared" si="26"/>
        <v>-0.79492398135493714</v>
      </c>
      <c r="AS49">
        <f t="shared" si="26"/>
        <v>-7.4835964241501698E-2</v>
      </c>
      <c r="AT49">
        <f t="shared" si="26"/>
        <v>-5.5482728002606528E-2</v>
      </c>
      <c r="AU49">
        <f t="shared" si="23"/>
        <v>-0.92524267359904544</v>
      </c>
      <c r="AW49">
        <v>46</v>
      </c>
      <c r="AX49">
        <f>IF(Z49&gt;0, (R49*SUMPRODUCT(K49:$K$98, X49:$X$98)-K49*$AZ$3)/Z49, 0)</f>
        <v>-67861.218241348994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</v>
      </c>
      <c r="S50">
        <f t="shared" si="1"/>
        <v>-109845.22527701962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-84.011857523955925</v>
      </c>
      <c r="AC50">
        <f t="shared" si="2"/>
        <v>-75.632476218289497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-53.707840973705252</v>
      </c>
      <c r="AI50">
        <f t="shared" si="25"/>
        <v>-53.725054392865609</v>
      </c>
      <c r="AJ50">
        <f t="shared" si="7"/>
        <v>-8.3793813056664277</v>
      </c>
      <c r="AK50">
        <f t="shared" si="22"/>
        <v>-5.8808300266769153</v>
      </c>
      <c r="AL50">
        <f t="shared" si="8"/>
        <v>-67.985265725208947</v>
      </c>
      <c r="AN50">
        <f t="shared" si="26"/>
        <v>0</v>
      </c>
      <c r="AO50">
        <f t="shared" si="26"/>
        <v>0</v>
      </c>
      <c r="AP50">
        <f t="shared" si="26"/>
        <v>-1.3130961286389565E-4</v>
      </c>
      <c r="AQ50">
        <f t="shared" si="26"/>
        <v>-0.40970104430237048</v>
      </c>
      <c r="AR50">
        <f t="shared" si="26"/>
        <v>-0.40983235391523437</v>
      </c>
      <c r="AS50">
        <f t="shared" si="26"/>
        <v>-6.3920671717563063E-2</v>
      </c>
      <c r="AT50">
        <f t="shared" si="26"/>
        <v>-4.4860902237233394E-2</v>
      </c>
      <c r="AU50">
        <f t="shared" si="23"/>
        <v>-0.5186139278700308</v>
      </c>
      <c r="AW50">
        <v>47</v>
      </c>
      <c r="AX50">
        <f>IF(Z50&gt;0, (R50*SUMPRODUCT(K50:$K$98, X50:$X$98)-K50*$AZ$3)/Z50, 0)</f>
        <v>-109845.22527701962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</v>
      </c>
      <c r="S51">
        <f t="shared" si="1"/>
        <v>-180378.04517354901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-75.632476218289497</v>
      </c>
      <c r="AC51">
        <f t="shared" si="2"/>
        <v>-67.851069352155065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-30.549104460687605</v>
      </c>
      <c r="AI51">
        <f t="shared" si="25"/>
        <v>-30.558508469541188</v>
      </c>
      <c r="AJ51">
        <f t="shared" si="7"/>
        <v>-7.7814068661344322</v>
      </c>
      <c r="AK51">
        <f t="shared" si="22"/>
        <v>-5.2942733352802653</v>
      </c>
      <c r="AL51">
        <f t="shared" si="8"/>
        <v>-43.634188670955886</v>
      </c>
      <c r="AN51">
        <f t="shared" si="26"/>
        <v>0</v>
      </c>
      <c r="AO51">
        <f t="shared" si="26"/>
        <v>0</v>
      </c>
      <c r="AP51">
        <f t="shared" si="26"/>
        <v>-6.4050774159566962E-5</v>
      </c>
      <c r="AQ51">
        <f t="shared" si="26"/>
        <v>-0.20807017741622025</v>
      </c>
      <c r="AR51">
        <f t="shared" si="26"/>
        <v>-0.20813422819037983</v>
      </c>
      <c r="AS51">
        <f t="shared" si="26"/>
        <v>-5.299921996953829E-2</v>
      </c>
      <c r="AT51">
        <f t="shared" si="26"/>
        <v>-3.6059335015182124E-2</v>
      </c>
      <c r="AU51">
        <f t="shared" si="23"/>
        <v>-0.29719278317510023</v>
      </c>
      <c r="AW51">
        <v>48</v>
      </c>
      <c r="AX51">
        <f>IF(Z51&gt;0, (R51*SUMPRODUCT(K51:$K$98, X51:$X$98)-K51*$AZ$3)/Z51, 0)</f>
        <v>-180378.04517354901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</v>
      </c>
      <c r="S52">
        <f t="shared" si="1"/>
        <v>-301287.68959403248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-67.851069352155065</v>
      </c>
      <c r="AC52">
        <f t="shared" si="2"/>
        <v>-60.745650323824123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-17.077866315096326</v>
      </c>
      <c r="AI52">
        <f t="shared" si="25"/>
        <v>-17.082906817282598</v>
      </c>
      <c r="AJ52">
        <f t="shared" si="7"/>
        <v>-7.1054190283309424</v>
      </c>
      <c r="AK52">
        <f t="shared" si="22"/>
        <v>-4.7495748546508549</v>
      </c>
      <c r="AL52">
        <f t="shared" si="8"/>
        <v>-28.937900700264397</v>
      </c>
      <c r="AN52">
        <f t="shared" si="26"/>
        <v>0</v>
      </c>
      <c r="AO52">
        <f t="shared" si="26"/>
        <v>0</v>
      </c>
      <c r="AP52">
        <f t="shared" si="26"/>
        <v>-3.065258735191521E-5</v>
      </c>
      <c r="AQ52">
        <f t="shared" si="26"/>
        <v>-0.10385488779937951</v>
      </c>
      <c r="AR52">
        <f t="shared" si="26"/>
        <v>-0.10388554038673144</v>
      </c>
      <c r="AS52">
        <f t="shared" si="26"/>
        <v>-4.3209876593458041E-2</v>
      </c>
      <c r="AT52">
        <f t="shared" si="26"/>
        <v>-2.8883383586887891E-2</v>
      </c>
      <c r="AU52">
        <f t="shared" si="23"/>
        <v>-0.17597880056707738</v>
      </c>
      <c r="AW52">
        <v>49</v>
      </c>
      <c r="AX52">
        <f>IF(Z52&gt;0, (R52*SUMPRODUCT(K52:$K$98, X52:$X$98)-K52*$AZ$3)/Z52, 0)</f>
        <v>-301287.68959403248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</v>
      </c>
      <c r="S53">
        <f t="shared" si="1"/>
        <v>-512851.58555553725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-60.745650323824123</v>
      </c>
      <c r="AC53">
        <f t="shared" si="2"/>
        <v>-54.31960413506355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-9.368707620672021</v>
      </c>
      <c r="AI53">
        <f t="shared" si="25"/>
        <v>-9.3713555409312619</v>
      </c>
      <c r="AJ53">
        <f t="shared" si="7"/>
        <v>-6.4260461887605729</v>
      </c>
      <c r="AK53">
        <f t="shared" si="22"/>
        <v>-4.2521955226676891</v>
      </c>
      <c r="AL53">
        <f t="shared" si="8"/>
        <v>-20.049597252359526</v>
      </c>
      <c r="AN53">
        <f t="shared" si="26"/>
        <v>0</v>
      </c>
      <c r="AO53">
        <f t="shared" si="26"/>
        <v>0</v>
      </c>
      <c r="AP53">
        <f t="shared" si="26"/>
        <v>-1.4377395213495148E-5</v>
      </c>
      <c r="AQ53">
        <f t="shared" si="26"/>
        <v>-5.0869210140291034E-2</v>
      </c>
      <c r="AR53">
        <f t="shared" si="26"/>
        <v>-5.0883587535504524E-2</v>
      </c>
      <c r="AS53">
        <f t="shared" si="26"/>
        <v>-3.4891460720366689E-2</v>
      </c>
      <c r="AT53">
        <f t="shared" si="26"/>
        <v>-2.308811805834449E-2</v>
      </c>
      <c r="AU53">
        <f t="shared" si="23"/>
        <v>-0.10886316631421572</v>
      </c>
      <c r="AW53">
        <v>50</v>
      </c>
      <c r="AX53">
        <f>IF(Z53&gt;0, (R53*SUMPRODUCT(K53:$K$98, X53:$X$98)-K53*$AZ$3)/Z53, 0)</f>
        <v>-512851.58555553725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</v>
      </c>
      <c r="S54">
        <f t="shared" si="1"/>
        <v>-891808.77029074775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-54.31960413506355</v>
      </c>
      <c r="AC54">
        <f t="shared" si="2"/>
        <v>-48.540204526846736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-5.0428703973480973</v>
      </c>
      <c r="AI54">
        <f t="shared" si="25"/>
        <v>-5.0442311208054091</v>
      </c>
      <c r="AJ54">
        <f t="shared" si="7"/>
        <v>-5.7793996082168135</v>
      </c>
      <c r="AK54">
        <f t="shared" si="22"/>
        <v>-3.8023722894544489</v>
      </c>
      <c r="AL54">
        <f t="shared" si="8"/>
        <v>-14.626003018476673</v>
      </c>
      <c r="AN54">
        <f t="shared" si="26"/>
        <v>0</v>
      </c>
      <c r="AO54">
        <f t="shared" si="26"/>
        <v>0</v>
      </c>
      <c r="AP54">
        <f t="shared" si="26"/>
        <v>-6.5967064332879097E-6</v>
      </c>
      <c r="AQ54">
        <f t="shared" si="26"/>
        <v>-2.4447535914563352E-2</v>
      </c>
      <c r="AR54">
        <f t="shared" si="26"/>
        <v>-2.4454132620996636E-2</v>
      </c>
      <c r="AS54">
        <f t="shared" si="26"/>
        <v>-2.8018185746117013E-2</v>
      </c>
      <c r="AT54">
        <f t="shared" si="26"/>
        <v>-1.8433674828498947E-2</v>
      </c>
      <c r="AU54">
        <f t="shared" si="23"/>
        <v>-7.090599319561261E-2</v>
      </c>
      <c r="AW54">
        <v>51</v>
      </c>
      <c r="AX54">
        <f>IF(Z54&gt;0, (R54*SUMPRODUCT(K54:$K$98, X54:$X$98)-K54*$AZ$3)/Z54, 0)</f>
        <v>-891808.77029074775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</v>
      </c>
      <c r="S55">
        <f t="shared" si="1"/>
        <v>-1586527.9011930355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-48.540204526846736</v>
      </c>
      <c r="AC55">
        <f t="shared" si="2"/>
        <v>-43.359054903513886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-2.6555123301521277</v>
      </c>
      <c r="AI55">
        <f t="shared" si="25"/>
        <v>-2.6561955682923286</v>
      </c>
      <c r="AJ55">
        <f t="shared" si="7"/>
        <v>-5.1811496233328498</v>
      </c>
      <c r="AK55">
        <f t="shared" si="22"/>
        <v>-3.397814316879272</v>
      </c>
      <c r="AL55">
        <f t="shared" si="8"/>
        <v>-11.23515950850445</v>
      </c>
      <c r="AN55">
        <f t="shared" si="26"/>
        <v>0</v>
      </c>
      <c r="AO55">
        <f t="shared" si="26"/>
        <v>0</v>
      </c>
      <c r="AP55">
        <f t="shared" si="26"/>
        <v>-2.9574088293089091E-6</v>
      </c>
      <c r="AQ55">
        <f t="shared" si="26"/>
        <v>-1.1494433857603754E-2</v>
      </c>
      <c r="AR55">
        <f t="shared" si="26"/>
        <v>-1.1497391266433062E-2</v>
      </c>
      <c r="AS55">
        <f t="shared" si="26"/>
        <v>-2.2426701234084016E-2</v>
      </c>
      <c r="AT55">
        <f t="shared" si="26"/>
        <v>-1.4707501630598889E-2</v>
      </c>
      <c r="AU55">
        <f t="shared" si="23"/>
        <v>-4.8631594131115966E-2</v>
      </c>
      <c r="AW55">
        <v>52</v>
      </c>
      <c r="AX55">
        <f>IF(Z55&gt;0, (R55*SUMPRODUCT(K55:$K$98, X55:$X$98)-K55*$AZ$3)/Z55, 0)</f>
        <v>-1586527.9011930355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</v>
      </c>
      <c r="S56">
        <f t="shared" si="1"/>
        <v>-2893675.3738432736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-43.359054903513886</v>
      </c>
      <c r="AC56">
        <f t="shared" si="2"/>
        <v>-38.722694730900578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-1.3674392471682584</v>
      </c>
      <c r="AI56">
        <f t="shared" si="25"/>
        <v>-1.3677737931152651</v>
      </c>
      <c r="AJ56">
        <f t="shared" si="7"/>
        <v>-4.6363601726133084</v>
      </c>
      <c r="AK56">
        <f t="shared" si="22"/>
        <v>-3.0351338432459722</v>
      </c>
      <c r="AL56">
        <f t="shared" si="8"/>
        <v>-9.0392678089745466</v>
      </c>
      <c r="AN56">
        <f t="shared" si="26"/>
        <v>0</v>
      </c>
      <c r="AO56">
        <f t="shared" si="26"/>
        <v>0</v>
      </c>
      <c r="AP56">
        <f t="shared" si="26"/>
        <v>-1.2929359567238603E-6</v>
      </c>
      <c r="AQ56">
        <f t="shared" si="26"/>
        <v>-5.2848088195896316E-3</v>
      </c>
      <c r="AR56">
        <f t="shared" si="26"/>
        <v>-5.2861017555463552E-3</v>
      </c>
      <c r="AS56">
        <f t="shared" si="26"/>
        <v>-1.791836615905321E-2</v>
      </c>
      <c r="AT56">
        <f t="shared" si="26"/>
        <v>-1.1730029057333041E-2</v>
      </c>
      <c r="AU56">
        <f t="shared" si="23"/>
        <v>-3.4934496971932606E-2</v>
      </c>
      <c r="AW56">
        <v>53</v>
      </c>
      <c r="AX56">
        <f>IF(Z56&gt;0, (R56*SUMPRODUCT(K56:$K$98, X56:$X$98)-K56*$AZ$3)/Z56, 0)</f>
        <v>-2893675.3738432736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</v>
      </c>
      <c r="S57">
        <f t="shared" si="1"/>
        <v>-5423348.8181288764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-38.722694730900578</v>
      </c>
      <c r="AC57">
        <f t="shared" si="2"/>
        <v>-34.57810935537114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-0.68722338909631531</v>
      </c>
      <c r="AI57">
        <f t="shared" si="25"/>
        <v>-0.68738278373657791</v>
      </c>
      <c r="AJ57">
        <f t="shared" si="7"/>
        <v>-4.144585375529438</v>
      </c>
      <c r="AK57">
        <f t="shared" si="22"/>
        <v>-2.7105886311630409</v>
      </c>
      <c r="AL57">
        <f t="shared" si="8"/>
        <v>-7.5425567904290567</v>
      </c>
      <c r="AN57">
        <f t="shared" si="26"/>
        <v>0</v>
      </c>
      <c r="AO57">
        <f t="shared" si="26"/>
        <v>0</v>
      </c>
      <c r="AP57">
        <f t="shared" si="26"/>
        <v>-5.5001803710289123E-7</v>
      </c>
      <c r="AQ57">
        <f t="shared" si="26"/>
        <v>-2.3713799842906545E-3</v>
      </c>
      <c r="AR57">
        <f t="shared" si="26"/>
        <v>-2.3719300023277577E-3</v>
      </c>
      <c r="AS57">
        <f t="shared" si="26"/>
        <v>-1.4301589495721913E-2</v>
      </c>
      <c r="AT57">
        <f t="shared" si="26"/>
        <v>-9.3533423448208183E-3</v>
      </c>
      <c r="AU57">
        <f t="shared" si="23"/>
        <v>-2.6026861842870487E-2</v>
      </c>
      <c r="AW57">
        <v>54</v>
      </c>
      <c r="AX57">
        <f>IF(Z57&gt;0, (R57*SUMPRODUCT(K57:$K$98, X57:$X$98)-K57*$AZ$3)/Z57, 0)</f>
        <v>-5423348.8181288764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</v>
      </c>
      <c r="S58">
        <f t="shared" si="1"/>
        <v>-10458903.450264759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-34.57810935537114</v>
      </c>
      <c r="AC58">
        <f t="shared" si="2"/>
        <v>-30.875239499329517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-0.3359974544791629</v>
      </c>
      <c r="AI58">
        <f t="shared" si="25"/>
        <v>-0.33607125580940311</v>
      </c>
      <c r="AJ58">
        <f t="shared" si="7"/>
        <v>-3.7028698560416231</v>
      </c>
      <c r="AK58">
        <f t="shared" si="22"/>
        <v>-2.42046765487598</v>
      </c>
      <c r="AL58">
        <f t="shared" si="8"/>
        <v>-6.459408766727007</v>
      </c>
      <c r="AN58">
        <f t="shared" si="26"/>
        <v>0</v>
      </c>
      <c r="AO58">
        <f t="shared" si="26"/>
        <v>0</v>
      </c>
      <c r="AP58">
        <f t="shared" si="26"/>
        <v>-2.2737849371520519E-7</v>
      </c>
      <c r="AQ58">
        <f t="shared" si="26"/>
        <v>-1.0351926563244016E-3</v>
      </c>
      <c r="AR58">
        <f t="shared" si="26"/>
        <v>-1.0354200348181169E-3</v>
      </c>
      <c r="AS58">
        <f t="shared" si="26"/>
        <v>-1.1408371198053229E-2</v>
      </c>
      <c r="AT58">
        <f t="shared" si="26"/>
        <v>-7.4573491786788237E-3</v>
      </c>
      <c r="AU58">
        <f t="shared" si="23"/>
        <v>-1.990114041155017E-2</v>
      </c>
      <c r="AW58">
        <v>55</v>
      </c>
      <c r="AX58">
        <f>IF(Z58&gt;0, (R58*SUMPRODUCT(K58:$K$98, X58:$X$98)-K58*$AZ$3)/Z58, 0)</f>
        <v>-10458903.450264759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</v>
      </c>
      <c r="S59">
        <f t="shared" si="1"/>
        <v>-20800313.541918974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-30.875239499329517</v>
      </c>
      <c r="AC59">
        <f t="shared" si="2"/>
        <v>-27.568023588391281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-0.15971669068064612</v>
      </c>
      <c r="AI59">
        <f t="shared" si="25"/>
        <v>-0.15974982482491373</v>
      </c>
      <c r="AJ59">
        <f t="shared" si="7"/>
        <v>-3.3072159109382362</v>
      </c>
      <c r="AK59">
        <f t="shared" si="22"/>
        <v>-2.1612667649530666</v>
      </c>
      <c r="AL59">
        <f t="shared" si="8"/>
        <v>-5.6282325007162166</v>
      </c>
      <c r="AN59">
        <f t="shared" si="26"/>
        <v>0</v>
      </c>
      <c r="AO59">
        <f t="shared" si="26"/>
        <v>0</v>
      </c>
      <c r="AP59">
        <f t="shared" si="26"/>
        <v>-9.1147115960745568E-8</v>
      </c>
      <c r="AQ59">
        <f t="shared" si="26"/>
        <v>-4.3935692465006448E-4</v>
      </c>
      <c r="AR59">
        <f t="shared" si="26"/>
        <v>-4.394480717660252E-4</v>
      </c>
      <c r="AS59">
        <f t="shared" si="26"/>
        <v>-9.0976603984924669E-3</v>
      </c>
      <c r="AT59">
        <f t="shared" si="26"/>
        <v>-5.945324281084908E-3</v>
      </c>
      <c r="AU59">
        <f t="shared" si="23"/>
        <v>-1.54824327513434E-2</v>
      </c>
      <c r="AW59">
        <v>56</v>
      </c>
      <c r="AX59">
        <f>IF(Z59&gt;0, (R59*SUMPRODUCT(K59:$K$98, X59:$X$98)-K59*$AZ$3)/Z59, 0)</f>
        <v>-20800313.541918974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</v>
      </c>
      <c r="S60">
        <f t="shared" si="1"/>
        <v>-42711567.519945078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-27.568023588391281</v>
      </c>
      <c r="AC60">
        <f t="shared" si="2"/>
        <v>-24.614667317106498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-7.3581232475880914E-2</v>
      </c>
      <c r="AI60">
        <f t="shared" si="25"/>
        <v>-7.3595639970586893E-2</v>
      </c>
      <c r="AJ60">
        <f t="shared" si="7"/>
        <v>-2.9533562712847825</v>
      </c>
      <c r="AK60">
        <f t="shared" si="22"/>
        <v>-1.9297616511873898</v>
      </c>
      <c r="AL60">
        <f t="shared" si="8"/>
        <v>-4.9567135624427596</v>
      </c>
      <c r="AN60">
        <f t="shared" si="26"/>
        <v>0</v>
      </c>
      <c r="AO60">
        <f t="shared" si="26"/>
        <v>0</v>
      </c>
      <c r="AP60">
        <f t="shared" si="26"/>
        <v>-3.5386500727782763E-8</v>
      </c>
      <c r="AQ60">
        <f t="shared" si="26"/>
        <v>-1.8072415709293363E-4</v>
      </c>
      <c r="AR60">
        <f t="shared" si="26"/>
        <v>-1.8075954359366141E-4</v>
      </c>
      <c r="AS60">
        <f t="shared" si="26"/>
        <v>-7.2537901957272395E-3</v>
      </c>
      <c r="AT60">
        <f t="shared" si="26"/>
        <v>-4.7397214760628885E-3</v>
      </c>
      <c r="AU60">
        <f t="shared" si="23"/>
        <v>-1.2174271215383789E-2</v>
      </c>
      <c r="AW60">
        <v>57</v>
      </c>
      <c r="AX60">
        <f>IF(Z60&gt;0, (R60*SUMPRODUCT(K60:$K$98, X60:$X$98)-K60*$AZ$3)/Z60, 0)</f>
        <v>-42711567.519945078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</v>
      </c>
      <c r="S61">
        <f t="shared" si="1"/>
        <v>-90601877.387434393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-24.614667317106498</v>
      </c>
      <c r="AC61">
        <f t="shared" si="2"/>
        <v>-21.977530516076598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-3.2796421736143687E-2</v>
      </c>
      <c r="AI61">
        <f t="shared" si="25"/>
        <v>-3.2802486050468573E-2</v>
      </c>
      <c r="AJ61">
        <f t="shared" si="7"/>
        <v>-2.6371368010299001</v>
      </c>
      <c r="AK61">
        <f t="shared" si="22"/>
        <v>-1.723026712197455</v>
      </c>
      <c r="AL61">
        <f t="shared" si="8"/>
        <v>-4.3929659992778234</v>
      </c>
      <c r="AN61">
        <f t="shared" si="26"/>
        <v>0</v>
      </c>
      <c r="AO61">
        <f t="shared" si="26"/>
        <v>0</v>
      </c>
      <c r="AP61">
        <f t="shared" si="26"/>
        <v>-1.3298811514567733E-8</v>
      </c>
      <c r="AQ61">
        <f t="shared" si="26"/>
        <v>-7.1921310086389554E-5</v>
      </c>
      <c r="AR61">
        <f t="shared" si="26"/>
        <v>-7.1934608897904122E-5</v>
      </c>
      <c r="AS61">
        <f t="shared" si="26"/>
        <v>-5.7831410735298848E-3</v>
      </c>
      <c r="AT61">
        <f t="shared" si="26"/>
        <v>-3.7785322878231974E-3</v>
      </c>
      <c r="AU61">
        <f t="shared" si="23"/>
        <v>-9.6336079702509861E-3</v>
      </c>
      <c r="AW61">
        <v>58</v>
      </c>
      <c r="AX61">
        <f>IF(Z61&gt;0, (R61*SUMPRODUCT(K61:$K$98, X61:$X$98)-K61*$AZ$3)/Z61, 0)</f>
        <v>-90601877.387434393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</v>
      </c>
      <c r="S62">
        <f t="shared" si="1"/>
        <v>-198919022.58008534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-21.977530516076598</v>
      </c>
      <c r="AC62">
        <f t="shared" si="2"/>
        <v>-19.622854647041155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-1.4149939569174647E-2</v>
      </c>
      <c r="AI62">
        <f t="shared" si="25"/>
        <v>-1.4152405755463988E-2</v>
      </c>
      <c r="AJ62">
        <f t="shared" si="7"/>
        <v>-2.354675869035443</v>
      </c>
      <c r="AK62">
        <f t="shared" si="22"/>
        <v>-1.5384271361253621</v>
      </c>
      <c r="AL62">
        <f t="shared" si="8"/>
        <v>-3.9072554109162692</v>
      </c>
      <c r="AN62">
        <f t="shared" si="26"/>
        <v>0</v>
      </c>
      <c r="AO62">
        <f t="shared" si="26"/>
        <v>0</v>
      </c>
      <c r="AP62">
        <f t="shared" si="26"/>
        <v>-4.8287973922850466E-9</v>
      </c>
      <c r="AQ62">
        <f t="shared" si="26"/>
        <v>-2.7705608285938577E-5</v>
      </c>
      <c r="AR62">
        <f t="shared" si="26"/>
        <v>-2.7710437083330864E-5</v>
      </c>
      <c r="AS62">
        <f t="shared" si="26"/>
        <v>-4.6104597796281076E-3</v>
      </c>
      <c r="AT62">
        <f t="shared" si="26"/>
        <v>-3.0122432256036659E-3</v>
      </c>
      <c r="AU62">
        <f t="shared" si="23"/>
        <v>-7.6504134423151047E-3</v>
      </c>
      <c r="AW62">
        <v>59</v>
      </c>
      <c r="AX62">
        <f>IF(Z62&gt;0, (R62*SUMPRODUCT(K62:$K$98, X62:$X$98)-K62*$AZ$3)/Z62, 0)</f>
        <v>-198919022.58008534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</v>
      </c>
      <c r="S63">
        <f t="shared" si="1"/>
        <v>-452869140.96969688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-19.622854647041155</v>
      </c>
      <c r="AC63">
        <f t="shared" si="2"/>
        <v>-17.520428968412361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-5.8973357647790466E-3</v>
      </c>
      <c r="AI63">
        <f t="shared" si="25"/>
        <v>-5.8983029552642993E-3</v>
      </c>
      <c r="AJ63">
        <f t="shared" si="7"/>
        <v>-2.1024256786287943</v>
      </c>
      <c r="AK63">
        <f t="shared" si="22"/>
        <v>-1.3735998252928809</v>
      </c>
      <c r="AL63">
        <f t="shared" si="8"/>
        <v>-3.4819238068769396</v>
      </c>
      <c r="AN63">
        <f t="shared" si="26"/>
        <v>0</v>
      </c>
      <c r="AO63">
        <f t="shared" si="26"/>
        <v>0</v>
      </c>
      <c r="AP63">
        <f t="shared" si="26"/>
        <v>-1.6908578472877809E-9</v>
      </c>
      <c r="AQ63">
        <f t="shared" si="26"/>
        <v>-1.0309816533571005E-5</v>
      </c>
      <c r="AR63">
        <f t="shared" si="26"/>
        <v>-1.0311507391418294E-5</v>
      </c>
      <c r="AS63">
        <f t="shared" si="26"/>
        <v>-3.6754941361124109E-3</v>
      </c>
      <c r="AT63">
        <f t="shared" si="26"/>
        <v>-2.401349143776516E-3</v>
      </c>
      <c r="AU63">
        <f t="shared" si="23"/>
        <v>-6.0871547872803451E-3</v>
      </c>
      <c r="AW63">
        <v>60</v>
      </c>
      <c r="AX63">
        <f>IF(Z63&gt;0, (R63*SUMPRODUCT(K63:$K$98, X63:$X$98)-K63*$AZ$3)/Z63, 0)</f>
        <v>-452869140.96969688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</v>
      </c>
      <c r="S64">
        <f t="shared" si="1"/>
        <v>-1071024156.4910947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-17.520428968412361</v>
      </c>
      <c r="AC64">
        <f t="shared" si="2"/>
        <v>-15.643248756588646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-2.3694864663413935E-3</v>
      </c>
      <c r="AI64">
        <f t="shared" si="25"/>
        <v>-2.3698516133052079E-3</v>
      </c>
      <c r="AJ64">
        <f t="shared" si="7"/>
        <v>-1.8771802118237151</v>
      </c>
      <c r="AK64">
        <f t="shared" si="22"/>
        <v>-1.2264300277888653</v>
      </c>
      <c r="AL64">
        <f t="shared" si="8"/>
        <v>-3.1059800912258857</v>
      </c>
      <c r="AN64">
        <f t="shared" si="26"/>
        <v>0</v>
      </c>
      <c r="AO64">
        <f t="shared" si="26"/>
        <v>0</v>
      </c>
      <c r="AP64">
        <f t="shared" si="26"/>
        <v>-5.6996049252346157E-10</v>
      </c>
      <c r="AQ64">
        <f t="shared" si="26"/>
        <v>-3.6985482756736649E-6</v>
      </c>
      <c r="AR64">
        <f t="shared" si="26"/>
        <v>-3.6991182361661882E-6</v>
      </c>
      <c r="AS64">
        <f t="shared" si="26"/>
        <v>-2.9301039420112931E-3</v>
      </c>
      <c r="AT64">
        <f t="shared" si="26"/>
        <v>-1.9143433520077207E-3</v>
      </c>
      <c r="AU64">
        <f t="shared" si="23"/>
        <v>-4.8481464122551799E-3</v>
      </c>
      <c r="AW64">
        <v>61</v>
      </c>
      <c r="AX64">
        <f>IF(Z64&gt;0, (R64*SUMPRODUCT(K64:$K$98, X64:$X$98)-K64*$AZ$3)/Z64, 0)</f>
        <v>-1071024156.4910947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</v>
      </c>
      <c r="S65">
        <f t="shared" si="1"/>
        <v>-2635639038.0167208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-15.643248756588646</v>
      </c>
      <c r="AC65">
        <f t="shared" si="2"/>
        <v>-13.967189489386699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-9.1604637900323538E-4</v>
      </c>
      <c r="AI65">
        <f t="shared" si="25"/>
        <v>-9.1617886290266091E-4</v>
      </c>
      <c r="AJ65">
        <f t="shared" si="7"/>
        <v>-1.6760592672019463</v>
      </c>
      <c r="AK65">
        <f t="shared" si="22"/>
        <v>-1.0950274129612052</v>
      </c>
      <c r="AL65">
        <f t="shared" si="8"/>
        <v>-2.7720028590260544</v>
      </c>
      <c r="AN65">
        <f t="shared" si="26"/>
        <v>0</v>
      </c>
      <c r="AO65">
        <f t="shared" si="26"/>
        <v>0</v>
      </c>
      <c r="AP65">
        <f t="shared" si="26"/>
        <v>-1.8463844710632694E-10</v>
      </c>
      <c r="AQ65">
        <f t="shared" si="26"/>
        <v>-1.2766636672826456E-6</v>
      </c>
      <c r="AR65">
        <f t="shared" si="26"/>
        <v>-1.2768483057297519E-6</v>
      </c>
      <c r="AS65">
        <f t="shared" si="26"/>
        <v>-2.3358685975893617E-3</v>
      </c>
      <c r="AT65">
        <f t="shared" si="26"/>
        <v>-1.5261036393454733E-3</v>
      </c>
      <c r="AU65">
        <f t="shared" si="23"/>
        <v>-3.8632490852405651E-3</v>
      </c>
      <c r="AW65">
        <v>62</v>
      </c>
      <c r="AX65">
        <f>IF(Z65&gt;0, (R65*SUMPRODUCT(K65:$K$98, X65:$X$98)-K65*$AZ$3)/Z65, 0)</f>
        <v>-2635639038.0167208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</v>
      </c>
      <c r="S66">
        <f t="shared" si="1"/>
        <v>-6761526619.6317949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-13.967189489386699</v>
      </c>
      <c r="AC66">
        <f t="shared" si="2"/>
        <v>-12.470705975201954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-3.4019999416248846E-4</v>
      </c>
      <c r="AI66">
        <f t="shared" si="25"/>
        <v>-3.4024610322437913E-4</v>
      </c>
      <c r="AJ66">
        <f t="shared" si="7"/>
        <v>-1.4964835141847459</v>
      </c>
      <c r="AK66">
        <f t="shared" si="22"/>
        <v>-0.9777032642570691</v>
      </c>
      <c r="AL66">
        <f t="shared" si="8"/>
        <v>-2.4745270245450395</v>
      </c>
      <c r="AN66">
        <f t="shared" si="26"/>
        <v>0</v>
      </c>
      <c r="AO66">
        <f t="shared" si="26"/>
        <v>0</v>
      </c>
      <c r="AP66">
        <f t="shared" si="26"/>
        <v>-5.7375607944073955E-11</v>
      </c>
      <c r="AQ66">
        <f t="shared" si="26"/>
        <v>-4.2332636334964579E-7</v>
      </c>
      <c r="AR66">
        <f t="shared" si="26"/>
        <v>-4.2338373895758989E-7</v>
      </c>
      <c r="AS66">
        <f t="shared" si="26"/>
        <v>-1.8621426653227687E-3</v>
      </c>
      <c r="AT66">
        <f t="shared" si="26"/>
        <v>-1.2166007477805519E-3</v>
      </c>
      <c r="AU66">
        <f t="shared" si="23"/>
        <v>-3.0791667968422783E-3</v>
      </c>
      <c r="AW66">
        <v>63</v>
      </c>
      <c r="AX66">
        <f>IF(Z66&gt;0, (R66*SUMPRODUCT(K66:$K$98, X66:$X$98)-K66*$AZ$3)/Z66, 0)</f>
        <v>-6761526619.6317949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-18121645785.181953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-12.470705975201954</v>
      </c>
      <c r="AC67">
        <f t="shared" ref="AC67:AC79" si="29">S67*Z67</f>
        <v>-11.134559263842233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-1.2114846324871569E-4</v>
      </c>
      <c r="AI67">
        <f t="shared" ref="AI67:AI79" si="33">SUM(AE67:AH67)</f>
        <v>-1.2116382410417527E-4</v>
      </c>
      <c r="AJ67">
        <f t="shared" ref="AJ67:AJ79" si="34">AB67-AC67</f>
        <v>-1.3361467113597207</v>
      </c>
      <c r="AK67">
        <f t="shared" si="22"/>
        <v>-0.87294941826413686</v>
      </c>
      <c r="AL67">
        <f t="shared" ref="AL67:AL79" si="35">SUM(AI67:AK67)</f>
        <v>-2.2092172934479617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-1.3459871098010924E-7</v>
      </c>
      <c r="AR67">
        <f t="shared" si="36"/>
        <v>-1.3461577724152904E-7</v>
      </c>
      <c r="AS67">
        <f t="shared" si="36"/>
        <v>-1.4844895280273977E-3</v>
      </c>
      <c r="AT67">
        <f t="shared" si="36"/>
        <v>-9.6986675107853389E-4</v>
      </c>
      <c r="AU67">
        <f t="shared" si="23"/>
        <v>-2.4544908948831729E-3</v>
      </c>
      <c r="AW67">
        <v>64</v>
      </c>
      <c r="AX67">
        <f>IF(Z67&gt;0, (R67*SUMPRODUCT(K67:$K$98, X67:$X$98)-K67*$AZ$3)/Z67, 0)</f>
        <v>-18121645785.181953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100000</v>
      </c>
      <c r="S68">
        <f t="shared" si="28"/>
        <v>-50844227493.935127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-11.134559263842233</v>
      </c>
      <c r="AC68">
        <f t="shared" si="29"/>
        <v>-9.9415708853283693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-4.1275989422657697E-5</v>
      </c>
      <c r="AI68">
        <f t="shared" si="33"/>
        <v>-4.1280877672207024E-5</v>
      </c>
      <c r="AJ68">
        <f t="shared" si="34"/>
        <v>-1.1929883785138635</v>
      </c>
      <c r="AK68">
        <f t="shared" si="22"/>
        <v>-0.77941914846895632</v>
      </c>
      <c r="AL68">
        <f t="shared" si="35"/>
        <v>-1.972448807860492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-4.094514948949605E-8</v>
      </c>
      <c r="AR68">
        <f t="shared" si="36"/>
        <v>-4.0949998558200131E-8</v>
      </c>
      <c r="AS68">
        <f t="shared" si="36"/>
        <v>-1.1834262044526044E-3</v>
      </c>
      <c r="AT68">
        <f t="shared" si="36"/>
        <v>-7.7317186081840691E-4</v>
      </c>
      <c r="AU68">
        <f t="shared" si="23"/>
        <v>-1.9566390152695695E-3</v>
      </c>
      <c r="AW68">
        <v>65</v>
      </c>
      <c r="AX68">
        <f>IF(Z68&gt;0, (R68*SUMPRODUCT(K68:$K$98, X68:$X$98)-K68*$AZ$3)/Z68, 0)</f>
        <v>-50844227493.935127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100000</v>
      </c>
      <c r="S69">
        <f t="shared" si="28"/>
        <v>-149636375645.13226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-9.9415708853283693</v>
      </c>
      <c r="AC69">
        <f t="shared" si="29"/>
        <v>-8.8764026109944361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-1.3425486387578474E-5</v>
      </c>
      <c r="AI69">
        <f t="shared" si="33"/>
        <v>-1.3426969383035414E-5</v>
      </c>
      <c r="AJ69">
        <f t="shared" si="34"/>
        <v>-1.0651682743339332</v>
      </c>
      <c r="AK69">
        <f t="shared" si="22"/>
        <v>-0.69590996197298594</v>
      </c>
      <c r="AL69">
        <f t="shared" si="35"/>
        <v>-1.7610916632763023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-1.1890961540612018E-8</v>
      </c>
      <c r="AR69">
        <f t="shared" si="36"/>
        <v>-1.1892275030599219E-8</v>
      </c>
      <c r="AS69">
        <f t="shared" si="36"/>
        <v>-9.4342019489912791E-4</v>
      </c>
      <c r="AT69">
        <f t="shared" si="36"/>
        <v>-6.163678808095756E-4</v>
      </c>
      <c r="AU69">
        <f t="shared" si="23"/>
        <v>-1.5597999679837341E-3</v>
      </c>
      <c r="AW69">
        <v>66</v>
      </c>
      <c r="AX69">
        <f>IF(Z69&gt;0, (R69*SUMPRODUCT(K69:$K$98, X69:$X$98)-K69*$AZ$3)/Z69, 0)</f>
        <v>-149636375645.13226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100000</v>
      </c>
      <c r="S70">
        <f t="shared" si="28"/>
        <v>-466916003694.05273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-8.8764026109944361</v>
      </c>
      <c r="AC70">
        <f t="shared" si="29"/>
        <v>-7.9253594842433577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-4.1752775931160723E-6</v>
      </c>
      <c r="AI70">
        <f t="shared" si="33"/>
        <v>-4.1757019392201651E-6</v>
      </c>
      <c r="AJ70">
        <f t="shared" si="34"/>
        <v>-0.95104312675107838</v>
      </c>
      <c r="AK70">
        <f t="shared" si="22"/>
        <v>-0.62134818276961057</v>
      </c>
      <c r="AL70">
        <f t="shared" si="35"/>
        <v>-1.5723954852226281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-3.3018267223675053E-9</v>
      </c>
      <c r="AR70">
        <f t="shared" si="36"/>
        <v>-3.3021622970148859E-9</v>
      </c>
      <c r="AS70">
        <f t="shared" si="36"/>
        <v>-7.5208882283850592E-4</v>
      </c>
      <c r="AT70">
        <f t="shared" si="36"/>
        <v>-4.9136470282735403E-4</v>
      </c>
      <c r="AU70">
        <f t="shared" si="23"/>
        <v>-1.2434568278281569E-3</v>
      </c>
      <c r="AW70">
        <v>67</v>
      </c>
      <c r="AX70">
        <f>IF(Z70&gt;0, (R70*SUMPRODUCT(K70:$K$98, X70:$X$98)-K70*$AZ$3)/Z70, 0)</f>
        <v>-466916003694.05273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100000</v>
      </c>
      <c r="S71">
        <f t="shared" si="28"/>
        <v>-1549795090297.1523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-7.9253594842433577</v>
      </c>
      <c r="AC71">
        <f t="shared" si="29"/>
        <v>-7.0762138280433629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-1.2238202866688127E-6</v>
      </c>
      <c r="AI71">
        <f t="shared" si="33"/>
        <v>-1.2239344342401972E-6</v>
      </c>
      <c r="AJ71">
        <f t="shared" si="34"/>
        <v>-0.84914565619999482</v>
      </c>
      <c r="AK71">
        <f t="shared" si="22"/>
        <v>-0.55477516389703507</v>
      </c>
      <c r="AL71">
        <f t="shared" si="35"/>
        <v>-1.4039220440314641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-8.6410903992536462E-10</v>
      </c>
      <c r="AR71">
        <f t="shared" si="36"/>
        <v>-8.6418963668405E-10</v>
      </c>
      <c r="AS71">
        <f t="shared" si="36"/>
        <v>-5.9956061010642335E-4</v>
      </c>
      <c r="AT71">
        <f t="shared" si="36"/>
        <v>-3.9171293323987373E-4</v>
      </c>
      <c r="AU71">
        <f t="shared" si="23"/>
        <v>-9.9127440753593371E-4</v>
      </c>
      <c r="AW71">
        <v>68</v>
      </c>
      <c r="AX71">
        <f>IF(Z71&gt;0, (R71*SUMPRODUCT(K71:$K$98, X71:$X$98)-K71*$AZ$3)/Z71, 0)</f>
        <v>-1549795090297.1523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100000</v>
      </c>
      <c r="S72">
        <f t="shared" si="28"/>
        <v>-5491784550036.4375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-7.0762138280433629</v>
      </c>
      <c r="AC72">
        <f t="shared" si="29"/>
        <v>-6.3180480614951318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-3.3697893609008597E-7</v>
      </c>
      <c r="AI72">
        <f t="shared" si="33"/>
        <v>-3.3700769745173414E-7</v>
      </c>
      <c r="AJ72">
        <f t="shared" si="34"/>
        <v>-0.75816576654823109</v>
      </c>
      <c r="AK72">
        <f t="shared" ref="AK72:AK79" si="49">G72*SUM(AB72:AB72, AE72:AF72)</f>
        <v>-0.49533496796303544</v>
      </c>
      <c r="AL72">
        <f t="shared" si="35"/>
        <v>-1.2535010715189641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-2.1243967712051593E-10</v>
      </c>
      <c r="AR72">
        <f t="shared" si="36"/>
        <v>-2.1245780897900233E-10</v>
      </c>
      <c r="AS72">
        <f t="shared" si="36"/>
        <v>-4.7796604891136766E-4</v>
      </c>
      <c r="AT72">
        <f t="shared" si="36"/>
        <v>-3.1227115226109298E-4</v>
      </c>
      <c r="AU72">
        <f t="shared" si="23"/>
        <v>-7.9023741363026963E-4</v>
      </c>
      <c r="AW72">
        <v>69</v>
      </c>
      <c r="AX72">
        <f>IF(Z72&gt;0, (R72*SUMPRODUCT(K72:$K$98, X72:$X$98)-K72*$AZ$3)/Z72, 0)</f>
        <v>-5491784550036.4375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100000</v>
      </c>
      <c r="S73">
        <f t="shared" si="28"/>
        <v>-20858988427613.344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-6.3180480614951318</v>
      </c>
      <c r="AC73">
        <f t="shared" si="29"/>
        <v>-5.6411143408036963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-8.6850946532750243E-8</v>
      </c>
      <c r="AI73">
        <f t="shared" si="33"/>
        <v>-8.6857707544148741E-8</v>
      </c>
      <c r="AJ73">
        <f t="shared" si="34"/>
        <v>-0.67693372069143543</v>
      </c>
      <c r="AK73">
        <f t="shared" si="49"/>
        <v>-0.44226336430465929</v>
      </c>
      <c r="AL73">
        <f t="shared" si="35"/>
        <v>-1.1191971718538023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-4.8886552432167928E-11</v>
      </c>
      <c r="AR73">
        <f t="shared" si="36"/>
        <v>-4.8890358061829119E-11</v>
      </c>
      <c r="AS73">
        <f t="shared" si="36"/>
        <v>-3.8103160818409162E-4</v>
      </c>
      <c r="AT73">
        <f t="shared" si="36"/>
        <v>-2.489406507475868E-4</v>
      </c>
      <c r="AU73">
        <f t="shared" si="23"/>
        <v>-6.2997230782203654E-4</v>
      </c>
      <c r="AW73">
        <v>70</v>
      </c>
      <c r="AX73">
        <f>IF(Z73&gt;0, (R73*SUMPRODUCT(K73:$K$98, X73:$X$98)-K73*$AZ$3)/Z73, 0)</f>
        <v>-20858988427613.344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100000</v>
      </c>
      <c r="S74">
        <f t="shared" si="28"/>
        <v>-85300248147250.797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-5.6411143408036963</v>
      </c>
      <c r="AC74">
        <f t="shared" si="29"/>
        <v>-5.0367092329026946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-2.0868922159603343E-8</v>
      </c>
      <c r="AI74">
        <f t="shared" si="33"/>
        <v>-2.0870398330347947E-8</v>
      </c>
      <c r="AJ74">
        <f t="shared" si="34"/>
        <v>-0.60440510790100177</v>
      </c>
      <c r="AK74">
        <f t="shared" si="49"/>
        <v>-0.39487800385625876</v>
      </c>
      <c r="AL74">
        <f t="shared" si="35"/>
        <v>-0.99928313262765878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-1.0488100776664429E-11</v>
      </c>
      <c r="AR74">
        <f t="shared" si="36"/>
        <v>-1.0488842656260058E-11</v>
      </c>
      <c r="AS74">
        <f t="shared" si="36"/>
        <v>-3.0375606526853474E-4</v>
      </c>
      <c r="AT74">
        <f t="shared" si="36"/>
        <v>-1.9845396265598245E-4</v>
      </c>
      <c r="AU74">
        <f t="shared" si="23"/>
        <v>-5.0221003841335985E-4</v>
      </c>
      <c r="AW74">
        <v>71</v>
      </c>
      <c r="AX74">
        <f>IF(Z74&gt;0, (R74*SUMPRODUCT(K74:$K$98, X74:$X$98)-K74*$AZ$3)/Z74, 0)</f>
        <v>-85300248147250.797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100000</v>
      </c>
      <c r="S75">
        <f t="shared" si="28"/>
        <v>-377625298899883.81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-5.0367092329026946</v>
      </c>
      <c r="AC75">
        <f t="shared" si="29"/>
        <v>-4.4970618151007828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-4.6547567694752226E-9</v>
      </c>
      <c r="AI75">
        <f t="shared" si="33"/>
        <v>-4.6550544893200132E-9</v>
      </c>
      <c r="AJ75">
        <f t="shared" si="34"/>
        <v>-0.53964741780191172</v>
      </c>
      <c r="AK75">
        <f t="shared" si="49"/>
        <v>-0.35256964630318866</v>
      </c>
      <c r="AL75">
        <f t="shared" si="35"/>
        <v>-0.89221706876015483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-2.0886987271136523E-12</v>
      </c>
      <c r="AR75">
        <f t="shared" si="36"/>
        <v>-2.0888323210030106E-12</v>
      </c>
      <c r="AS75">
        <f t="shared" si="36"/>
        <v>-2.4215247551594377E-4</v>
      </c>
      <c r="AT75">
        <f t="shared" si="36"/>
        <v>-1.5820628400641521E-4</v>
      </c>
      <c r="AU75">
        <f t="shared" si="23"/>
        <v>-4.0035876161119129E-4</v>
      </c>
      <c r="AW75">
        <v>72</v>
      </c>
      <c r="AX75">
        <f>IF(Z75&gt;0, (R75*SUMPRODUCT(K75:$K$98, X75:$X$98)-K75*$AZ$3)/Z75, 0)</f>
        <v>-377625298899883.81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100000</v>
      </c>
      <c r="S76">
        <f t="shared" si="28"/>
        <v>-1822195313454186.3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-4.4970618151007828</v>
      </c>
      <c r="AC76">
        <f t="shared" si="29"/>
        <v>-4.015233763484658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-9.5861913710230033E-10</v>
      </c>
      <c r="AI76">
        <f t="shared" si="33"/>
        <v>-9.586742249643676E-10</v>
      </c>
      <c r="AJ76">
        <f t="shared" si="34"/>
        <v>-0.48182805161612485</v>
      </c>
      <c r="AK76">
        <f t="shared" si="49"/>
        <v>-0.31479432705705485</v>
      </c>
      <c r="AL76">
        <f t="shared" si="35"/>
        <v>-0.79662237963185389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-3.8406690161532826E-13</v>
      </c>
      <c r="AR76">
        <f t="shared" si="36"/>
        <v>-3.8408897234569646E-13</v>
      </c>
      <c r="AS76">
        <f t="shared" si="36"/>
        <v>-1.9304247091804847E-4</v>
      </c>
      <c r="AT76">
        <f t="shared" si="36"/>
        <v>-1.2612108100026708E-4</v>
      </c>
      <c r="AU76">
        <f t="shared" si="23"/>
        <v>-3.1916355230240451E-4</v>
      </c>
      <c r="AW76">
        <v>73</v>
      </c>
      <c r="AX76">
        <f>IF(Z76&gt;0, (R76*SUMPRODUCT(K76:$K$98, X76:$X$98)-K76*$AZ$3)/Z76, 0)</f>
        <v>-1822195313454186.3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100000</v>
      </c>
      <c r="S77">
        <f t="shared" si="28"/>
        <v>-9662393863385702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-4.015233763484658</v>
      </c>
      <c r="AC77">
        <f t="shared" si="29"/>
        <v>-3.5850301459687786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-1.8104501502037613E-10</v>
      </c>
      <c r="AI77">
        <f t="shared" si="33"/>
        <v>-1.810542907500676E-10</v>
      </c>
      <c r="AJ77">
        <f t="shared" si="34"/>
        <v>-0.43020361751587943</v>
      </c>
      <c r="AK77">
        <f t="shared" si="49"/>
        <v>-0.2810663634439261</v>
      </c>
      <c r="AL77">
        <f t="shared" si="35"/>
        <v>-0.71126998114085982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-6.4763354541297492E-14</v>
      </c>
      <c r="AR77">
        <f t="shared" si="36"/>
        <v>-6.476667265182691E-14</v>
      </c>
      <c r="AS77">
        <f t="shared" si="36"/>
        <v>-1.5389227592371938E-4</v>
      </c>
      <c r="AT77">
        <f t="shared" si="36"/>
        <v>-1.0054295360357471E-4</v>
      </c>
      <c r="AU77">
        <f t="shared" si="23"/>
        <v>-2.5443522959206076E-4</v>
      </c>
      <c r="AW77">
        <v>74</v>
      </c>
      <c r="AX77">
        <f>IF(Z77&gt;0, (R77*SUMPRODUCT(K77:$K$98, X77:$X$98)-K77*$AZ$3)/Z77, 0)</f>
        <v>-9662393863385702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100000</v>
      </c>
      <c r="S78">
        <f t="shared" si="28"/>
        <v>-5.6858954287375032E+16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-3.5850301459687786</v>
      </c>
      <c r="AC78">
        <f t="shared" si="29"/>
        <v>-3.2009197731864654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-3.1102310537735224E-11</v>
      </c>
      <c r="AI78">
        <f t="shared" si="33"/>
        <v>-3.1103717932495337E-11</v>
      </c>
      <c r="AJ78">
        <f t="shared" si="34"/>
        <v>-0.38411037278231319</v>
      </c>
      <c r="AK78">
        <f t="shared" si="49"/>
        <v>-0.25095211021781455</v>
      </c>
      <c r="AL78">
        <f t="shared" si="35"/>
        <v>-0.63506248303123147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-9.9338453605337594E-15</v>
      </c>
      <c r="AR78">
        <f t="shared" si="36"/>
        <v>-9.934294871893733E-15</v>
      </c>
      <c r="AS78">
        <f t="shared" si="36"/>
        <v>-1.2268198016887017E-4</v>
      </c>
      <c r="AT78">
        <f t="shared" si="36"/>
        <v>-8.0152227043673536E-5</v>
      </c>
      <c r="AU78">
        <f t="shared" si="23"/>
        <v>-2.0283420722247799E-4</v>
      </c>
      <c r="AW78">
        <v>75</v>
      </c>
      <c r="AX78">
        <f>IF(Z78&gt;0, (R78*SUMPRODUCT(K78:$K$98, X78:$X$98)-K78*$AZ$3)/Z78, 0)</f>
        <v>-5.6858954287375032E+16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-3.2009197731864654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-5.6295790404594161E-12</v>
      </c>
      <c r="AI79">
        <f t="shared" si="33"/>
        <v>-5.6295790404594161E-12</v>
      </c>
      <c r="AJ79">
        <f t="shared" si="34"/>
        <v>-3.2009197731864654</v>
      </c>
      <c r="AK79">
        <f t="shared" si="49"/>
        <v>-0.2240643841230526</v>
      </c>
      <c r="AL79">
        <f t="shared" si="35"/>
        <v>-3.4249841573151478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-1.6053977141992224E-15</v>
      </c>
      <c r="AR79">
        <f t="shared" si="36"/>
        <v>-1.6053977141992224E-15</v>
      </c>
      <c r="AS79">
        <f t="shared" si="36"/>
        <v>-9.1281235244709954E-4</v>
      </c>
      <c r="AT79">
        <f t="shared" si="36"/>
        <v>-6.3896864671296978E-5</v>
      </c>
      <c r="AU79">
        <f t="shared" si="23"/>
        <v>-9.7670921712000197E-4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18510.384182571423</v>
      </c>
      <c r="AO81" s="8">
        <f t="shared" si="50"/>
        <v>-1851.0384182571424</v>
      </c>
      <c r="AP81" s="8">
        <f t="shared" si="50"/>
        <v>-1723.8656485241545</v>
      </c>
      <c r="AQ81" s="8">
        <f t="shared" si="50"/>
        <v>-10021.899594647353</v>
      </c>
      <c r="AR81" s="8">
        <f t="shared" si="50"/>
        <v>4913.5805211427605</v>
      </c>
      <c r="AS81" s="8">
        <f t="shared" si="50"/>
        <v>-1898.8495764193615</v>
      </c>
      <c r="AT81" s="8">
        <f t="shared" si="50"/>
        <v>840.19021657358894</v>
      </c>
      <c r="AU81" s="8">
        <f t="shared" si="50"/>
        <v>3854.9211612969966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38888.385777286036</v>
      </c>
      <c r="K3">
        <v>1</v>
      </c>
      <c r="L3" s="2">
        <v>0</v>
      </c>
      <c r="O3">
        <f>$C$3</f>
        <v>38888.385777286036</v>
      </c>
      <c r="P3" s="2">
        <f>O3*C5</f>
        <v>3888.8385777286039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38888.385777286036</v>
      </c>
      <c r="AF3">
        <f t="shared" ref="AF3:AG34" si="4">-$Z3*P3</f>
        <v>-3888.8385777286039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33477.114612557431</v>
      </c>
      <c r="AJ3">
        <f t="shared" ref="AJ3:AJ66" si="7">AB3-AC3</f>
        <v>0</v>
      </c>
      <c r="AL3">
        <f t="shared" ref="AL3:AL66" si="8">SUM(AI3:AK3)</f>
        <v>33477.114612557431</v>
      </c>
      <c r="AN3">
        <f t="shared" ref="AN3:AU34" si="9">AE3*$K3</f>
        <v>38888.385777286036</v>
      </c>
      <c r="AO3">
        <f t="shared" si="9"/>
        <v>-3888.8385777286039</v>
      </c>
      <c r="AP3">
        <f t="shared" si="9"/>
        <v>-1522.432587</v>
      </c>
      <c r="AQ3">
        <f t="shared" si="9"/>
        <v>0</v>
      </c>
      <c r="AR3">
        <f t="shared" si="9"/>
        <v>33477.114612557431</v>
      </c>
      <c r="AS3">
        <f t="shared" si="9"/>
        <v>0</v>
      </c>
      <c r="AT3">
        <f t="shared" si="9"/>
        <v>0</v>
      </c>
      <c r="AU3">
        <f t="shared" si="9"/>
        <v>33477.114612557431</v>
      </c>
      <c r="AW3">
        <v>0</v>
      </c>
      <c r="AX3">
        <f>IF(Z3&gt;0, (R3*SUMPRODUCT(K3:$K$98, X3:$X$98)-K3*$AZ$3)/Z3, 0)</f>
        <v>0</v>
      </c>
      <c r="AZ3">
        <f>C6*ABS(SUMPRODUCT(X4:X69, K4:K69))/1</f>
        <v>23276.878867835479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1594.1393431545894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1561.3467586504084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-1561.3467586504084</v>
      </c>
      <c r="AK4">
        <f>G4*SUM(AB4, AE4:AF4)</f>
        <v>0</v>
      </c>
      <c r="AL4">
        <f t="shared" si="8"/>
        <v>-2618.4181586504083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-1456.6160636723653</v>
      </c>
      <c r="AT4">
        <f t="shared" si="9"/>
        <v>0</v>
      </c>
      <c r="AU4">
        <f t="shared" si="9"/>
        <v>-2442.782123939181</v>
      </c>
      <c r="AW4">
        <v>1</v>
      </c>
      <c r="AX4">
        <f>IF(Z4&gt;0, (R4*SUMPRODUCT(K4:$K$98, X4:$X$98)-K4*$AZ$3)/Z4, 0)</f>
        <v>1594.1393431545894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</v>
      </c>
      <c r="S5">
        <f t="shared" si="1"/>
        <v>2492.1961896043476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1561.3467586504084</v>
      </c>
      <c r="AC5">
        <f t="shared" si="2"/>
        <v>2386.4670612945338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-1205.9072251764956</v>
      </c>
      <c r="AI5">
        <f t="shared" si="6"/>
        <v>-1229.8466231987015</v>
      </c>
      <c r="AJ5">
        <f t="shared" si="7"/>
        <v>-825.12030264412533</v>
      </c>
      <c r="AK5">
        <f>G5*SUM(AB5, AE5:AF5)</f>
        <v>64.015217104666746</v>
      </c>
      <c r="AL5">
        <f t="shared" si="8"/>
        <v>-1990.9517087381598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-1031.1809368174331</v>
      </c>
      <c r="AR5">
        <f t="shared" si="9"/>
        <v>-1051.6517080044709</v>
      </c>
      <c r="AS5">
        <f t="shared" si="9"/>
        <v>-705.56698633522456</v>
      </c>
      <c r="AT5">
        <f t="shared" si="9"/>
        <v>54.739925399236469</v>
      </c>
      <c r="AU5">
        <f t="shared" si="9"/>
        <v>-1702.4787689404588</v>
      </c>
      <c r="AW5">
        <v>2</v>
      </c>
      <c r="AX5">
        <f>IF(Z5&gt;0, (R5*SUMPRODUCT(K5:$K$98, X5:$X$98)-K5*$AZ$3)/Z5, 0)</f>
        <v>2492.1961896043476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</v>
      </c>
      <c r="S6">
        <f t="shared" si="1"/>
        <v>3535.1697687635988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2386.4670612945338</v>
      </c>
      <c r="AC6">
        <f t="shared" si="2"/>
        <v>3303.5140572427699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-1352.9040537651283</v>
      </c>
      <c r="AI6">
        <f t="shared" si="6"/>
        <v>-1376.2658317936709</v>
      </c>
      <c r="AJ6">
        <f t="shared" si="7"/>
        <v>-917.04699594823614</v>
      </c>
      <c r="AK6">
        <f>G6*SUM(AB6, AE6:AF6)</f>
        <v>139.60832308573023</v>
      </c>
      <c r="AL6">
        <f t="shared" si="8"/>
        <v>-2153.7045046561771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-1043.6437559909612</v>
      </c>
      <c r="AR6">
        <f t="shared" si="9"/>
        <v>-1061.665265868533</v>
      </c>
      <c r="AS6">
        <f t="shared" si="9"/>
        <v>-707.41925017381732</v>
      </c>
      <c r="AT6">
        <f t="shared" si="9"/>
        <v>107.69526062643145</v>
      </c>
      <c r="AU6">
        <f t="shared" si="9"/>
        <v>-1661.389255415919</v>
      </c>
      <c r="AW6">
        <v>3</v>
      </c>
      <c r="AX6">
        <f>IF(Z6&gt;0, (R6*SUMPRODUCT(K6:$K$98, X6:$X$98)-K6*$AZ$3)/Z6, 0)</f>
        <v>3535.1697687635988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</v>
      </c>
      <c r="S7">
        <f t="shared" si="1"/>
        <v>4261.9902568536054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3303.5140572427699</v>
      </c>
      <c r="AC7">
        <f t="shared" si="2"/>
        <v>3878.8689049445461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-1501.9002080858049</v>
      </c>
      <c r="AI7">
        <f t="shared" si="6"/>
        <v>-1524.6528932820406</v>
      </c>
      <c r="AJ7">
        <f t="shared" si="7"/>
        <v>-575.35484770177618</v>
      </c>
      <c r="AK7">
        <f>G7*SUM(AB7, AE7:AF7)</f>
        <v>162.20254021061999</v>
      </c>
      <c r="AL7">
        <f t="shared" si="8"/>
        <v>-1937.8052007731967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-1054.1178089227942</v>
      </c>
      <c r="AR7">
        <f t="shared" si="9"/>
        <v>-1070.0869196114027</v>
      </c>
      <c r="AS7">
        <f t="shared" si="9"/>
        <v>-403.81630427063294</v>
      </c>
      <c r="AT7">
        <f t="shared" si="9"/>
        <v>113.8428408012857</v>
      </c>
      <c r="AU7">
        <f t="shared" si="9"/>
        <v>-1360.0603830807497</v>
      </c>
      <c r="AW7">
        <v>4</v>
      </c>
      <c r="AX7">
        <f>IF(Z7&gt;0, (R7*SUMPRODUCT(K7:$K$98, X7:$X$98)-K7*$AZ$3)/Z7, 0)</f>
        <v>4261.9902568536054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100000</v>
      </c>
      <c r="S8">
        <f t="shared" si="1"/>
        <v>4423.2487385854911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3878.8689049445461</v>
      </c>
      <c r="AC8">
        <f t="shared" si="2"/>
        <v>3912.0557442620739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-1657.5912724091295</v>
      </c>
      <c r="AI8">
        <f t="shared" si="6"/>
        <v>-1679.7020329353004</v>
      </c>
      <c r="AJ8">
        <f t="shared" si="7"/>
        <v>-33.186839317527756</v>
      </c>
      <c r="AK8">
        <f t="shared" ref="AK8:AK69" si="22">G8*SUM(AB8:AB8, AE8:AF8)</f>
        <v>82.619907675318828</v>
      </c>
      <c r="AL8">
        <f t="shared" si="8"/>
        <v>-1630.2689645775092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-1085.961477375183</v>
      </c>
      <c r="AR8">
        <f t="shared" si="9"/>
        <v>-1100.4472161496105</v>
      </c>
      <c r="AS8">
        <f t="shared" si="9"/>
        <v>-21.742168684500584</v>
      </c>
      <c r="AT8">
        <f t="shared" si="9"/>
        <v>54.127961755788682</v>
      </c>
      <c r="AU8">
        <f t="shared" si="9"/>
        <v>-1068.0614230783224</v>
      </c>
      <c r="AW8">
        <v>5</v>
      </c>
      <c r="AX8">
        <f>IF(Z8&gt;0, (R8*SUMPRODUCT(K8:$K$98, X8:$X$98)-K8*$AZ$3)/Z8, 0)</f>
        <v>4423.2487385854911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100000</v>
      </c>
      <c r="S9">
        <f t="shared" si="1"/>
        <v>4238.6501727237655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3912.0557442620739</v>
      </c>
      <c r="AC9">
        <f t="shared" si="2"/>
        <v>3633.4236010966324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-1837.3689993940543</v>
      </c>
      <c r="AI9">
        <f t="shared" si="6"/>
        <v>-1858.7993100651152</v>
      </c>
      <c r="AJ9">
        <f t="shared" si="7"/>
        <v>278.63214316544145</v>
      </c>
      <c r="AK9">
        <f t="shared" si="22"/>
        <v>23.081128891146236</v>
      </c>
      <c r="AL9">
        <f t="shared" si="8"/>
        <v>-1557.0860380085276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-1140.0149927633272</v>
      </c>
      <c r="AR9">
        <f t="shared" si="9"/>
        <v>-1153.311655258799</v>
      </c>
      <c r="AS9">
        <f t="shared" si="9"/>
        <v>172.88025474422238</v>
      </c>
      <c r="AT9">
        <f t="shared" si="9"/>
        <v>14.320930087797935</v>
      </c>
      <c r="AU9">
        <f t="shared" si="9"/>
        <v>-966.11047042677865</v>
      </c>
      <c r="AW9">
        <v>6</v>
      </c>
      <c r="AX9">
        <f>IF(Z9&gt;0, (R9*SUMPRODUCT(K9:$K$98, X9:$X$98)-K9*$AZ$3)/Z9, 0)</f>
        <v>4238.6501727237655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</v>
      </c>
      <c r="S10">
        <f t="shared" si="1"/>
        <v>3904.258263001715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3633.4236010966324</v>
      </c>
      <c r="AC10">
        <f t="shared" si="2"/>
        <v>3234.6409779381647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-2014.9777602621057</v>
      </c>
      <c r="AI10">
        <f t="shared" si="6"/>
        <v>-2035.6900233863903</v>
      </c>
      <c r="AJ10">
        <f t="shared" si="7"/>
        <v>398.78262315846769</v>
      </c>
      <c r="AK10">
        <f t="shared" si="22"/>
        <v>14.897036764496194</v>
      </c>
      <c r="AL10">
        <f t="shared" si="8"/>
        <v>-1622.0103634634263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-1186.0489739665354</v>
      </c>
      <c r="AR10">
        <f t="shared" si="9"/>
        <v>-1198.2405519142183</v>
      </c>
      <c r="AS10">
        <f t="shared" si="9"/>
        <v>234.7299957153175</v>
      </c>
      <c r="AT10">
        <f t="shared" si="9"/>
        <v>8.7686402888010821</v>
      </c>
      <c r="AU10">
        <f t="shared" si="9"/>
        <v>-954.74191591009946</v>
      </c>
      <c r="AW10">
        <v>7</v>
      </c>
      <c r="AX10">
        <f>IF(Z10&gt;0, (R10*SUMPRODUCT(K10:$K$98, X10:$X$98)-K10*$AZ$3)/Z10, 0)</f>
        <v>3904.258263001715</v>
      </c>
    </row>
    <row r="11" spans="1:52" x14ac:dyDescent="0.25">
      <c r="A11" t="s">
        <v>33</v>
      </c>
      <c r="C11" s="12">
        <f>AU71</f>
        <v>9061.6904323735544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</v>
      </c>
      <c r="S11">
        <f t="shared" si="1"/>
        <v>3419.9915697085221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3234.6409779381647</v>
      </c>
      <c r="AC11">
        <f t="shared" si="2"/>
        <v>2730.7854757947625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-2172.8366157126347</v>
      </c>
      <c r="AI11">
        <f t="shared" si="6"/>
        <v>-2192.7985470517483</v>
      </c>
      <c r="AJ11">
        <f t="shared" si="7"/>
        <v>503.85550214340219</v>
      </c>
      <c r="AK11">
        <f t="shared" si="22"/>
        <v>7.7631383470515942</v>
      </c>
      <c r="AL11">
        <f t="shared" si="8"/>
        <v>-1681.1799065612945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-1215.2862852815776</v>
      </c>
      <c r="AR11">
        <f t="shared" si="9"/>
        <v>-1226.4511658845313</v>
      </c>
      <c r="AS11">
        <f t="shared" si="9"/>
        <v>281.81073399193946</v>
      </c>
      <c r="AT11">
        <f t="shared" si="9"/>
        <v>4.3419903253153924</v>
      </c>
      <c r="AU11">
        <f t="shared" si="9"/>
        <v>-940.29844156727643</v>
      </c>
      <c r="AW11">
        <v>8</v>
      </c>
      <c r="AX11">
        <f>IF(Z11&gt;0, (R11*SUMPRODUCT(K11:$K$98, X11:$X$98)-K11*$AZ$3)/Z11, 0)</f>
        <v>3419.9915697085221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</v>
      </c>
      <c r="S12">
        <f t="shared" si="1"/>
        <v>2818.899069334117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2730.7854757947625</v>
      </c>
      <c r="AC12">
        <f t="shared" si="2"/>
        <v>2162.5500086112006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-2333.1275387707019</v>
      </c>
      <c r="AI12">
        <f t="shared" si="6"/>
        <v>-2352.3065689117316</v>
      </c>
      <c r="AJ12">
        <f t="shared" si="7"/>
        <v>568.23546718356192</v>
      </c>
      <c r="AK12">
        <f t="shared" si="22"/>
        <v>6.2808065943279541</v>
      </c>
      <c r="AL12">
        <f t="shared" si="8"/>
        <v>-1777.7902951338417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-1240.0820896424618</v>
      </c>
      <c r="AR12">
        <f t="shared" si="9"/>
        <v>-1250.2759480489917</v>
      </c>
      <c r="AS12">
        <f t="shared" si="9"/>
        <v>302.02319155052646</v>
      </c>
      <c r="AT12">
        <f t="shared" si="9"/>
        <v>3.3383154742745647</v>
      </c>
      <c r="AU12">
        <f t="shared" si="9"/>
        <v>-944.91444102419064</v>
      </c>
      <c r="AW12">
        <v>9</v>
      </c>
      <c r="AX12">
        <f>IF(Z12&gt;0, (R12*SUMPRODUCT(K12:$K$98, X12:$X$98)-K12*$AZ$3)/Z12, 0)</f>
        <v>2818.899069334117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</v>
      </c>
      <c r="S13">
        <f t="shared" si="1"/>
        <v>2088.131931020052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2162.5500086112006</v>
      </c>
      <c r="AC13">
        <f t="shared" si="2"/>
        <v>1534.0071257440793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-2485.8269310784794</v>
      </c>
      <c r="AI13">
        <f t="shared" si="6"/>
        <v>-2504.1927141853294</v>
      </c>
      <c r="AJ13">
        <f t="shared" si="7"/>
        <v>628.54288286712131</v>
      </c>
      <c r="AK13">
        <f t="shared" si="22"/>
        <v>4.3251000172224012</v>
      </c>
      <c r="AL13">
        <f t="shared" si="8"/>
        <v>-1871.3247313009856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-1255.9348288554443</v>
      </c>
      <c r="AR13">
        <f t="shared" si="9"/>
        <v>-1265.2139248273793</v>
      </c>
      <c r="AS13">
        <f t="shared" si="9"/>
        <v>317.56390123247212</v>
      </c>
      <c r="AT13">
        <f t="shared" si="9"/>
        <v>2.1852059296646993</v>
      </c>
      <c r="AU13">
        <f t="shared" si="9"/>
        <v>-945.46481766524232</v>
      </c>
      <c r="AW13">
        <v>10</v>
      </c>
      <c r="AX13">
        <f>IF(Z13&gt;0, (R13*SUMPRODUCT(K13:$K$98, X13:$X$98)-K13*$AZ$3)/Z13, 0)</f>
        <v>2088.131931020052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</v>
      </c>
      <c r="S14">
        <f t="shared" si="1"/>
        <v>2194.5527656766135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1534.0071257440793</v>
      </c>
      <c r="AC14">
        <f t="shared" si="2"/>
        <v>1538.1118712883833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-2640.7868615335096</v>
      </c>
      <c r="AI14">
        <f t="shared" si="6"/>
        <v>-2658.3087900939076</v>
      </c>
      <c r="AJ14">
        <f t="shared" si="7"/>
        <v>-4.1047455443040235</v>
      </c>
      <c r="AK14">
        <f t="shared" si="22"/>
        <v>107.38049880208555</v>
      </c>
      <c r="AL14">
        <f t="shared" si="8"/>
        <v>-2555.033036836126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-1191.2736711754542</v>
      </c>
      <c r="AR14">
        <f t="shared" si="9"/>
        <v>-1199.1779108042815</v>
      </c>
      <c r="AS14">
        <f t="shared" si="9"/>
        <v>-1.8516735920764855</v>
      </c>
      <c r="AT14">
        <f t="shared" si="9"/>
        <v>48.439941474992345</v>
      </c>
      <c r="AU14">
        <f t="shared" si="9"/>
        <v>-1152.5896429213656</v>
      </c>
      <c r="AW14">
        <v>11</v>
      </c>
      <c r="AX14">
        <f>IF(Z14&gt;0, (R14*SUMPRODUCT(K14:$K$98, X14:$X$98)-K14*$AZ$3)/Z14, 0)</f>
        <v>2194.5527656766135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</v>
      </c>
      <c r="S15">
        <f t="shared" si="1"/>
        <v>2210.6540178041155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1538.1118712883833</v>
      </c>
      <c r="AC15">
        <f t="shared" si="2"/>
        <v>1471.8735343984172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-2805.928347997879</v>
      </c>
      <c r="AI15">
        <f t="shared" si="6"/>
        <v>-2822.5735751856737</v>
      </c>
      <c r="AJ15">
        <f t="shared" si="7"/>
        <v>66.238336889966149</v>
      </c>
      <c r="AK15">
        <f t="shared" si="22"/>
        <v>107.66783099018684</v>
      </c>
      <c r="AL15">
        <f t="shared" si="8"/>
        <v>-2648.6674073055206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-1130.1517108081216</v>
      </c>
      <c r="AR15">
        <f t="shared" si="9"/>
        <v>-1136.855956123758</v>
      </c>
      <c r="AS15">
        <f t="shared" si="9"/>
        <v>26.679002623390062</v>
      </c>
      <c r="AT15">
        <f t="shared" si="9"/>
        <v>43.36567734503366</v>
      </c>
      <c r="AU15">
        <f t="shared" si="9"/>
        <v>-1066.8112761553341</v>
      </c>
      <c r="AW15">
        <v>12</v>
      </c>
      <c r="AX15">
        <f>IF(Z15&gt;0, (R15*SUMPRODUCT(K15:$K$98, X15:$X$98)-K15*$AZ$3)/Z15, 0)</f>
        <v>2210.6540178041155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</v>
      </c>
      <c r="S16">
        <f t="shared" si="1"/>
        <v>2138.2611314385381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1471.8735343984172</v>
      </c>
      <c r="AC16">
        <f t="shared" si="2"/>
        <v>1346.21765777377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-2956.5751887776405</v>
      </c>
      <c r="AI16">
        <f t="shared" si="6"/>
        <v>-2972.3148198963627</v>
      </c>
      <c r="AJ16">
        <f t="shared" si="7"/>
        <v>125.65587662464714</v>
      </c>
      <c r="AK16">
        <f t="shared" si="22"/>
        <v>103.03114740788921</v>
      </c>
      <c r="AL16">
        <f t="shared" si="8"/>
        <v>-2743.6277958638261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-1063.2394336600619</v>
      </c>
      <c r="AR16">
        <f t="shared" si="9"/>
        <v>-1068.899697786004</v>
      </c>
      <c r="AS16">
        <f t="shared" si="9"/>
        <v>45.188190581307232</v>
      </c>
      <c r="AT16">
        <f t="shared" si="9"/>
        <v>37.051917108389603</v>
      </c>
      <c r="AU16">
        <f t="shared" si="9"/>
        <v>-986.65959009630706</v>
      </c>
      <c r="AW16">
        <v>13</v>
      </c>
      <c r="AX16">
        <f>IF(Z16&gt;0, (R16*SUMPRODUCT(K16:$K$98, X16:$X$98)-K16*$AZ$3)/Z16, 0)</f>
        <v>2138.2611314385381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</v>
      </c>
      <c r="S17">
        <f t="shared" si="1"/>
        <v>1991.6126665538306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1346.21765777377</v>
      </c>
      <c r="AC17">
        <f t="shared" si="2"/>
        <v>1179.8495046346643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-3088.0273576419904</v>
      </c>
      <c r="AI17">
        <f t="shared" si="6"/>
        <v>-3102.8375856101147</v>
      </c>
      <c r="AJ17">
        <f t="shared" si="7"/>
        <v>166.36815313910574</v>
      </c>
      <c r="AK17">
        <f t="shared" si="22"/>
        <v>94.235236044163912</v>
      </c>
      <c r="AL17">
        <f t="shared" si="8"/>
        <v>-2842.2341964268453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-991.52864173983812</v>
      </c>
      <c r="AR17">
        <f t="shared" si="9"/>
        <v>-996.28402876215546</v>
      </c>
      <c r="AS17">
        <f t="shared" si="9"/>
        <v>53.41882367154448</v>
      </c>
      <c r="AT17">
        <f t="shared" si="9"/>
        <v>30.25780693544473</v>
      </c>
      <c r="AU17">
        <f t="shared" si="9"/>
        <v>-912.60739815516627</v>
      </c>
      <c r="AW17">
        <v>14</v>
      </c>
      <c r="AX17">
        <f>IF(Z17&gt;0, (R17*SUMPRODUCT(K17:$K$98, X17:$X$98)-K17*$AZ$3)/Z17, 0)</f>
        <v>1991.6126665538306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</v>
      </c>
      <c r="S18">
        <f t="shared" si="1"/>
        <v>1784.3132437685408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1179.8495046346643</v>
      </c>
      <c r="AC18">
        <f t="shared" si="2"/>
        <v>989.09879193139477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-3215.4785700609227</v>
      </c>
      <c r="AI18">
        <f t="shared" si="6"/>
        <v>-3229.3368261068508</v>
      </c>
      <c r="AJ18">
        <f t="shared" si="7"/>
        <v>190.75071270326953</v>
      </c>
      <c r="AK18">
        <f t="shared" si="22"/>
        <v>82.589465324426513</v>
      </c>
      <c r="AL18">
        <f t="shared" si="8"/>
        <v>-2955.996648079155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-921.8318761773819</v>
      </c>
      <c r="AR18">
        <f t="shared" si="9"/>
        <v>-925.8048406655646</v>
      </c>
      <c r="AS18">
        <f t="shared" si="9"/>
        <v>54.685510583295887</v>
      </c>
      <c r="AT18">
        <f t="shared" si="9"/>
        <v>23.67722257003269</v>
      </c>
      <c r="AU18">
        <f t="shared" si="9"/>
        <v>-847.44210751223602</v>
      </c>
      <c r="AW18">
        <v>15</v>
      </c>
      <c r="AX18">
        <f>IF(Z18&gt;0, (R18*SUMPRODUCT(K18:$K$98, X18:$X$98)-K18*$AZ$3)/Z18, 0)</f>
        <v>1784.3132437685408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</v>
      </c>
      <c r="S19">
        <f t="shared" si="1"/>
        <v>1517.6586776460333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989.09879193139477</v>
      </c>
      <c r="AC19">
        <f t="shared" si="2"/>
        <v>782.24720953666565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-3335.6677622355696</v>
      </c>
      <c r="AI19">
        <f t="shared" si="6"/>
        <v>-3348.5535187804794</v>
      </c>
      <c r="AJ19">
        <f t="shared" si="7"/>
        <v>206.85158239472912</v>
      </c>
      <c r="AK19">
        <f t="shared" si="22"/>
        <v>69.236915435197645</v>
      </c>
      <c r="AL19">
        <f t="shared" si="8"/>
        <v>-3072.4650209505526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-853.82893261664299</v>
      </c>
      <c r="AR19">
        <f t="shared" si="9"/>
        <v>-857.12729220786457</v>
      </c>
      <c r="AS19">
        <f t="shared" si="9"/>
        <v>52.947678964222419</v>
      </c>
      <c r="AT19">
        <f t="shared" si="9"/>
        <v>17.722532883216051</v>
      </c>
      <c r="AU19">
        <f t="shared" si="9"/>
        <v>-786.45708036042606</v>
      </c>
      <c r="AW19">
        <v>16</v>
      </c>
      <c r="AX19">
        <f>IF(Z19&gt;0, (R19*SUMPRODUCT(K19:$K$98, X19:$X$98)-K19*$AZ$3)/Z19, 0)</f>
        <v>1517.6586776460333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</v>
      </c>
      <c r="S20">
        <f t="shared" si="1"/>
        <v>1191.2897890239167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782.24720953666565</v>
      </c>
      <c r="AC20">
        <f t="shared" si="2"/>
        <v>566.79353922595965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-3449.4546084676704</v>
      </c>
      <c r="AI20">
        <f t="shared" si="6"/>
        <v>-3461.3491437950142</v>
      </c>
      <c r="AJ20">
        <f t="shared" si="7"/>
        <v>215.453670310706</v>
      </c>
      <c r="AK20">
        <f t="shared" si="22"/>
        <v>54.757304667566601</v>
      </c>
      <c r="AL20">
        <f t="shared" si="8"/>
        <v>-3191.1381688167417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-788.3525761751406</v>
      </c>
      <c r="AR20">
        <f t="shared" si="9"/>
        <v>-791.07100231262302</v>
      </c>
      <c r="AS20">
        <f t="shared" si="9"/>
        <v>49.240669994288581</v>
      </c>
      <c r="AT20">
        <f t="shared" si="9"/>
        <v>12.514460139036142</v>
      </c>
      <c r="AU20">
        <f t="shared" si="9"/>
        <v>-729.31587217929837</v>
      </c>
      <c r="AW20">
        <v>17</v>
      </c>
      <c r="AX20">
        <f>IF(Z20&gt;0, (R20*SUMPRODUCT(K20:$K$98, X20:$X$98)-K20*$AZ$3)/Z20, 0)</f>
        <v>1191.2897890239167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</v>
      </c>
      <c r="S21">
        <f t="shared" si="1"/>
        <v>800.08473413767695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566.79353922595965</v>
      </c>
      <c r="AC21">
        <f t="shared" si="2"/>
        <v>348.41887582397885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-3554.6128942718137</v>
      </c>
      <c r="AI21">
        <f t="shared" si="6"/>
        <v>-3565.4998310223164</v>
      </c>
      <c r="AJ21">
        <f t="shared" si="7"/>
        <v>218.3746634019808</v>
      </c>
      <c r="AK21">
        <f t="shared" si="22"/>
        <v>39.675547745817177</v>
      </c>
      <c r="AL21">
        <f t="shared" si="8"/>
        <v>-3307.4496198745182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-725.34453956698917</v>
      </c>
      <c r="AR21">
        <f t="shared" si="9"/>
        <v>-727.56609796433645</v>
      </c>
      <c r="AS21">
        <f t="shared" si="9"/>
        <v>44.560933747148482</v>
      </c>
      <c r="AT21">
        <f t="shared" si="9"/>
        <v>8.0960832494963739</v>
      </c>
      <c r="AU21">
        <f t="shared" si="9"/>
        <v>-674.90908096769158</v>
      </c>
      <c r="AW21">
        <v>18</v>
      </c>
      <c r="AX21">
        <f>IF(Z21&gt;0, (R21*SUMPRODUCT(K21:$K$98, X21:$X$98)-K21*$AZ$3)/Z21, 0)</f>
        <v>800.08473413767695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</v>
      </c>
      <c r="S22">
        <f t="shared" si="1"/>
        <v>334.40724779659217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348.41887582397885</v>
      </c>
      <c r="AC22">
        <f t="shared" si="2"/>
        <v>131.98318694730915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-3644.4685746403729</v>
      </c>
      <c r="AI22">
        <f t="shared" si="6"/>
        <v>-3654.3355248797102</v>
      </c>
      <c r="AJ22">
        <f t="shared" si="7"/>
        <v>216.4356888766697</v>
      </c>
      <c r="AK22">
        <f t="shared" si="22"/>
        <v>24.389321307678522</v>
      </c>
      <c r="AL22">
        <f t="shared" si="8"/>
        <v>-3413.510514695362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-664.00021677737743</v>
      </c>
      <c r="AR22">
        <f t="shared" si="9"/>
        <v>-665.79791566369533</v>
      </c>
      <c r="AS22">
        <f t="shared" si="9"/>
        <v>39.433278512121888</v>
      </c>
      <c r="AT22">
        <f t="shared" si="9"/>
        <v>4.4435873992821255</v>
      </c>
      <c r="AU22">
        <f t="shared" si="9"/>
        <v>-621.92104975229131</v>
      </c>
      <c r="AW22">
        <v>19</v>
      </c>
      <c r="AX22">
        <f>IF(Z22&gt;0, (R22*SUMPRODUCT(K22:$K$98, X22:$X$98)-K22*$AZ$3)/Z22, 0)</f>
        <v>334.40724779659217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</v>
      </c>
      <c r="S23">
        <f t="shared" si="1"/>
        <v>-219.62827664452936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131.98318694730915</v>
      </c>
      <c r="AC23">
        <f t="shared" si="2"/>
        <v>-77.634127427995281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-3725.1574607785574</v>
      </c>
      <c r="AI23">
        <f t="shared" si="6"/>
        <v>-3733.9944521503066</v>
      </c>
      <c r="AJ23">
        <f t="shared" si="7"/>
        <v>209.61731437530443</v>
      </c>
      <c r="AK23">
        <f t="shared" si="22"/>
        <v>9.2388230863116405</v>
      </c>
      <c r="AL23">
        <f t="shared" si="8"/>
        <v>-3515.1383146886906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-605.98325508044218</v>
      </c>
      <c r="AR23">
        <f t="shared" si="9"/>
        <v>-607.42079667511371</v>
      </c>
      <c r="AS23">
        <f t="shared" si="9"/>
        <v>34.099117641008178</v>
      </c>
      <c r="AT23">
        <f t="shared" si="9"/>
        <v>1.5029088423514221</v>
      </c>
      <c r="AU23">
        <f t="shared" si="9"/>
        <v>-571.81877019175408</v>
      </c>
      <c r="AW23">
        <v>20</v>
      </c>
      <c r="AX23">
        <f>IF(Z23&gt;0, (R23*SUMPRODUCT(K23:$K$98, X23:$X$98)-K23*$AZ$3)/Z23, 0)</f>
        <v>-219.62827664452936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</v>
      </c>
      <c r="S24">
        <f t="shared" si="1"/>
        <v>-890.13119008751539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-77.634127427995281</v>
      </c>
      <c r="AC24">
        <f t="shared" si="2"/>
        <v>-277.91836250658662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-3772.3058207447257</v>
      </c>
      <c r="AI24">
        <f t="shared" si="6"/>
        <v>-3780.1113657475712</v>
      </c>
      <c r="AJ24">
        <f t="shared" si="7"/>
        <v>200.28423507859134</v>
      </c>
      <c r="AK24">
        <f t="shared" si="22"/>
        <v>-5.4343889199596704</v>
      </c>
      <c r="AL24">
        <f t="shared" si="8"/>
        <v>-3585.2615195889393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-547.90449044343961</v>
      </c>
      <c r="AR24">
        <f t="shared" si="9"/>
        <v>-549.03819840897597</v>
      </c>
      <c r="AS24">
        <f t="shared" si="9"/>
        <v>29.090067714320561</v>
      </c>
      <c r="AT24">
        <f t="shared" si="9"/>
        <v>-0.78931195760638428</v>
      </c>
      <c r="AU24">
        <f t="shared" si="9"/>
        <v>-520.73744265226173</v>
      </c>
      <c r="AW24">
        <v>21</v>
      </c>
      <c r="AX24">
        <f>IF(Z24&gt;0, (R24*SUMPRODUCT(K24:$K$98, X24:$X$98)-K24*$AZ$3)/Z24, 0)</f>
        <v>-890.13119008751539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</v>
      </c>
      <c r="S25">
        <f t="shared" si="1"/>
        <v>-1708.4209033650045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-277.91836250658662</v>
      </c>
      <c r="AC25">
        <f t="shared" si="2"/>
        <v>-463.59158509123245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-3774.2808042483457</v>
      </c>
      <c r="AI25">
        <f t="shared" si="6"/>
        <v>-3781.0647236001009</v>
      </c>
      <c r="AJ25">
        <f t="shared" si="7"/>
        <v>185.67322258464583</v>
      </c>
      <c r="AK25">
        <f t="shared" si="22"/>
        <v>-19.454285375461065</v>
      </c>
      <c r="AL25">
        <f t="shared" si="8"/>
        <v>-3614.8457863909161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-489.4565578503325</v>
      </c>
      <c r="AR25">
        <f t="shared" si="9"/>
        <v>-490.33631057326369</v>
      </c>
      <c r="AS25">
        <f t="shared" si="9"/>
        <v>24.078488359680506</v>
      </c>
      <c r="AT25">
        <f t="shared" si="9"/>
        <v>-2.5228720514364498</v>
      </c>
      <c r="AU25">
        <f t="shared" si="9"/>
        <v>-468.78069426501963</v>
      </c>
      <c r="AW25">
        <v>22</v>
      </c>
      <c r="AX25">
        <f>IF(Z25&gt;0, (R25*SUMPRODUCT(K25:$K$98, X25:$X$98)-K25*$AZ$3)/Z25, 0)</f>
        <v>-1708.4209033650045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</v>
      </c>
      <c r="S26">
        <f t="shared" si="1"/>
        <v>-2720.9456196099109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-463.59158509123245</v>
      </c>
      <c r="AC26">
        <f t="shared" si="2"/>
        <v>-629.62736806764133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-3724.300357281978</v>
      </c>
      <c r="AI26">
        <f t="shared" si="6"/>
        <v>-3730.0853623508951</v>
      </c>
      <c r="AJ26">
        <f t="shared" si="7"/>
        <v>166.03578297640888</v>
      </c>
      <c r="AK26">
        <f t="shared" si="22"/>
        <v>-32.451410956386276</v>
      </c>
      <c r="AL26">
        <f t="shared" si="8"/>
        <v>-3596.5009903308724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-431.22766954514782</v>
      </c>
      <c r="AR26">
        <f t="shared" si="9"/>
        <v>-431.8975011953525</v>
      </c>
      <c r="AS26">
        <f t="shared" si="9"/>
        <v>19.224879006878592</v>
      </c>
      <c r="AT26">
        <f t="shared" si="9"/>
        <v>-3.7574698541197189</v>
      </c>
      <c r="AU26">
        <f t="shared" si="9"/>
        <v>-416.43009204259363</v>
      </c>
      <c r="AW26">
        <v>23</v>
      </c>
      <c r="AX26">
        <f>IF(Z26&gt;0, (R26*SUMPRODUCT(K26:$K$98, X26:$X$98)-K26*$AZ$3)/Z26, 0)</f>
        <v>-2720.9456196099109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</v>
      </c>
      <c r="S27">
        <f t="shared" si="1"/>
        <v>-3998.5110055467817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-629.62736806764133</v>
      </c>
      <c r="AC27">
        <f t="shared" si="2"/>
        <v>-772.08648861821393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-3599.2699786598528</v>
      </c>
      <c r="AI27">
        <f t="shared" si="6"/>
        <v>-3604.0973161834158</v>
      </c>
      <c r="AJ27">
        <f t="shared" si="7"/>
        <v>142.45912055057261</v>
      </c>
      <c r="AK27">
        <f t="shared" si="22"/>
        <v>-44.073915764734899</v>
      </c>
      <c r="AL27">
        <f t="shared" si="8"/>
        <v>-3505.7121113975782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-372.09884505232657</v>
      </c>
      <c r="AR27">
        <f t="shared" si="9"/>
        <v>-372.59790367472652</v>
      </c>
      <c r="AS27">
        <f t="shared" si="9"/>
        <v>14.727673816726435</v>
      </c>
      <c r="AT27">
        <f t="shared" si="9"/>
        <v>-4.5564387362510894</v>
      </c>
      <c r="AU27">
        <f t="shared" si="9"/>
        <v>-362.42666859425123</v>
      </c>
      <c r="AW27">
        <v>24</v>
      </c>
      <c r="AX27">
        <f>IF(Z27&gt;0, (R27*SUMPRODUCT(K27:$K$98, X27:$X$98)-K27*$AZ$3)/Z27, 0)</f>
        <v>-3998.5110055467817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</v>
      </c>
      <c r="S28">
        <f t="shared" si="1"/>
        <v>-5638.5278395835403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-772.08648861821393</v>
      </c>
      <c r="AC28">
        <f t="shared" si="2"/>
        <v>-886.35627206824211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-3396.6166928754301</v>
      </c>
      <c r="AI28">
        <f t="shared" si="6"/>
        <v>-3400.5466028505384</v>
      </c>
      <c r="AJ28">
        <f t="shared" si="7"/>
        <v>114.26978345002817</v>
      </c>
      <c r="AK28">
        <f t="shared" si="22"/>
        <v>-54.046054203274977</v>
      </c>
      <c r="AL28">
        <f t="shared" si="8"/>
        <v>-3340.3228736037854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-313.52517216734094</v>
      </c>
      <c r="AR28">
        <f t="shared" si="9"/>
        <v>-313.88792304945616</v>
      </c>
      <c r="AS28">
        <f t="shared" si="9"/>
        <v>10.547688117073259</v>
      </c>
      <c r="AT28">
        <f t="shared" si="9"/>
        <v>-4.9887284851981599</v>
      </c>
      <c r="AU28">
        <f t="shared" si="9"/>
        <v>-308.32896341758112</v>
      </c>
      <c r="AW28">
        <v>25</v>
      </c>
      <c r="AX28">
        <f>IF(Z28&gt;0, (R28*SUMPRODUCT(K28:$K$98, X28:$X$98)-K28*$AZ$3)/Z28, 0)</f>
        <v>-5638.5278395835403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</v>
      </c>
      <c r="S29">
        <f t="shared" si="1"/>
        <v>-7789.8770087849707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-886.35627206824211</v>
      </c>
      <c r="AC29">
        <f t="shared" si="2"/>
        <v>-969.67692494781693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-3114.5329136978244</v>
      </c>
      <c r="AI29">
        <f t="shared" si="6"/>
        <v>-3117.6448913447571</v>
      </c>
      <c r="AJ29">
        <f t="shared" si="7"/>
        <v>83.320652879574823</v>
      </c>
      <c r="AK29">
        <f t="shared" si="22"/>
        <v>-62.044939044776953</v>
      </c>
      <c r="AL29">
        <f t="shared" si="8"/>
        <v>-3096.3691775099592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-256.68516967512966</v>
      </c>
      <c r="AR29">
        <f t="shared" si="9"/>
        <v>-256.94164425172346</v>
      </c>
      <c r="AS29">
        <f t="shared" si="9"/>
        <v>6.8668967432563308</v>
      </c>
      <c r="AT29">
        <f t="shared" si="9"/>
        <v>-5.1134523691011502</v>
      </c>
      <c r="AU29">
        <f t="shared" si="9"/>
        <v>-255.18819987756825</v>
      </c>
      <c r="AW29">
        <v>26</v>
      </c>
      <c r="AX29">
        <f>IF(Z29&gt;0, (R29*SUMPRODUCT(K29:$K$98, X29:$X$98)-K29*$AZ$3)/Z29, 0)</f>
        <v>-7789.8770087849707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</v>
      </c>
      <c r="S30">
        <f t="shared" si="1"/>
        <v>-10685.846119092699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-969.67692494781693</v>
      </c>
      <c r="AC30">
        <f t="shared" si="2"/>
        <v>-1020.8223452588692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-2770.3990510865092</v>
      </c>
      <c r="AI30">
        <f t="shared" si="6"/>
        <v>-2772.787309194201</v>
      </c>
      <c r="AJ30">
        <f t="shared" si="7"/>
        <v>51.145420311052249</v>
      </c>
      <c r="AK30">
        <f t="shared" si="22"/>
        <v>-67.87738474634719</v>
      </c>
      <c r="AL30">
        <f t="shared" si="8"/>
        <v>-2789.5192736294957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-203.86006568720219</v>
      </c>
      <c r="AR30">
        <f t="shared" si="9"/>
        <v>-204.03580587687671</v>
      </c>
      <c r="AS30">
        <f t="shared" si="9"/>
        <v>3.7635403968686587</v>
      </c>
      <c r="AT30">
        <f t="shared" si="9"/>
        <v>-4.9947635188652617</v>
      </c>
      <c r="AU30">
        <f t="shared" si="9"/>
        <v>-205.26702899887329</v>
      </c>
      <c r="AW30">
        <v>27</v>
      </c>
      <c r="AX30">
        <f>IF(Z30&gt;0, (R30*SUMPRODUCT(K30:$K$98, X30:$X$98)-K30*$AZ$3)/Z30, 0)</f>
        <v>-10685.846119092699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</v>
      </c>
      <c r="S31">
        <f t="shared" si="1"/>
        <v>-14728.918344257456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-1020.8223452588692</v>
      </c>
      <c r="AC31">
        <f t="shared" si="2"/>
        <v>-1041.164777585288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-2388.6545967499596</v>
      </c>
      <c r="AI31">
        <f t="shared" si="6"/>
        <v>-2390.4218086273872</v>
      </c>
      <c r="AJ31">
        <f t="shared" si="7"/>
        <v>20.342432326418816</v>
      </c>
      <c r="AK31">
        <f t="shared" si="22"/>
        <v>-71.457564168120854</v>
      </c>
      <c r="AL31">
        <f t="shared" si="8"/>
        <v>-2441.5369404690891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-156.9369333552292</v>
      </c>
      <c r="AR31">
        <f t="shared" si="9"/>
        <v>-157.05304089669201</v>
      </c>
      <c r="AS31">
        <f t="shared" si="9"/>
        <v>1.3365176156645613</v>
      </c>
      <c r="AT31">
        <f t="shared" si="9"/>
        <v>-4.6948315595054178</v>
      </c>
      <c r="AU31">
        <f t="shared" si="9"/>
        <v>-160.41135484053285</v>
      </c>
      <c r="AW31">
        <v>28</v>
      </c>
      <c r="AX31">
        <f>IF(Z31&gt;0, (R31*SUMPRODUCT(K31:$K$98, X31:$X$98)-K31*$AZ$3)/Z31, 0)</f>
        <v>-14728.918344257456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</v>
      </c>
      <c r="S32">
        <f t="shared" si="1"/>
        <v>-20634.029632156598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-1041.164777585288</v>
      </c>
      <c r="AC32">
        <f t="shared" si="2"/>
        <v>-1034.2466811541033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-1985.8240734268816</v>
      </c>
      <c r="AI32">
        <f t="shared" si="6"/>
        <v>-1987.077157167178</v>
      </c>
      <c r="AJ32">
        <f t="shared" si="7"/>
        <v>-6.918096431184722</v>
      </c>
      <c r="AK32">
        <f t="shared" si="22"/>
        <v>-72.881534430970163</v>
      </c>
      <c r="AL32">
        <f t="shared" si="8"/>
        <v>-2066.8767880293331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-116.49158540164309</v>
      </c>
      <c r="AR32">
        <f t="shared" si="9"/>
        <v>-116.56509327854995</v>
      </c>
      <c r="AS32">
        <f t="shared" si="9"/>
        <v>-0.40582649390458742</v>
      </c>
      <c r="AT32">
        <f t="shared" si="9"/>
        <v>-4.2753462433945861</v>
      </c>
      <c r="AU32">
        <f t="shared" si="9"/>
        <v>-121.24626601584914</v>
      </c>
      <c r="AW32">
        <v>29</v>
      </c>
      <c r="AX32">
        <f>IF(Z32&gt;0, (R32*SUMPRODUCT(K32:$K$98, X32:$X$98)-K32*$AZ$3)/Z32, 0)</f>
        <v>-20634.029632156598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</v>
      </c>
      <c r="S33">
        <f t="shared" si="1"/>
        <v>-29721.29033618591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-1034.2466811541033</v>
      </c>
      <c r="AC33">
        <f t="shared" si="2"/>
        <v>-1004.439132817877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-1582.6842712187035</v>
      </c>
      <c r="AI33">
        <f t="shared" si="6"/>
        <v>-1583.5291530537925</v>
      </c>
      <c r="AJ33">
        <f t="shared" si="7"/>
        <v>-29.807548336226318</v>
      </c>
      <c r="AK33">
        <f t="shared" si="22"/>
        <v>-72.397267680787238</v>
      </c>
      <c r="AL33">
        <f t="shared" si="8"/>
        <v>-1685.7339690708061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-82.895326865823193</v>
      </c>
      <c r="AR33">
        <f t="shared" si="9"/>
        <v>-82.939578746729779</v>
      </c>
      <c r="AS33">
        <f t="shared" si="9"/>
        <v>-1.5612124966008853</v>
      </c>
      <c r="AT33">
        <f t="shared" si="9"/>
        <v>-3.7919092757332722</v>
      </c>
      <c r="AU33">
        <f t="shared" si="9"/>
        <v>-88.292700519063942</v>
      </c>
      <c r="AW33">
        <v>30</v>
      </c>
      <c r="AX33">
        <f>IF(Z33&gt;0, (R33*SUMPRODUCT(K33:$K$98, X33:$X$98)-K33*$AZ$3)/Z33, 0)</f>
        <v>-29721.29033618591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</v>
      </c>
      <c r="S34">
        <f t="shared" si="1"/>
        <v>-44467.953789299798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-1004.439132817877</v>
      </c>
      <c r="AC34">
        <f t="shared" si="2"/>
        <v>-956.71023313203102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-1194.2720792378559</v>
      </c>
      <c r="AI34">
        <f t="shared" si="6"/>
        <v>-1194.8099442347846</v>
      </c>
      <c r="AJ34">
        <f t="shared" si="7"/>
        <v>-47.728899685845931</v>
      </c>
      <c r="AK34">
        <f t="shared" si="22"/>
        <v>-70.310739297251388</v>
      </c>
      <c r="AL34">
        <f t="shared" si="8"/>
        <v>-1312.8495832178817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-55.849722353406548</v>
      </c>
      <c r="AR34">
        <f t="shared" si="9"/>
        <v>-55.874875424690984</v>
      </c>
      <c r="AS34">
        <f t="shared" si="9"/>
        <v>-2.2320255509860143</v>
      </c>
      <c r="AT34">
        <f t="shared" si="9"/>
        <v>-3.2880575008671515</v>
      </c>
      <c r="AU34">
        <f t="shared" ref="AU34:AU69" si="23">AL34*$K34</f>
        <v>-61.39495847654414</v>
      </c>
      <c r="AW34">
        <v>31</v>
      </c>
      <c r="AX34">
        <f>IF(Z34&gt;0, (R34*SUMPRODUCT(K34:$K$98, X34:$X$98)-K34*$AZ$3)/Z34, 0)</f>
        <v>-44467.953789299798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</v>
      </c>
      <c r="S35">
        <f t="shared" si="1"/>
        <v>-69718.541211029689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-956.71023313203102</v>
      </c>
      <c r="AC35">
        <f t="shared" si="2"/>
        <v>-895.93118177859014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-844.8766439763607</v>
      </c>
      <c r="AI35">
        <f t="shared" ref="AI35:AI66" si="25">SUM(AE35:AH35)</f>
        <v>-845.19791116232591</v>
      </c>
      <c r="AJ35">
        <f t="shared" si="7"/>
        <v>-60.779051353440877</v>
      </c>
      <c r="AK35">
        <f t="shared" si="22"/>
        <v>-66.969716319242181</v>
      </c>
      <c r="AL35">
        <f t="shared" si="8"/>
        <v>-972.94667883500892</v>
      </c>
      <c r="AN35">
        <f t="shared" ref="AN35:AT69" si="26">AE35*$K35</f>
        <v>0</v>
      </c>
      <c r="AO35">
        <f t="shared" si="26"/>
        <v>0</v>
      </c>
      <c r="AP35">
        <f t="shared" si="26"/>
        <v>-1.3414240422908756E-2</v>
      </c>
      <c r="AQ35">
        <f t="shared" si="26"/>
        <v>-35.277111778317845</v>
      </c>
      <c r="AR35">
        <f t="shared" si="26"/>
        <v>-35.290526018740756</v>
      </c>
      <c r="AS35">
        <f t="shared" si="26"/>
        <v>-2.5377780338255458</v>
      </c>
      <c r="AT35">
        <f t="shared" si="26"/>
        <v>-2.7962640288376166</v>
      </c>
      <c r="AU35">
        <f t="shared" si="23"/>
        <v>-40.624568081403915</v>
      </c>
      <c r="AW35">
        <v>32</v>
      </c>
      <c r="AX35">
        <f>IF(Z35&gt;0, (R35*SUMPRODUCT(K35:$K$98, X35:$X$98)-K35*$AZ$3)/Z35, 0)</f>
        <v>-69718.541211029689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</v>
      </c>
      <c r="S36">
        <f t="shared" si="1"/>
        <v>-109025.82675488977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-895.93118177859014</v>
      </c>
      <c r="AC36">
        <f t="shared" si="2"/>
        <v>-827.07545989007997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-513.61297677478285</v>
      </c>
      <c r="AI36">
        <f t="shared" si="25"/>
        <v>-513.80262804469464</v>
      </c>
      <c r="AJ36">
        <f t="shared" si="7"/>
        <v>-68.855721888510175</v>
      </c>
      <c r="AK36">
        <f t="shared" si="22"/>
        <v>-62.715182724501318</v>
      </c>
      <c r="AL36">
        <f t="shared" si="8"/>
        <v>-645.37353265770616</v>
      </c>
      <c r="AN36">
        <f t="shared" si="26"/>
        <v>0</v>
      </c>
      <c r="AO36">
        <f t="shared" si="26"/>
        <v>0</v>
      </c>
      <c r="AP36">
        <f t="shared" si="26"/>
        <v>-7.0702936078630907E-3</v>
      </c>
      <c r="AQ36">
        <f t="shared" si="26"/>
        <v>-19.147747063832163</v>
      </c>
      <c r="AR36">
        <f t="shared" si="26"/>
        <v>-19.154817357440027</v>
      </c>
      <c r="AS36">
        <f t="shared" si="26"/>
        <v>-2.5669755365174343</v>
      </c>
      <c r="AT36">
        <f t="shared" si="26"/>
        <v>-2.3380531843480612</v>
      </c>
      <c r="AU36">
        <f t="shared" si="23"/>
        <v>-24.059846078305522</v>
      </c>
      <c r="AW36">
        <v>33</v>
      </c>
      <c r="AX36">
        <f>IF(Z36&gt;0, (R36*SUMPRODUCT(K36:$K$98, X36:$X$98)-K36*$AZ$3)/Z36, 0)</f>
        <v>-109025.82675488977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</v>
      </c>
      <c r="S37">
        <f t="shared" si="1"/>
        <v>-170378.07744816333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-827.07545989007997</v>
      </c>
      <c r="AC37">
        <f t="shared" si="2"/>
        <v>-753.2474626085301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-308.91551771238892</v>
      </c>
      <c r="AI37">
        <f t="shared" si="25"/>
        <v>-309.02604359017351</v>
      </c>
      <c r="AJ37">
        <f t="shared" si="7"/>
        <v>-73.82799728154987</v>
      </c>
      <c r="AK37">
        <f t="shared" si="22"/>
        <v>-57.895282192305601</v>
      </c>
      <c r="AL37">
        <f t="shared" si="8"/>
        <v>-440.749323064029</v>
      </c>
      <c r="AN37">
        <f t="shared" si="26"/>
        <v>0</v>
      </c>
      <c r="AO37">
        <f t="shared" si="26"/>
        <v>0</v>
      </c>
      <c r="AP37">
        <f t="shared" si="26"/>
        <v>-3.6789818395896049E-3</v>
      </c>
      <c r="AQ37">
        <f t="shared" si="26"/>
        <v>-10.28261075515751</v>
      </c>
      <c r="AR37">
        <f t="shared" si="26"/>
        <v>-10.2862897369971</v>
      </c>
      <c r="AS37">
        <f t="shared" si="26"/>
        <v>-2.4574503880565626</v>
      </c>
      <c r="AT37">
        <f t="shared" si="26"/>
        <v>-1.9271115149927147</v>
      </c>
      <c r="AU37">
        <f t="shared" si="23"/>
        <v>-14.670851640046378</v>
      </c>
      <c r="AW37">
        <v>34</v>
      </c>
      <c r="AX37">
        <f>IF(Z37&gt;0, (R37*SUMPRODUCT(K37:$K$98, X37:$X$98)-K37*$AZ$3)/Z37, 0)</f>
        <v>-170378.07744816333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</v>
      </c>
      <c r="S38">
        <f t="shared" si="1"/>
        <v>-267941.67146372324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-753.2474626085301</v>
      </c>
      <c r="AC38">
        <f t="shared" si="2"/>
        <v>-680.51601591245344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-183.70331250431741</v>
      </c>
      <c r="AI38">
        <f t="shared" si="25"/>
        <v>-183.76680729519811</v>
      </c>
      <c r="AJ38">
        <f t="shared" si="7"/>
        <v>-72.731446696076659</v>
      </c>
      <c r="AK38">
        <f t="shared" si="22"/>
        <v>-52.727322382597109</v>
      </c>
      <c r="AL38">
        <f t="shared" si="8"/>
        <v>-309.22557637387183</v>
      </c>
      <c r="AN38">
        <f t="shared" si="26"/>
        <v>0</v>
      </c>
      <c r="AO38">
        <f t="shared" si="26"/>
        <v>0</v>
      </c>
      <c r="AP38">
        <f t="shared" si="26"/>
        <v>-1.8870514699557107E-3</v>
      </c>
      <c r="AQ38">
        <f t="shared" si="26"/>
        <v>-5.4596227672975468</v>
      </c>
      <c r="AR38">
        <f t="shared" si="26"/>
        <v>-5.4615098187675031</v>
      </c>
      <c r="AS38">
        <f t="shared" si="26"/>
        <v>-2.1615628856505009</v>
      </c>
      <c r="AT38">
        <f t="shared" si="26"/>
        <v>-1.56704463198996</v>
      </c>
      <c r="AU38">
        <f t="shared" si="23"/>
        <v>-9.1901173364079636</v>
      </c>
      <c r="AW38">
        <v>35</v>
      </c>
      <c r="AX38">
        <f>IF(Z38&gt;0, (R38*SUMPRODUCT(K38:$K$98, X38:$X$98)-K38*$AZ$3)/Z38, 0)</f>
        <v>-267941.67146372324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</v>
      </c>
      <c r="S39">
        <f t="shared" si="1"/>
        <v>-426164.27742422122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-680.51601591245344</v>
      </c>
      <c r="AC39">
        <f t="shared" si="2"/>
        <v>-611.85594452686348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-107.86658154832317</v>
      </c>
      <c r="AI39">
        <f t="shared" si="25"/>
        <v>-107.90247474590797</v>
      </c>
      <c r="AJ39">
        <f t="shared" si="7"/>
        <v>-68.660071385589958</v>
      </c>
      <c r="AK39">
        <f t="shared" si="22"/>
        <v>-47.636121113871745</v>
      </c>
      <c r="AL39">
        <f t="shared" si="8"/>
        <v>-224.19866724536968</v>
      </c>
      <c r="AN39">
        <f t="shared" si="26"/>
        <v>0</v>
      </c>
      <c r="AO39">
        <f t="shared" si="26"/>
        <v>0</v>
      </c>
      <c r="AP39">
        <f t="shared" si="26"/>
        <v>-9.5244471357899504E-4</v>
      </c>
      <c r="AQ39">
        <f t="shared" si="26"/>
        <v>-2.8622959858845669</v>
      </c>
      <c r="AR39">
        <f t="shared" si="26"/>
        <v>-2.8632484305981456</v>
      </c>
      <c r="AS39">
        <f t="shared" si="26"/>
        <v>-1.8219307954009878</v>
      </c>
      <c r="AT39">
        <f t="shared" si="26"/>
        <v>-1.2640493124950223</v>
      </c>
      <c r="AU39">
        <f t="shared" si="23"/>
        <v>-5.9492285384941557</v>
      </c>
      <c r="AW39">
        <v>36</v>
      </c>
      <c r="AX39">
        <f>IF(Z39&gt;0, (R39*SUMPRODUCT(K39:$K$98, X39:$X$98)-K39*$AZ$3)/Z39, 0)</f>
        <v>-426164.27742422122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</v>
      </c>
      <c r="S40">
        <f t="shared" si="1"/>
        <v>-686954.40882998845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-611.85594452686348</v>
      </c>
      <c r="AC40">
        <f t="shared" si="2"/>
        <v>-548.53994216195542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-62.286065759596276</v>
      </c>
      <c r="AI40">
        <f t="shared" si="25"/>
        <v>-62.30602850876533</v>
      </c>
      <c r="AJ40">
        <f t="shared" si="7"/>
        <v>-63.316002364908059</v>
      </c>
      <c r="AK40">
        <f t="shared" si="22"/>
        <v>-42.829916116880447</v>
      </c>
      <c r="AL40">
        <f t="shared" si="8"/>
        <v>-168.45194699055384</v>
      </c>
      <c r="AN40">
        <f t="shared" si="26"/>
        <v>0</v>
      </c>
      <c r="AO40">
        <f t="shared" si="26"/>
        <v>0</v>
      </c>
      <c r="AP40">
        <f t="shared" si="26"/>
        <v>-4.729660342038745E-4</v>
      </c>
      <c r="AQ40">
        <f t="shared" si="26"/>
        <v>-1.4757082433388056</v>
      </c>
      <c r="AR40">
        <f t="shared" si="26"/>
        <v>-1.4761812093730093</v>
      </c>
      <c r="AS40">
        <f t="shared" si="26"/>
        <v>-1.5001099441050931</v>
      </c>
      <c r="AT40">
        <f t="shared" si="26"/>
        <v>-1.0147447828722793</v>
      </c>
      <c r="AU40">
        <f t="shared" si="23"/>
        <v>-3.9910359363503822</v>
      </c>
      <c r="AW40">
        <v>37</v>
      </c>
      <c r="AX40">
        <f>IF(Z40&gt;0, (R40*SUMPRODUCT(K40:$K$98, X40:$X$98)-K40*$AZ$3)/Z40, 0)</f>
        <v>-686954.40882998845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</v>
      </c>
      <c r="S41">
        <f t="shared" si="1"/>
        <v>-1125359.998439915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-548.53994216195542</v>
      </c>
      <c r="AC41">
        <f t="shared" si="2"/>
        <v>-490.92788402065815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-35.428412217626573</v>
      </c>
      <c r="AI41">
        <f t="shared" si="25"/>
        <v>-35.439318236249527</v>
      </c>
      <c r="AJ41">
        <f t="shared" si="7"/>
        <v>-57.612058141297268</v>
      </c>
      <c r="AK41">
        <f t="shared" si="22"/>
        <v>-38.397795951336882</v>
      </c>
      <c r="AL41">
        <f t="shared" si="8"/>
        <v>-131.44917232888369</v>
      </c>
      <c r="AN41">
        <f t="shared" si="26"/>
        <v>0</v>
      </c>
      <c r="AO41">
        <f t="shared" si="26"/>
        <v>0</v>
      </c>
      <c r="AP41">
        <f t="shared" si="26"/>
        <v>-2.3070542956621471E-4</v>
      </c>
      <c r="AQ41">
        <f t="shared" si="26"/>
        <v>-0.74945104552741182</v>
      </c>
      <c r="AR41">
        <f t="shared" si="26"/>
        <v>-0.74968175095697798</v>
      </c>
      <c r="AS41">
        <f t="shared" si="26"/>
        <v>-1.2187228979880551</v>
      </c>
      <c r="AT41">
        <f t="shared" si="26"/>
        <v>-0.81226525605796684</v>
      </c>
      <c r="AU41">
        <f t="shared" si="23"/>
        <v>-2.7806699050030002</v>
      </c>
      <c r="AW41">
        <v>38</v>
      </c>
      <c r="AX41">
        <f>IF(Z41&gt;0, (R41*SUMPRODUCT(K41:$K$98, X41:$X$98)-K41*$AZ$3)/Z41, 0)</f>
        <v>-1125359.998439915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</v>
      </c>
      <c r="S42">
        <f t="shared" si="1"/>
        <v>-1877149.0703983838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-490.92788402065815</v>
      </c>
      <c r="AC42">
        <f t="shared" si="2"/>
        <v>-438.92040079418905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-19.805545802082527</v>
      </c>
      <c r="AI42">
        <f t="shared" si="25"/>
        <v>-19.811391374068734</v>
      </c>
      <c r="AJ42">
        <f t="shared" si="7"/>
        <v>-52.007483226469105</v>
      </c>
      <c r="AK42">
        <f t="shared" si="22"/>
        <v>-34.364951881446075</v>
      </c>
      <c r="AL42">
        <f t="shared" si="8"/>
        <v>-106.18382648198391</v>
      </c>
      <c r="AN42">
        <f t="shared" si="26"/>
        <v>0</v>
      </c>
      <c r="AO42">
        <f t="shared" si="26"/>
        <v>0</v>
      </c>
      <c r="AP42">
        <f t="shared" si="26"/>
        <v>-1.1040800716509758E-4</v>
      </c>
      <c r="AQ42">
        <f t="shared" si="26"/>
        <v>-0.37407645444872589</v>
      </c>
      <c r="AR42">
        <f t="shared" si="26"/>
        <v>-0.374186862455891</v>
      </c>
      <c r="AS42">
        <f t="shared" si="26"/>
        <v>-0.9822892600169344</v>
      </c>
      <c r="AT42">
        <f t="shared" si="26"/>
        <v>-0.64906665464178837</v>
      </c>
      <c r="AU42">
        <f t="shared" si="23"/>
        <v>-2.0055427771146137</v>
      </c>
      <c r="AW42">
        <v>39</v>
      </c>
      <c r="AX42">
        <f>IF(Z42&gt;0, (R42*SUMPRODUCT(K42:$K$98, X42:$X$98)-K42*$AZ$3)/Z42, 0)</f>
        <v>-1877149.0703983838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</v>
      </c>
      <c r="S43">
        <f t="shared" si="1"/>
        <v>-3192849.8530203053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-438.92040079418905</v>
      </c>
      <c r="AC43">
        <f t="shared" si="2"/>
        <v>-392.19007164864081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-10.8650790715885</v>
      </c>
      <c r="AI43">
        <f t="shared" si="25"/>
        <v>-10.868149918086948</v>
      </c>
      <c r="AJ43">
        <f t="shared" si="7"/>
        <v>-46.730329145548239</v>
      </c>
      <c r="AK43">
        <f t="shared" si="22"/>
        <v>-30.724428055593236</v>
      </c>
      <c r="AL43">
        <f t="shared" si="8"/>
        <v>-88.322907119228432</v>
      </c>
      <c r="AN43">
        <f t="shared" si="26"/>
        <v>0</v>
      </c>
      <c r="AO43">
        <f t="shared" si="26"/>
        <v>0</v>
      </c>
      <c r="AP43">
        <f t="shared" si="26"/>
        <v>-5.1786152194027768E-5</v>
      </c>
      <c r="AQ43">
        <f t="shared" si="26"/>
        <v>-0.18322655941476959</v>
      </c>
      <c r="AR43">
        <f t="shared" si="26"/>
        <v>-0.1832783455669636</v>
      </c>
      <c r="AS43">
        <f t="shared" si="26"/>
        <v>-0.78805109224177172</v>
      </c>
      <c r="AT43">
        <f t="shared" si="26"/>
        <v>-0.51813072003625249</v>
      </c>
      <c r="AU43">
        <f t="shared" si="23"/>
        <v>-1.489460157844988</v>
      </c>
      <c r="AW43">
        <v>40</v>
      </c>
      <c r="AX43">
        <f>IF(Z43&gt;0, (R43*SUMPRODUCT(K43:$K$98, X43:$X$98)-K43*$AZ$3)/Z43, 0)</f>
        <v>-3192849.8530203053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</v>
      </c>
      <c r="S44">
        <f t="shared" si="1"/>
        <v>-5549791.2571170684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-392.19007164864081</v>
      </c>
      <c r="AC44">
        <f t="shared" si="2"/>
        <v>-350.31579320805832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-5.8483184483272197</v>
      </c>
      <c r="AI44">
        <f t="shared" si="25"/>
        <v>-5.8498965067486006</v>
      </c>
      <c r="AJ44">
        <f t="shared" si="7"/>
        <v>-41.874278440582486</v>
      </c>
      <c r="AK44">
        <f t="shared" si="22"/>
        <v>-27.453305015404858</v>
      </c>
      <c r="AL44">
        <f t="shared" si="8"/>
        <v>-75.177479962735944</v>
      </c>
      <c r="AN44">
        <f t="shared" si="26"/>
        <v>0</v>
      </c>
      <c r="AO44">
        <f t="shared" si="26"/>
        <v>0</v>
      </c>
      <c r="AP44">
        <f t="shared" si="26"/>
        <v>-2.3760774344779405E-5</v>
      </c>
      <c r="AQ44">
        <f t="shared" si="26"/>
        <v>-8.8057940735480553E-2</v>
      </c>
      <c r="AR44">
        <f t="shared" si="26"/>
        <v>-8.8081701509825333E-2</v>
      </c>
      <c r="AS44">
        <f t="shared" si="26"/>
        <v>-0.63049964906006628</v>
      </c>
      <c r="AT44">
        <f t="shared" si="26"/>
        <v>-0.41336352105297181</v>
      </c>
      <c r="AU44">
        <f t="shared" si="23"/>
        <v>-1.1319448716228635</v>
      </c>
      <c r="AW44">
        <v>41</v>
      </c>
      <c r="AX44">
        <f>IF(Z44&gt;0, (R44*SUMPRODUCT(K44:$K$98, X44:$X$98)-K44*$AZ$3)/Z44, 0)</f>
        <v>-5549791.2571170684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</v>
      </c>
      <c r="S45">
        <f t="shared" si="1"/>
        <v>-9870845.2028486095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-350.31579320805832</v>
      </c>
      <c r="AC45">
        <f t="shared" si="2"/>
        <v>-312.85250739879632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-3.0796511761150995</v>
      </c>
      <c r="AI45">
        <f t="shared" si="25"/>
        <v>-3.080443541158238</v>
      </c>
      <c r="AJ45">
        <f t="shared" si="7"/>
        <v>-37.463285809262004</v>
      </c>
      <c r="AK45">
        <f t="shared" si="22"/>
        <v>-24.522105524564086</v>
      </c>
      <c r="AL45">
        <f t="shared" si="8"/>
        <v>-65.065834874984333</v>
      </c>
      <c r="AN45">
        <f t="shared" si="26"/>
        <v>0</v>
      </c>
      <c r="AO45">
        <f t="shared" si="26"/>
        <v>0</v>
      </c>
      <c r="AP45">
        <f t="shared" si="26"/>
        <v>-1.0652334547414947E-5</v>
      </c>
      <c r="AQ45">
        <f t="shared" si="26"/>
        <v>-4.1401971100810238E-2</v>
      </c>
      <c r="AR45">
        <f t="shared" si="26"/>
        <v>-4.1412623435357648E-2</v>
      </c>
      <c r="AS45">
        <f t="shared" si="26"/>
        <v>-0.50364596109000703</v>
      </c>
      <c r="AT45">
        <f t="shared" si="26"/>
        <v>-0.32966834430247066</v>
      </c>
      <c r="AU45">
        <f t="shared" si="23"/>
        <v>-0.87472692882783543</v>
      </c>
      <c r="AW45">
        <v>42</v>
      </c>
      <c r="AX45">
        <f>IF(Z45&gt;0, (R45*SUMPRODUCT(K45:$K$98, X45:$X$98)-K45*$AZ$3)/Z45, 0)</f>
        <v>-9870845.2028486095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</v>
      </c>
      <c r="S46">
        <f t="shared" si="1"/>
        <v>-18001324.529041801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-312.85250739879632</v>
      </c>
      <c r="AC46">
        <f t="shared" si="2"/>
        <v>-279.36592387882786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-1.5858468582469063</v>
      </c>
      <c r="AI46">
        <f t="shared" si="25"/>
        <v>-1.5862348379250517</v>
      </c>
      <c r="AJ46">
        <f t="shared" si="7"/>
        <v>-33.486583519968462</v>
      </c>
      <c r="AK46">
        <f t="shared" si="22"/>
        <v>-21.899675517915746</v>
      </c>
      <c r="AL46">
        <f t="shared" si="8"/>
        <v>-56.972493875809263</v>
      </c>
      <c r="AN46">
        <f t="shared" si="26"/>
        <v>0</v>
      </c>
      <c r="AO46">
        <f t="shared" si="26"/>
        <v>0</v>
      </c>
      <c r="AP46">
        <f t="shared" si="26"/>
        <v>-4.657045121023396E-6</v>
      </c>
      <c r="AQ46">
        <f t="shared" si="26"/>
        <v>-1.9035430951409256E-2</v>
      </c>
      <c r="AR46">
        <f t="shared" si="26"/>
        <v>-1.9040087996530279E-2</v>
      </c>
      <c r="AS46">
        <f t="shared" si="26"/>
        <v>-0.40195025457730216</v>
      </c>
      <c r="AT46">
        <f t="shared" si="26"/>
        <v>-0.26286886341622334</v>
      </c>
      <c r="AU46">
        <f t="shared" si="23"/>
        <v>-0.68385920599005579</v>
      </c>
      <c r="AW46">
        <v>43</v>
      </c>
      <c r="AX46">
        <f>IF(Z46&gt;0, (R46*SUMPRODUCT(K46:$K$98, X46:$X$98)-K46*$AZ$3)/Z46, 0)</f>
        <v>-18001324.529041801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</v>
      </c>
      <c r="S47">
        <f t="shared" si="1"/>
        <v>-33736133.419815861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-279.36592387882786</v>
      </c>
      <c r="AC47">
        <f t="shared" si="2"/>
        <v>-249.4492579784675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-0.79698681661290893</v>
      </c>
      <c r="AI47">
        <f t="shared" si="25"/>
        <v>-0.79717166979011977</v>
      </c>
      <c r="AJ47">
        <f t="shared" si="7"/>
        <v>-29.916665900360357</v>
      </c>
      <c r="AK47">
        <f t="shared" si="22"/>
        <v>-19.555614671517951</v>
      </c>
      <c r="AL47">
        <f t="shared" si="8"/>
        <v>-50.269452241668432</v>
      </c>
      <c r="AN47">
        <f t="shared" si="26"/>
        <v>0</v>
      </c>
      <c r="AO47">
        <f t="shared" si="26"/>
        <v>0</v>
      </c>
      <c r="AP47">
        <f t="shared" si="26"/>
        <v>-1.981118092388199E-6</v>
      </c>
      <c r="AQ47">
        <f t="shared" si="26"/>
        <v>-8.5415085940656402E-3</v>
      </c>
      <c r="AR47">
        <f t="shared" si="26"/>
        <v>-8.5434897121580283E-3</v>
      </c>
      <c r="AS47">
        <f t="shared" si="26"/>
        <v>-0.32062444894597214</v>
      </c>
      <c r="AT47">
        <f t="shared" si="26"/>
        <v>-0.20958245142483228</v>
      </c>
      <c r="AU47">
        <f t="shared" si="23"/>
        <v>-0.53875039008296255</v>
      </c>
      <c r="AW47">
        <v>44</v>
      </c>
      <c r="AX47">
        <f>IF(Z47&gt;0, (R47*SUMPRODUCT(K47:$K$98, X47:$X$98)-K47*$AZ$3)/Z47, 0)</f>
        <v>-33736133.419815861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</v>
      </c>
      <c r="S48">
        <f t="shared" si="1"/>
        <v>-65057945.6013638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-249.4492579784675</v>
      </c>
      <c r="AC48">
        <f t="shared" si="2"/>
        <v>-222.72949472696172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-0.38966302061913421</v>
      </c>
      <c r="AI48">
        <f t="shared" si="25"/>
        <v>-0.38974860950941814</v>
      </c>
      <c r="AJ48">
        <f t="shared" si="7"/>
        <v>-26.719763251505782</v>
      </c>
      <c r="AK48">
        <f t="shared" si="22"/>
        <v>-17.461448058492728</v>
      </c>
      <c r="AL48">
        <f t="shared" si="8"/>
        <v>-44.570959919507928</v>
      </c>
      <c r="AN48">
        <f t="shared" si="26"/>
        <v>0</v>
      </c>
      <c r="AO48">
        <f t="shared" si="26"/>
        <v>0</v>
      </c>
      <c r="AP48">
        <f t="shared" si="26"/>
        <v>-8.1899795521597001E-7</v>
      </c>
      <c r="AQ48">
        <f t="shared" si="26"/>
        <v>-3.7286757200801096E-3</v>
      </c>
      <c r="AR48">
        <f t="shared" si="26"/>
        <v>-3.7294947180353255E-3</v>
      </c>
      <c r="AS48">
        <f t="shared" si="26"/>
        <v>-0.25568074774936989</v>
      </c>
      <c r="AT48">
        <f t="shared" si="26"/>
        <v>-0.16708816071304844</v>
      </c>
      <c r="AU48">
        <f t="shared" si="23"/>
        <v>-0.42649840318045368</v>
      </c>
      <c r="AW48">
        <v>45</v>
      </c>
      <c r="AX48">
        <f>IF(Z48&gt;0, (R48*SUMPRODUCT(K48:$K$98, X48:$X$98)-K48*$AZ$3)/Z48, 0)</f>
        <v>-65057945.6013638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</v>
      </c>
      <c r="S49">
        <f t="shared" si="1"/>
        <v>-129383055.6849476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-222.72949472696172</v>
      </c>
      <c r="AC49">
        <f t="shared" si="2"/>
        <v>-198.86866558116412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-0.18522666557217049</v>
      </c>
      <c r="AI49">
        <f t="shared" si="25"/>
        <v>-0.18526509190715856</v>
      </c>
      <c r="AJ49">
        <f t="shared" si="7"/>
        <v>-23.860829145797595</v>
      </c>
      <c r="AK49">
        <f t="shared" si="22"/>
        <v>-15.591064630887322</v>
      </c>
      <c r="AL49">
        <f t="shared" si="8"/>
        <v>-39.637158868592074</v>
      </c>
      <c r="AN49">
        <f t="shared" si="26"/>
        <v>0</v>
      </c>
      <c r="AO49">
        <f t="shared" si="26"/>
        <v>0</v>
      </c>
      <c r="AP49">
        <f t="shared" si="26"/>
        <v>-3.2830414335131823E-7</v>
      </c>
      <c r="AQ49">
        <f t="shared" si="26"/>
        <v>-1.5825261968226208E-3</v>
      </c>
      <c r="AR49">
        <f t="shared" si="26"/>
        <v>-1.5828545009659721E-3</v>
      </c>
      <c r="AS49">
        <f t="shared" si="26"/>
        <v>-0.20386042735526491</v>
      </c>
      <c r="AT49">
        <f t="shared" si="26"/>
        <v>-0.1332058110451719</v>
      </c>
      <c r="AU49">
        <f t="shared" si="23"/>
        <v>-0.33864909290140277</v>
      </c>
      <c r="AW49">
        <v>46</v>
      </c>
      <c r="AX49">
        <f>IF(Z49&gt;0, (R49*SUMPRODUCT(K49:$K$98, X49:$X$98)-K49*$AZ$3)/Z49, 0)</f>
        <v>-129383055.6849476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</v>
      </c>
      <c r="S50">
        <f t="shared" si="1"/>
        <v>-265674485.15029067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-198.86866558116412</v>
      </c>
      <c r="AC50">
        <f t="shared" si="2"/>
        <v>-177.56260719529158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-8.5333638470194415E-2</v>
      </c>
      <c r="AI50">
        <f t="shared" si="25"/>
        <v>-8.5350347132215051E-2</v>
      </c>
      <c r="AJ50">
        <f t="shared" si="7"/>
        <v>-21.306058385872547</v>
      </c>
      <c r="AK50">
        <f t="shared" si="22"/>
        <v>-13.92080659068149</v>
      </c>
      <c r="AL50">
        <f t="shared" si="8"/>
        <v>-35.312215323686253</v>
      </c>
      <c r="AN50">
        <f t="shared" si="26"/>
        <v>0</v>
      </c>
      <c r="AO50">
        <f t="shared" si="26"/>
        <v>0</v>
      </c>
      <c r="AP50">
        <f t="shared" si="26"/>
        <v>-1.2745915968025642E-7</v>
      </c>
      <c r="AQ50">
        <f t="shared" si="26"/>
        <v>-6.5095301098542081E-4</v>
      </c>
      <c r="AR50">
        <f t="shared" si="26"/>
        <v>-6.5108047014510108E-4</v>
      </c>
      <c r="AS50">
        <f t="shared" si="26"/>
        <v>-0.16252960857117557</v>
      </c>
      <c r="AT50">
        <f t="shared" si="26"/>
        <v>-0.10619248315205657</v>
      </c>
      <c r="AU50">
        <f t="shared" si="23"/>
        <v>-0.26937317219337725</v>
      </c>
      <c r="AW50">
        <v>47</v>
      </c>
      <c r="AX50">
        <f>IF(Z50&gt;0, (R50*SUMPRODUCT(K50:$K$98, X50:$X$98)-K50*$AZ$3)/Z50, 0)</f>
        <v>-265674485.15029067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</v>
      </c>
      <c r="S51">
        <f t="shared" si="1"/>
        <v>-563559869.81646454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-177.56260719529158</v>
      </c>
      <c r="AC51">
        <f t="shared" si="2"/>
        <v>-158.53857876252636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-3.8034671360872796E-2</v>
      </c>
      <c r="AI51">
        <f t="shared" si="25"/>
        <v>-3.8041704268433008E-2</v>
      </c>
      <c r="AJ51">
        <f t="shared" si="7"/>
        <v>-19.02402843276522</v>
      </c>
      <c r="AK51">
        <f t="shared" si="22"/>
        <v>-12.429382503670412</v>
      </c>
      <c r="AL51">
        <f t="shared" si="8"/>
        <v>-31.491452640704068</v>
      </c>
      <c r="AN51">
        <f t="shared" si="26"/>
        <v>0</v>
      </c>
      <c r="AO51">
        <f t="shared" si="26"/>
        <v>0</v>
      </c>
      <c r="AP51">
        <f t="shared" si="26"/>
        <v>-4.7901185636648541E-8</v>
      </c>
      <c r="AQ51">
        <f t="shared" si="26"/>
        <v>-2.5905442918002669E-4</v>
      </c>
      <c r="AR51">
        <f t="shared" si="26"/>
        <v>-2.5910233036566331E-4</v>
      </c>
      <c r="AS51">
        <f t="shared" si="26"/>
        <v>-0.12957279897584215</v>
      </c>
      <c r="AT51">
        <f t="shared" si="26"/>
        <v>-8.4656616564352027E-2</v>
      </c>
      <c r="AU51">
        <f t="shared" si="23"/>
        <v>-0.21448851787055986</v>
      </c>
      <c r="AW51">
        <v>48</v>
      </c>
      <c r="AX51">
        <f>IF(Z51&gt;0, (R51*SUMPRODUCT(K51:$K$98, X51:$X$98)-K51*$AZ$3)/Z51, 0)</f>
        <v>-563559869.81646454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</v>
      </c>
      <c r="S52">
        <f t="shared" si="1"/>
        <v>-1237309991.6698442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-158.53857876252636</v>
      </c>
      <c r="AC52">
        <f t="shared" si="2"/>
        <v>-141.55251693679818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-1.6409970136975361E-2</v>
      </c>
      <c r="AI52">
        <f t="shared" si="25"/>
        <v>-1.6412830222925726E-2</v>
      </c>
      <c r="AJ52">
        <f t="shared" si="7"/>
        <v>-16.986061825728171</v>
      </c>
      <c r="AK52">
        <f t="shared" si="22"/>
        <v>-11.097700513376846</v>
      </c>
      <c r="AL52">
        <f t="shared" si="8"/>
        <v>-28.100175169327944</v>
      </c>
      <c r="AN52">
        <f t="shared" si="26"/>
        <v>0</v>
      </c>
      <c r="AO52">
        <f t="shared" si="26"/>
        <v>0</v>
      </c>
      <c r="AP52">
        <f t="shared" si="26"/>
        <v>-1.7392916655464669E-8</v>
      </c>
      <c r="AQ52">
        <f t="shared" si="26"/>
        <v>-9.9793239736291499E-5</v>
      </c>
      <c r="AR52">
        <f t="shared" si="26"/>
        <v>-9.9810632652946966E-5</v>
      </c>
      <c r="AS52">
        <f t="shared" si="26"/>
        <v>-0.10329660113950674</v>
      </c>
      <c r="AT52">
        <f t="shared" si="26"/>
        <v>-6.7487964853609875E-2</v>
      </c>
      <c r="AU52">
        <f t="shared" si="23"/>
        <v>-0.17088437662576955</v>
      </c>
      <c r="AW52">
        <v>49</v>
      </c>
      <c r="AX52">
        <f>IF(Z52&gt;0, (R52*SUMPRODUCT(K52:$K$98, X52:$X$98)-K52*$AZ$3)/Z52, 0)</f>
        <v>-1237309991.6698442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</v>
      </c>
      <c r="S53">
        <f t="shared" si="1"/>
        <v>-2816920860.2616348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-141.55251693679818</v>
      </c>
      <c r="AC53">
        <f t="shared" si="2"/>
        <v>-126.38625880132601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-6.8392591582909302E-3</v>
      </c>
      <c r="AI53">
        <f t="shared" si="25"/>
        <v>-6.8403808285922175E-3</v>
      </c>
      <c r="AJ53">
        <f t="shared" si="7"/>
        <v>-15.166258135472177</v>
      </c>
      <c r="AK53">
        <f t="shared" si="22"/>
        <v>-9.9086761855758745</v>
      </c>
      <c r="AL53">
        <f t="shared" si="8"/>
        <v>-25.081774701876643</v>
      </c>
      <c r="AN53">
        <f t="shared" si="26"/>
        <v>0</v>
      </c>
      <c r="AO53">
        <f t="shared" si="26"/>
        <v>0</v>
      </c>
      <c r="AP53">
        <f t="shared" si="26"/>
        <v>-6.0903258565168547E-9</v>
      </c>
      <c r="AQ53">
        <f t="shared" si="26"/>
        <v>-3.7135080462896948E-5</v>
      </c>
      <c r="AR53">
        <f t="shared" si="26"/>
        <v>-3.7141170788753463E-5</v>
      </c>
      <c r="AS53">
        <f t="shared" si="26"/>
        <v>-8.2348132034020388E-2</v>
      </c>
      <c r="AT53">
        <f t="shared" si="26"/>
        <v>-5.3801073905218218E-2</v>
      </c>
      <c r="AU53">
        <f t="shared" si="23"/>
        <v>-0.13618634711002736</v>
      </c>
      <c r="AW53">
        <v>50</v>
      </c>
      <c r="AX53">
        <f>IF(Z53&gt;0, (R53*SUMPRODUCT(K53:$K$98, X53:$X$98)-K53*$AZ$3)/Z53, 0)</f>
        <v>-2816920860.2616348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</v>
      </c>
      <c r="S54">
        <f t="shared" si="1"/>
        <v>-6661945326.5614223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-126.38625880132601</v>
      </c>
      <c r="AC54">
        <f t="shared" si="2"/>
        <v>-112.84490492862797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-2.747941216465391E-3</v>
      </c>
      <c r="AI54">
        <f t="shared" si="25"/>
        <v>-2.7483646847595495E-3</v>
      </c>
      <c r="AJ54">
        <f t="shared" si="7"/>
        <v>-13.541353872698039</v>
      </c>
      <c r="AK54">
        <f t="shared" si="22"/>
        <v>-8.847038116092822</v>
      </c>
      <c r="AL54">
        <f t="shared" si="8"/>
        <v>-22.39114035347562</v>
      </c>
      <c r="AN54">
        <f t="shared" si="26"/>
        <v>0</v>
      </c>
      <c r="AO54">
        <f t="shared" si="26"/>
        <v>0</v>
      </c>
      <c r="AP54">
        <f t="shared" si="26"/>
        <v>-2.052949117145931E-9</v>
      </c>
      <c r="AQ54">
        <f t="shared" si="26"/>
        <v>-1.3321855666958011E-5</v>
      </c>
      <c r="AR54">
        <f t="shared" si="26"/>
        <v>-1.3323908616075157E-5</v>
      </c>
      <c r="AS54">
        <f t="shared" si="26"/>
        <v>-6.5647678613491245E-2</v>
      </c>
      <c r="AT54">
        <f t="shared" si="26"/>
        <v>-4.2889914877532846E-2</v>
      </c>
      <c r="AU54">
        <f t="shared" si="23"/>
        <v>-0.10855091739964018</v>
      </c>
      <c r="AW54">
        <v>51</v>
      </c>
      <c r="AX54">
        <f>IF(Z54&gt;0, (R54*SUMPRODUCT(K54:$K$98, X54:$X$98)-K54*$AZ$3)/Z54, 0)</f>
        <v>-6661945326.5614223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</v>
      </c>
      <c r="S55">
        <f t="shared" si="1"/>
        <v>-16394103825.274115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-112.84490492862797</v>
      </c>
      <c r="AC55">
        <f t="shared" si="2"/>
        <v>-100.75439056496714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-1.0623574503650216E-3</v>
      </c>
      <c r="AI55">
        <f t="shared" si="25"/>
        <v>-1.0625110946136471E-3</v>
      </c>
      <c r="AJ55">
        <f t="shared" si="7"/>
        <v>-12.09051436366083</v>
      </c>
      <c r="AK55">
        <f t="shared" si="22"/>
        <v>-7.8991433450039583</v>
      </c>
      <c r="AL55">
        <f t="shared" si="8"/>
        <v>-19.990720219759403</v>
      </c>
      <c r="AN55">
        <f t="shared" si="26"/>
        <v>0</v>
      </c>
      <c r="AO55">
        <f t="shared" si="26"/>
        <v>0</v>
      </c>
      <c r="AP55">
        <f t="shared" si="26"/>
        <v>-6.6505195000428272E-10</v>
      </c>
      <c r="AQ55">
        <f t="shared" si="26"/>
        <v>-4.5984337213202671E-6</v>
      </c>
      <c r="AR55">
        <f t="shared" si="26"/>
        <v>-4.5990987732702715E-6</v>
      </c>
      <c r="AS55">
        <f t="shared" si="26"/>
        <v>-5.2334013319963041E-2</v>
      </c>
      <c r="AT55">
        <f t="shared" si="26"/>
        <v>-3.4191586941596831E-2</v>
      </c>
      <c r="AU55">
        <f t="shared" si="23"/>
        <v>-8.653019936033314E-2</v>
      </c>
      <c r="AW55">
        <v>52</v>
      </c>
      <c r="AX55">
        <f>IF(Z55&gt;0, (R55*SUMPRODUCT(K55:$K$98, X55:$X$98)-K55*$AZ$3)/Z55, 0)</f>
        <v>-16394103825.274115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</v>
      </c>
      <c r="S56">
        <f t="shared" si="1"/>
        <v>-42057794349.338577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-100.75439056496714</v>
      </c>
      <c r="AC56">
        <f t="shared" si="2"/>
        <v>-89.95928115847542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-3.9453679059996583E-4</v>
      </c>
      <c r="AI56">
        <f t="shared" si="25"/>
        <v>-3.9459026420845519E-4</v>
      </c>
      <c r="AJ56">
        <f t="shared" si="7"/>
        <v>-10.795109406491719</v>
      </c>
      <c r="AK56">
        <f t="shared" si="22"/>
        <v>-7.0528073395477007</v>
      </c>
      <c r="AL56">
        <f t="shared" si="8"/>
        <v>-17.848311336303627</v>
      </c>
      <c r="AN56">
        <f t="shared" si="26"/>
        <v>0</v>
      </c>
      <c r="AO56">
        <f t="shared" si="26"/>
        <v>0</v>
      </c>
      <c r="AP56">
        <f t="shared" si="26"/>
        <v>-2.066620497729482E-10</v>
      </c>
      <c r="AQ56">
        <f t="shared" si="26"/>
        <v>-1.5247854812804924E-6</v>
      </c>
      <c r="AR56">
        <f t="shared" si="26"/>
        <v>-1.5249921433302653E-6</v>
      </c>
      <c r="AS56">
        <f t="shared" si="26"/>
        <v>-4.1720383203863551E-2</v>
      </c>
      <c r="AT56">
        <f t="shared" si="26"/>
        <v>-2.7257326793928054E-2</v>
      </c>
      <c r="AU56">
        <f t="shared" si="23"/>
        <v>-6.897923498993494E-2</v>
      </c>
      <c r="AW56">
        <v>53</v>
      </c>
      <c r="AX56">
        <f>IF(Z56&gt;0, (R56*SUMPRODUCT(K56:$K$98, X56:$X$98)-K56*$AZ$3)/Z56, 0)</f>
        <v>-42057794349.338577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</v>
      </c>
      <c r="S57">
        <f t="shared" si="1"/>
        <v>-112719579812.47124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-89.95928115847542</v>
      </c>
      <c r="AC57">
        <f t="shared" si="2"/>
        <v>-80.320788036006022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-1.4049831480431141E-4</v>
      </c>
      <c r="AI57">
        <f t="shared" si="25"/>
        <v>-1.4051612909801478E-4</v>
      </c>
      <c r="AJ57">
        <f t="shared" si="7"/>
        <v>-9.6384931224693986</v>
      </c>
      <c r="AK57">
        <f t="shared" si="22"/>
        <v>-6.2971496810932797</v>
      </c>
      <c r="AL57">
        <f t="shared" si="8"/>
        <v>-15.935783319691776</v>
      </c>
      <c r="AN57">
        <f t="shared" si="26"/>
        <v>0</v>
      </c>
      <c r="AO57">
        <f t="shared" si="26"/>
        <v>0</v>
      </c>
      <c r="AP57">
        <f t="shared" si="26"/>
        <v>-6.1471219100974191E-11</v>
      </c>
      <c r="AQ57">
        <f t="shared" si="26"/>
        <v>-4.8481308529331282E-7</v>
      </c>
      <c r="AR57">
        <f t="shared" si="26"/>
        <v>-4.8487455651241389E-7</v>
      </c>
      <c r="AS57">
        <f t="shared" si="26"/>
        <v>-3.3259242965235705E-2</v>
      </c>
      <c r="AT57">
        <f t="shared" si="26"/>
        <v>-2.1729374972908569E-2</v>
      </c>
      <c r="AU57">
        <f t="shared" si="23"/>
        <v>-5.4989102812700787E-2</v>
      </c>
      <c r="AW57">
        <v>54</v>
      </c>
      <c r="AX57">
        <f>IF(Z57&gt;0, (R57*SUMPRODUCT(K57:$K$98, X57:$X$98)-K57*$AZ$3)/Z57, 0)</f>
        <v>-112719579812.47124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</v>
      </c>
      <c r="S58">
        <f t="shared" si="1"/>
        <v>-316259350504.27136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-80.320788036006022</v>
      </c>
      <c r="AC58">
        <f t="shared" si="2"/>
        <v>-71.714989728627259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-4.7868596928533197E-5</v>
      </c>
      <c r="AI58">
        <f t="shared" si="25"/>
        <v>-4.7874265930067405E-5</v>
      </c>
      <c r="AJ58">
        <f t="shared" si="7"/>
        <v>-8.6057983073787625</v>
      </c>
      <c r="AK58">
        <f t="shared" si="22"/>
        <v>-5.6224551625204224</v>
      </c>
      <c r="AL58">
        <f t="shared" si="8"/>
        <v>-14.228301344165114</v>
      </c>
      <c r="AN58">
        <f t="shared" si="26"/>
        <v>0</v>
      </c>
      <c r="AO58">
        <f t="shared" si="26"/>
        <v>0</v>
      </c>
      <c r="AP58">
        <f t="shared" si="26"/>
        <v>-1.746593219284544E-11</v>
      </c>
      <c r="AQ58">
        <f t="shared" si="26"/>
        <v>-1.4748093876420557E-7</v>
      </c>
      <c r="AR58">
        <f t="shared" si="26"/>
        <v>-1.4749840469639843E-7</v>
      </c>
      <c r="AS58">
        <f t="shared" si="26"/>
        <v>-2.6514067564639653E-2</v>
      </c>
      <c r="AT58">
        <f t="shared" si="26"/>
        <v>-1.7322524969055422E-2</v>
      </c>
      <c r="AU58">
        <f t="shared" si="23"/>
        <v>-4.3836740032099766E-2</v>
      </c>
      <c r="AW58">
        <v>55</v>
      </c>
      <c r="AX58">
        <f>IF(Z58&gt;0, (R58*SUMPRODUCT(K58:$K$98, X58:$X$98)-K58*$AZ$3)/Z58, 0)</f>
        <v>-316259350504.27136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</v>
      </c>
      <c r="S59">
        <f t="shared" si="1"/>
        <v>-930762550892.76587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-71.714989728627259</v>
      </c>
      <c r="AC59">
        <f t="shared" si="2"/>
        <v>-64.03124095450832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-1.5569807179563989E-5</v>
      </c>
      <c r="AI59">
        <f t="shared" si="25"/>
        <v>-1.5571527039287962E-5</v>
      </c>
      <c r="AJ59">
        <f t="shared" si="7"/>
        <v>-7.6837487741189392</v>
      </c>
      <c r="AK59">
        <f t="shared" si="22"/>
        <v>-5.0200492810039083</v>
      </c>
      <c r="AL59">
        <f t="shared" si="8"/>
        <v>-12.703813626649886</v>
      </c>
      <c r="AN59">
        <f t="shared" si="26"/>
        <v>0</v>
      </c>
      <c r="AO59">
        <f t="shared" si="26"/>
        <v>0</v>
      </c>
      <c r="AP59">
        <f t="shared" si="26"/>
        <v>-4.7310789870115279E-12</v>
      </c>
      <c r="AQ59">
        <f t="shared" si="26"/>
        <v>-4.2830230019514542E-8</v>
      </c>
      <c r="AR59">
        <f t="shared" si="26"/>
        <v>-4.2834961098501558E-8</v>
      </c>
      <c r="AS59">
        <f t="shared" si="26"/>
        <v>-2.1136853116564606E-2</v>
      </c>
      <c r="AT59">
        <f t="shared" si="26"/>
        <v>-1.3809410928152358E-2</v>
      </c>
      <c r="AU59">
        <f t="shared" si="23"/>
        <v>-3.4946306879678063E-2</v>
      </c>
      <c r="AW59">
        <v>56</v>
      </c>
      <c r="AX59">
        <f>IF(Z59&gt;0, (R59*SUMPRODUCT(K59:$K$98, X59:$X$98)-K59*$AZ$3)/Z59, 0)</f>
        <v>-930762550892.76587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</v>
      </c>
      <c r="S60">
        <f t="shared" si="1"/>
        <v>-2904293347782.9473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-64.03124095450832</v>
      </c>
      <c r="AC60">
        <f t="shared" si="2"/>
        <v>-57.170750888767266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-4.8421535852971583E-6</v>
      </c>
      <c r="AI60">
        <f t="shared" si="25"/>
        <v>-4.8426457080275669E-6</v>
      </c>
      <c r="AJ60">
        <f t="shared" si="7"/>
        <v>-6.8604900657410539</v>
      </c>
      <c r="AK60">
        <f t="shared" si="22"/>
        <v>-4.4821868668155824</v>
      </c>
      <c r="AL60">
        <f t="shared" si="8"/>
        <v>-11.342681775202344</v>
      </c>
      <c r="AN60">
        <f t="shared" si="26"/>
        <v>0</v>
      </c>
      <c r="AO60">
        <f t="shared" si="26"/>
        <v>0</v>
      </c>
      <c r="AP60">
        <f t="shared" si="26"/>
        <v>-1.2087112793138393E-12</v>
      </c>
      <c r="AQ60">
        <f t="shared" si="26"/>
        <v>-1.1892898443963971E-8</v>
      </c>
      <c r="AR60">
        <f t="shared" si="26"/>
        <v>-1.1894107155243285E-8</v>
      </c>
      <c r="AS60">
        <f t="shared" si="26"/>
        <v>-1.6850170113444449E-2</v>
      </c>
      <c r="AT60">
        <f t="shared" si="26"/>
        <v>-1.1008777866065031E-2</v>
      </c>
      <c r="AU60">
        <f t="shared" si="23"/>
        <v>-2.7858959873616633E-2</v>
      </c>
      <c r="AW60">
        <v>57</v>
      </c>
      <c r="AX60">
        <f>IF(Z60&gt;0, (R60*SUMPRODUCT(K60:$K$98, X60:$X$98)-K60*$AZ$3)/Z60, 0)</f>
        <v>-2904293347782.9473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</v>
      </c>
      <c r="S61">
        <f t="shared" si="1"/>
        <v>-9639977072248.6973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-57.170750888767266</v>
      </c>
      <c r="AC61">
        <f t="shared" si="2"/>
        <v>-51.045313303721493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-1.4192890548458556E-6</v>
      </c>
      <c r="AI61">
        <f t="shared" si="25"/>
        <v>-1.4194214340852489E-6</v>
      </c>
      <c r="AJ61">
        <f t="shared" si="7"/>
        <v>-6.1254375850457734</v>
      </c>
      <c r="AK61">
        <f t="shared" si="22"/>
        <v>-4.0019525622137087</v>
      </c>
      <c r="AL61">
        <f t="shared" si="8"/>
        <v>-10.127391566680917</v>
      </c>
      <c r="AN61">
        <f t="shared" si="26"/>
        <v>0</v>
      </c>
      <c r="AO61">
        <f t="shared" si="26"/>
        <v>0</v>
      </c>
      <c r="AP61">
        <f t="shared" si="26"/>
        <v>-2.9030265563735568E-13</v>
      </c>
      <c r="AQ61">
        <f t="shared" si="26"/>
        <v>-3.1124471150245094E-9</v>
      </c>
      <c r="AR61">
        <f t="shared" si="26"/>
        <v>-3.112737417680147E-9</v>
      </c>
      <c r="AS61">
        <f t="shared" si="26"/>
        <v>-1.343285250791215E-2</v>
      </c>
      <c r="AT61">
        <f t="shared" si="26"/>
        <v>-8.7761303197534998E-3</v>
      </c>
      <c r="AU61">
        <f t="shared" si="23"/>
        <v>-2.2208985940403068E-2</v>
      </c>
      <c r="AW61">
        <v>58</v>
      </c>
      <c r="AX61">
        <f>IF(Z61&gt;0, (R61*SUMPRODUCT(K61:$K$98, X61:$X$98)-K61*$AZ$3)/Z61, 0)</f>
        <v>-9639977072248.6973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</v>
      </c>
      <c r="S62">
        <f t="shared" si="1"/>
        <v>-34159791495285.18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-51.045313303721493</v>
      </c>
      <c r="AC62">
        <f t="shared" si="2"/>
        <v>-45.576172595281562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-3.9080126462692689E-7</v>
      </c>
      <c r="AI62">
        <f t="shared" si="25"/>
        <v>-3.9083461975776953E-7</v>
      </c>
      <c r="AJ62">
        <f t="shared" si="7"/>
        <v>-5.4691407084399302</v>
      </c>
      <c r="AK62">
        <f t="shared" si="22"/>
        <v>-3.573171931260505</v>
      </c>
      <c r="AL62">
        <f t="shared" si="8"/>
        <v>-9.0423130305350554</v>
      </c>
      <c r="AN62">
        <f t="shared" si="26"/>
        <v>0</v>
      </c>
      <c r="AO62">
        <f t="shared" si="26"/>
        <v>0</v>
      </c>
      <c r="AP62">
        <f t="shared" si="26"/>
        <v>-6.5309408915441091E-14</v>
      </c>
      <c r="AQ62">
        <f t="shared" si="26"/>
        <v>-7.6518961105602875E-10</v>
      </c>
      <c r="AR62">
        <f t="shared" si="26"/>
        <v>-7.6525492046494428E-10</v>
      </c>
      <c r="AS62">
        <f t="shared" si="26"/>
        <v>-1.0708587792050597E-2</v>
      </c>
      <c r="AT62">
        <f t="shared" si="26"/>
        <v>-6.9962773608925445E-3</v>
      </c>
      <c r="AU62">
        <f t="shared" si="23"/>
        <v>-1.7704865918198063E-2</v>
      </c>
      <c r="AW62">
        <v>59</v>
      </c>
      <c r="AX62">
        <f>IF(Z62&gt;0, (R62*SUMPRODUCT(K62:$K$98, X62:$X$98)-K62*$AZ$3)/Z62, 0)</f>
        <v>-34159791495285.18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</v>
      </c>
      <c r="S63">
        <f t="shared" si="1"/>
        <v>-129746294485193.25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-45.576172595281562</v>
      </c>
      <c r="AC63">
        <f t="shared" si="2"/>
        <v>-40.69301124644641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-1.0072279333795124E-7</v>
      </c>
      <c r="AI63">
        <f t="shared" si="25"/>
        <v>-1.0073063421915095E-7</v>
      </c>
      <c r="AJ63">
        <f t="shared" si="7"/>
        <v>-4.8831613488351522</v>
      </c>
      <c r="AK63">
        <f t="shared" si="22"/>
        <v>-3.1903320816697098</v>
      </c>
      <c r="AL63">
        <f t="shared" si="8"/>
        <v>-8.0734935312354956</v>
      </c>
      <c r="AN63">
        <f t="shared" si="26"/>
        <v>0</v>
      </c>
      <c r="AO63">
        <f t="shared" si="26"/>
        <v>0</v>
      </c>
      <c r="AP63">
        <f t="shared" si="26"/>
        <v>-1.370755369116728E-14</v>
      </c>
      <c r="AQ63">
        <f t="shared" si="26"/>
        <v>-1.7608519532921184E-10</v>
      </c>
      <c r="AR63">
        <f t="shared" si="26"/>
        <v>-1.7609890288290301E-10</v>
      </c>
      <c r="AS63">
        <f t="shared" si="26"/>
        <v>-8.5368206285608671E-3</v>
      </c>
      <c r="AT63">
        <f t="shared" si="26"/>
        <v>-5.5773894780794669E-3</v>
      </c>
      <c r="AU63">
        <f t="shared" si="23"/>
        <v>-1.4114210282739235E-2</v>
      </c>
      <c r="AW63">
        <v>60</v>
      </c>
      <c r="AX63">
        <f>IF(Z63&gt;0, (R63*SUMPRODUCT(K63:$K$98, X63:$X$98)-K63*$AZ$3)/Z63, 0)</f>
        <v>-129746294485193.25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</v>
      </c>
      <c r="S64">
        <f t="shared" si="1"/>
        <v>-530581392004400.56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-40.69301124644641</v>
      </c>
      <c r="AC64">
        <f t="shared" si="2"/>
        <v>-36.333045755907911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-2.4202109680806926E-8</v>
      </c>
      <c r="AI64">
        <f t="shared" si="25"/>
        <v>-2.4203821625774437E-8</v>
      </c>
      <c r="AJ64">
        <f t="shared" si="7"/>
        <v>-4.3599654905384995</v>
      </c>
      <c r="AK64">
        <f t="shared" si="22"/>
        <v>-2.8485107872512492</v>
      </c>
      <c r="AL64">
        <f t="shared" si="8"/>
        <v>-7.2084763019935707</v>
      </c>
      <c r="AN64">
        <f t="shared" si="26"/>
        <v>0</v>
      </c>
      <c r="AO64">
        <f t="shared" si="26"/>
        <v>0</v>
      </c>
      <c r="AP64">
        <f t="shared" si="26"/>
        <v>-2.6721870741122892E-15</v>
      </c>
      <c r="AQ64">
        <f t="shared" si="26"/>
        <v>-3.7777245111606585E-11</v>
      </c>
      <c r="AR64">
        <f t="shared" si="26"/>
        <v>-3.7779917298680691E-11</v>
      </c>
      <c r="AS64">
        <f t="shared" si="26"/>
        <v>-6.805501139631534E-3</v>
      </c>
      <c r="AT64">
        <f t="shared" si="26"/>
        <v>-4.4462607447144694E-3</v>
      </c>
      <c r="AU64">
        <f t="shared" si="23"/>
        <v>-1.1251761922125922E-2</v>
      </c>
      <c r="AW64">
        <v>61</v>
      </c>
      <c r="AX64">
        <f>IF(Z64&gt;0, (R64*SUMPRODUCT(K64:$K$98, X64:$X$98)-K64*$AZ$3)/Z64, 0)</f>
        <v>-530581392004400.56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</v>
      </c>
      <c r="S65">
        <f t="shared" si="1"/>
        <v>-2348890666769214.5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-36.333045755907911</v>
      </c>
      <c r="AC65">
        <f t="shared" si="2"/>
        <v>-32.440219424950527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-5.3982152509240639E-9</v>
      </c>
      <c r="AI65">
        <f t="shared" si="25"/>
        <v>-5.3985605226291699E-9</v>
      </c>
      <c r="AJ65">
        <f t="shared" si="7"/>
        <v>-3.8928263309573836</v>
      </c>
      <c r="AK65">
        <f t="shared" si="22"/>
        <v>-2.5433132029135539</v>
      </c>
      <c r="AL65">
        <f t="shared" si="8"/>
        <v>-6.4361395392694982</v>
      </c>
      <c r="AN65">
        <f t="shared" si="26"/>
        <v>0</v>
      </c>
      <c r="AO65">
        <f t="shared" si="26"/>
        <v>0</v>
      </c>
      <c r="AP65">
        <f t="shared" si="26"/>
        <v>-4.8119380345089396E-16</v>
      </c>
      <c r="AQ65">
        <f t="shared" si="26"/>
        <v>-7.5233147982363032E-12</v>
      </c>
      <c r="AR65">
        <f t="shared" si="26"/>
        <v>-7.5237959920397542E-12</v>
      </c>
      <c r="AS65">
        <f t="shared" si="26"/>
        <v>-5.425303842347207E-3</v>
      </c>
      <c r="AT65">
        <f t="shared" si="26"/>
        <v>-3.5445318436966621E-3</v>
      </c>
      <c r="AU65">
        <f t="shared" si="23"/>
        <v>-8.9698356935676658E-3</v>
      </c>
      <c r="AW65">
        <v>62</v>
      </c>
      <c r="AX65">
        <f>IF(Z65&gt;0, (R65*SUMPRODUCT(K65:$K$98, X65:$X$98)-K65*$AZ$3)/Z65, 0)</f>
        <v>-2348890666769214.5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</v>
      </c>
      <c r="S66">
        <f t="shared" si="1"/>
        <v>-1.1334350683789654E+16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-32.440219424950527</v>
      </c>
      <c r="AC66">
        <f t="shared" si="2"/>
        <v>-28.96448162942665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-1.1117299360663943E-9</v>
      </c>
      <c r="AI66">
        <f t="shared" si="25"/>
        <v>-1.1117938225704329E-9</v>
      </c>
      <c r="AJ66">
        <f t="shared" si="7"/>
        <v>-3.4757377955238766</v>
      </c>
      <c r="AK66">
        <f t="shared" si="22"/>
        <v>-2.2708153597465373</v>
      </c>
      <c r="AL66">
        <f t="shared" si="8"/>
        <v>-5.7465531563822072</v>
      </c>
      <c r="AN66">
        <f t="shared" si="26"/>
        <v>0</v>
      </c>
      <c r="AO66">
        <f t="shared" si="26"/>
        <v>0</v>
      </c>
      <c r="AP66">
        <f t="shared" si="26"/>
        <v>-7.9496889729212231E-17</v>
      </c>
      <c r="AQ66">
        <f t="shared" si="26"/>
        <v>-1.3833762461416689E-12</v>
      </c>
      <c r="AR66">
        <f t="shared" si="26"/>
        <v>-1.383455743031398E-12</v>
      </c>
      <c r="AS66">
        <f t="shared" si="26"/>
        <v>-4.3250190070058371E-3</v>
      </c>
      <c r="AT66">
        <f t="shared" si="26"/>
        <v>-2.8256790845824619E-3</v>
      </c>
      <c r="AU66">
        <f t="shared" si="23"/>
        <v>-7.1506980929717549E-3</v>
      </c>
      <c r="AW66">
        <v>63</v>
      </c>
      <c r="AX66">
        <f>IF(Z66&gt;0, (R66*SUMPRODUCT(K66:$K$98, X66:$X$98)-K66*$AZ$3)/Z66, 0)</f>
        <v>-1.1334350683789654E+16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-6.0101658523587832E+16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-28.96448162942665</v>
      </c>
      <c r="AC67">
        <f t="shared" ref="AC67:AC69" si="29">S67*Z67</f>
        <v>-25.861144311989285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-2.0996155322138435E-10</v>
      </c>
      <c r="AI67">
        <f t="shared" ref="AI67:AI69" si="32">SUM(AE67:AH67)</f>
        <v>-2.0997231047207728E-10</v>
      </c>
      <c r="AJ67">
        <f t="shared" ref="AJ67:AJ69" si="33">AB67-AC67</f>
        <v>-3.1033373174373651</v>
      </c>
      <c r="AK67">
        <f t="shared" si="22"/>
        <v>-2.0275137140598658</v>
      </c>
      <c r="AL67">
        <f t="shared" ref="AL67:AL69" si="34">SUM(AI67:AK67)</f>
        <v>-5.1308510317072038</v>
      </c>
      <c r="AN67">
        <f t="shared" si="26"/>
        <v>0</v>
      </c>
      <c r="AO67">
        <f t="shared" si="26"/>
        <v>0</v>
      </c>
      <c r="AP67">
        <f t="shared" si="26"/>
        <v>-1.1951551329108694E-17</v>
      </c>
      <c r="AQ67">
        <f t="shared" si="26"/>
        <v>-2.332720833689942E-13</v>
      </c>
      <c r="AR67">
        <f t="shared" si="26"/>
        <v>-2.3328403492032326E-13</v>
      </c>
      <c r="AS67">
        <f t="shared" si="26"/>
        <v>-3.4478786726827716E-3</v>
      </c>
      <c r="AT67">
        <f t="shared" si="26"/>
        <v>-2.252614066153619E-3</v>
      </c>
      <c r="AU67">
        <f t="shared" si="23"/>
        <v>-5.700492739069675E-3</v>
      </c>
      <c r="AW67">
        <v>64</v>
      </c>
      <c r="AX67">
        <f>IF(Z67&gt;0, (R67*SUMPRODUCT(K67:$K$98, X67:$X$98)-K67*$AZ$3)/Z67, 0)</f>
        <v>-6.0101658523587832E+16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100000</v>
      </c>
      <c r="S68">
        <f t="shared" si="28"/>
        <v>-3.5367192674038278E+17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-25.861144311989285</v>
      </c>
      <c r="AC68">
        <f t="shared" si="29"/>
        <v>-23.090307421419205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-3.6069976456086074E-11</v>
      </c>
      <c r="AI68">
        <f t="shared" si="32"/>
        <v>-3.6071608640158064E-11</v>
      </c>
      <c r="AJ68">
        <f t="shared" si="33"/>
        <v>-2.7708368905700809</v>
      </c>
      <c r="AK68">
        <f t="shared" si="22"/>
        <v>-1.8102801018392503</v>
      </c>
      <c r="AL68">
        <f t="shared" si="34"/>
        <v>-4.5811169924454029</v>
      </c>
      <c r="AN68">
        <f t="shared" si="26"/>
        <v>0</v>
      </c>
      <c r="AO68">
        <f t="shared" si="26"/>
        <v>0</v>
      </c>
      <c r="AP68">
        <f t="shared" si="26"/>
        <v>-1.6191016074177544E-18</v>
      </c>
      <c r="AQ68">
        <f t="shared" si="26"/>
        <v>-3.5780864341106146E-14</v>
      </c>
      <c r="AR68">
        <f t="shared" si="26"/>
        <v>-3.5782483442713569E-14</v>
      </c>
      <c r="AS68">
        <f t="shared" si="26"/>
        <v>-2.7486277684024406E-3</v>
      </c>
      <c r="AT68">
        <f t="shared" si="26"/>
        <v>-1.7957701420230577E-3</v>
      </c>
      <c r="AU68">
        <f t="shared" si="23"/>
        <v>-4.5443979104612814E-3</v>
      </c>
      <c r="AW68">
        <v>65</v>
      </c>
      <c r="AX68">
        <f>IF(Z68&gt;0, (R68*SUMPRODUCT(K68:$K$98, X68:$X$98)-K68*$AZ$3)/Z68, 0)</f>
        <v>-3.5367192674038278E+17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-23.090307421419205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-6.5287362879578867E-12</v>
      </c>
      <c r="AI69">
        <f t="shared" si="32"/>
        <v>-6.5287362879578867E-12</v>
      </c>
      <c r="AJ69">
        <f t="shared" si="33"/>
        <v>-23.090307421419205</v>
      </c>
      <c r="AK69">
        <f t="shared" si="22"/>
        <v>-1.6163215194993446</v>
      </c>
      <c r="AL69">
        <f t="shared" si="34"/>
        <v>-24.706628940925079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-5.7825057407776939E-15</v>
      </c>
      <c r="AR69">
        <f t="shared" si="26"/>
        <v>-5.7825057407776939E-15</v>
      </c>
      <c r="AS69">
        <f t="shared" si="26"/>
        <v>-2.0451099467281714E-2</v>
      </c>
      <c r="AT69">
        <f t="shared" si="26"/>
        <v>-1.4315769627097203E-3</v>
      </c>
      <c r="AU69">
        <f t="shared" si="23"/>
        <v>-2.1882676429997219E-2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38888.385777286036</v>
      </c>
      <c r="AO71" s="8">
        <f t="shared" si="47"/>
        <v>-3888.8385777286039</v>
      </c>
      <c r="AP71" s="8">
        <f t="shared" si="47"/>
        <v>-1692.2407263982873</v>
      </c>
      <c r="AQ71" s="8">
        <f t="shared" si="47"/>
        <v>-23276.878867835469</v>
      </c>
      <c r="AR71" s="8">
        <f t="shared" si="47"/>
        <v>10030.427605323659</v>
      </c>
      <c r="AS71" s="8">
        <f t="shared" si="47"/>
        <v>-1501.4766995098598</v>
      </c>
      <c r="AT71" s="8">
        <f t="shared" si="47"/>
        <v>532.73952655973915</v>
      </c>
      <c r="AU71" s="8">
        <f t="shared" si="47"/>
        <v>9061.6904323735544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8678.7134004809923</v>
      </c>
      <c r="K3">
        <v>1</v>
      </c>
      <c r="L3" s="2">
        <v>0</v>
      </c>
      <c r="O3">
        <f>$C$3</f>
        <v>8678.7134004809923</v>
      </c>
      <c r="P3">
        <f>O3*C5</f>
        <v>867.87134004809923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8678.7134004809923</v>
      </c>
      <c r="AF3">
        <f t="shared" ref="AF3:AG34" si="4">-$Z3*P3</f>
        <v>-867.87134004809923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6288.4094734328928</v>
      </c>
      <c r="AJ3">
        <f t="shared" ref="AJ3:AJ66" si="7">AB3-AC3</f>
        <v>0</v>
      </c>
      <c r="AL3">
        <f t="shared" ref="AL3:AL66" si="8">SUM(AI3:AK3)</f>
        <v>6288.4094734328928</v>
      </c>
      <c r="AN3">
        <f t="shared" ref="AN3:AU34" si="9">AE3*$K3</f>
        <v>8678.7134004809923</v>
      </c>
      <c r="AO3">
        <f t="shared" si="9"/>
        <v>-867.87134004809923</v>
      </c>
      <c r="AP3">
        <f t="shared" si="9"/>
        <v>-1522.432587</v>
      </c>
      <c r="AQ3">
        <f t="shared" si="9"/>
        <v>0</v>
      </c>
      <c r="AR3">
        <f t="shared" si="9"/>
        <v>6288.4094734328928</v>
      </c>
      <c r="AS3">
        <f t="shared" si="9"/>
        <v>0</v>
      </c>
      <c r="AT3">
        <f t="shared" si="9"/>
        <v>0</v>
      </c>
      <c r="AU3">
        <f t="shared" si="9"/>
        <v>6288.4094734328928</v>
      </c>
      <c r="AW3">
        <v>0</v>
      </c>
      <c r="AX3">
        <f>IF(Z3&gt;0, (R3*SUMPRODUCT(K3:$K$98, X3:$X$98)-K3*$AZ$3)/Z3, 0)</f>
        <v>0</v>
      </c>
      <c r="AZ3">
        <f>C6*SUMPRODUCT(X4:X98, K4:K98)/1</f>
        <v>6451.1564105013176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437.8455052730003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432.7252037643857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-432.7252037643857</v>
      </c>
      <c r="AK4">
        <f>G4*SUM(AB4, AE4:AF4)</f>
        <v>0</v>
      </c>
      <c r="AL4">
        <f t="shared" si="8"/>
        <v>-856.30295376438562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-403.69922918591817</v>
      </c>
      <c r="AT4">
        <f t="shared" si="9"/>
        <v>0</v>
      </c>
      <c r="AU4">
        <f t="shared" si="9"/>
        <v>-798.86458976059851</v>
      </c>
      <c r="AW4">
        <v>1</v>
      </c>
      <c r="AX4">
        <f>IF(Z4&gt;0, (R4*SUMPRODUCT(K4:$K$98, X4:$X$98)-K4*$AZ$3)/Z4, 0)</f>
        <v>437.8455052730003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250000</v>
      </c>
      <c r="S5">
        <f t="shared" si="1"/>
        <v>552.40383912207142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432.7252037643857</v>
      </c>
      <c r="AC5">
        <f t="shared" si="2"/>
        <v>539.55548004860611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-420.40720352177573</v>
      </c>
      <c r="AI5">
        <f t="shared" si="6"/>
        <v>-444.82572860417355</v>
      </c>
      <c r="AJ5">
        <f t="shared" si="7"/>
        <v>-106.83027628422042</v>
      </c>
      <c r="AK5">
        <f>G5*SUM(AB5, AE5:AF5)</f>
        <v>17.741733354339814</v>
      </c>
      <c r="AL5">
        <f t="shared" si="8"/>
        <v>-533.91427153405414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-359.49357041868035</v>
      </c>
      <c r="AR5">
        <f t="shared" si="9"/>
        <v>-380.37404699637204</v>
      </c>
      <c r="AS5">
        <f t="shared" si="9"/>
        <v>-91.351425780788801</v>
      </c>
      <c r="AT5">
        <f t="shared" si="9"/>
        <v>15.171098438700868</v>
      </c>
      <c r="AU5">
        <f t="shared" si="9"/>
        <v>-456.55437433845992</v>
      </c>
      <c r="AW5">
        <v>2</v>
      </c>
      <c r="AX5">
        <f>IF(Z5&gt;0, (R5*SUMPRODUCT(K5:$K$98, X5:$X$98)-K5*$AZ$3)/Z5, 0)</f>
        <v>552.40383912207142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250000</v>
      </c>
      <c r="S6">
        <f t="shared" si="1"/>
        <v>745.89068804814724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539.55548004860611</v>
      </c>
      <c r="AC6">
        <f t="shared" si="2"/>
        <v>720.01072273932368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-417.57997650783108</v>
      </c>
      <c r="AI6">
        <f t="shared" si="6"/>
        <v>-441.71255834175412</v>
      </c>
      <c r="AJ6">
        <f t="shared" si="7"/>
        <v>-180.45524269071757</v>
      </c>
      <c r="AK6">
        <f>G6*SUM(AB6, AE6:AF6)</f>
        <v>31.563995582843461</v>
      </c>
      <c r="AL6">
        <f t="shared" si="8"/>
        <v>-590.60380544962823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-322.12538198581541</v>
      </c>
      <c r="AR6">
        <f t="shared" si="9"/>
        <v>-340.74149764961481</v>
      </c>
      <c r="AS6">
        <f t="shared" si="9"/>
        <v>-139.20498408285221</v>
      </c>
      <c r="AT6">
        <f t="shared" si="9"/>
        <v>24.348782762890366</v>
      </c>
      <c r="AU6">
        <f t="shared" si="9"/>
        <v>-455.59769896957664</v>
      </c>
      <c r="AW6">
        <v>3</v>
      </c>
      <c r="AX6">
        <f>IF(Z6&gt;0, (R6*SUMPRODUCT(K6:$K$98, X6:$X$98)-K6*$AZ$3)/Z6, 0)</f>
        <v>745.89068804814724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250000</v>
      </c>
      <c r="S7">
        <f t="shared" si="1"/>
        <v>887.41850309970187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720.01072273932368</v>
      </c>
      <c r="AC7">
        <f t="shared" si="2"/>
        <v>846.58867766167896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-414.97567213831746</v>
      </c>
      <c r="AI7">
        <f t="shared" si="6"/>
        <v>-438.82543058668745</v>
      </c>
      <c r="AJ7">
        <f t="shared" si="7"/>
        <v>-126.57795492235527</v>
      </c>
      <c r="AK7">
        <f>G7*SUM(AB7, AE7:AF7)</f>
        <v>35.352526486500793</v>
      </c>
      <c r="AL7">
        <f t="shared" si="8"/>
        <v>-530.05085902254189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-291.25320305283299</v>
      </c>
      <c r="AR7">
        <f t="shared" si="9"/>
        <v>-307.99230128558145</v>
      </c>
      <c r="AS7">
        <f t="shared" si="9"/>
        <v>-88.839508632026565</v>
      </c>
      <c r="AT7">
        <f t="shared" si="9"/>
        <v>24.812386042166551</v>
      </c>
      <c r="AU7">
        <f t="shared" si="9"/>
        <v>-372.01942387544142</v>
      </c>
      <c r="AW7">
        <v>4</v>
      </c>
      <c r="AX7">
        <f>IF(Z7&gt;0, (R7*SUMPRODUCT(K7:$K$98, X7:$X$98)-K7*$AZ$3)/Z7, 0)</f>
        <v>887.41850309970187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250000</v>
      </c>
      <c r="S8">
        <f t="shared" si="1"/>
        <v>908.65678993561392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846.58867766167896</v>
      </c>
      <c r="AC8">
        <f t="shared" si="2"/>
        <v>856.68052999580505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-412.9089600359539</v>
      </c>
      <c r="AI8">
        <f t="shared" si="6"/>
        <v>-436.47893000383658</v>
      </c>
      <c r="AJ8">
        <f t="shared" si="7"/>
        <v>-10.091852334126088</v>
      </c>
      <c r="AK8">
        <f>G8*SUM(AB8, AE8:AF8)</f>
        <v>18.032338834193762</v>
      </c>
      <c r="AL8">
        <f t="shared" si="8"/>
        <v>-428.53844350376892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-270.51495246496404</v>
      </c>
      <c r="AR8">
        <f t="shared" si="9"/>
        <v>-285.95668399073963</v>
      </c>
      <c r="AS8">
        <f t="shared" si="9"/>
        <v>-6.6116195546152392</v>
      </c>
      <c r="AT8">
        <f t="shared" si="9"/>
        <v>11.813784041255241</v>
      </c>
      <c r="AU8">
        <f t="shared" si="9"/>
        <v>-280.75451950409968</v>
      </c>
      <c r="AW8">
        <v>5</v>
      </c>
      <c r="AX8">
        <f>IF(Z8&gt;0, (R8*SUMPRODUCT(K8:$K$98, X8:$X$98)-K8*$AZ$3)/Z8, 0)</f>
        <v>908.65678993561392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250000</v>
      </c>
      <c r="S9">
        <f t="shared" si="1"/>
        <v>869.26852591766874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856.68052999580505</v>
      </c>
      <c r="AC9">
        <f t="shared" si="2"/>
        <v>809.91584230408444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-412.423327603117</v>
      </c>
      <c r="AI9">
        <f t="shared" si="6"/>
        <v>-435.71635553856055</v>
      </c>
      <c r="AJ9">
        <f t="shared" si="7"/>
        <v>46.76468769172061</v>
      </c>
      <c r="AK9">
        <f t="shared" ref="AK9:AK72" si="22">G9*SUM(AB9:AB9, AE9:AF9)</f>
        <v>5.0544151269752495</v>
      </c>
      <c r="AL9">
        <f t="shared" si="8"/>
        <v>-383.8972527198647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-255.89240756100253</v>
      </c>
      <c r="AR9">
        <f t="shared" si="9"/>
        <v>-270.3448126478512</v>
      </c>
      <c r="AS9">
        <f t="shared" si="9"/>
        <v>29.015644172748114</v>
      </c>
      <c r="AT9">
        <f t="shared" si="9"/>
        <v>3.1360652249503644</v>
      </c>
      <c r="AU9">
        <f t="shared" si="9"/>
        <v>-238.19310325015272</v>
      </c>
      <c r="AW9">
        <v>6</v>
      </c>
      <c r="AX9">
        <f>IF(Z9&gt;0, (R9*SUMPRODUCT(K9:$K$98, X9:$X$98)-K9*$AZ$3)/Z9, 0)</f>
        <v>869.26852591766874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250000</v>
      </c>
      <c r="S10">
        <f t="shared" si="1"/>
        <v>824.81909910930858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809.91584230408444</v>
      </c>
      <c r="AC10">
        <f t="shared" si="2"/>
        <v>759.45501257610113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-412.61968475682806</v>
      </c>
      <c r="AI10">
        <f t="shared" si="6"/>
        <v>-435.6385204444415</v>
      </c>
      <c r="AJ10">
        <f t="shared" si="7"/>
        <v>50.46082972798331</v>
      </c>
      <c r="AK10">
        <f t="shared" si="22"/>
        <v>3.3206549534467467</v>
      </c>
      <c r="AL10">
        <f t="shared" si="8"/>
        <v>-381.85703576301142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-242.87471722793228</v>
      </c>
      <c r="AR10">
        <f t="shared" si="9"/>
        <v>-256.423981635519</v>
      </c>
      <c r="AS10">
        <f t="shared" si="9"/>
        <v>29.702072402322479</v>
      </c>
      <c r="AT10">
        <f t="shared" si="9"/>
        <v>1.9545919950600832</v>
      </c>
      <c r="AU10">
        <f t="shared" si="9"/>
        <v>-224.76731723813643</v>
      </c>
      <c r="AW10">
        <v>7</v>
      </c>
      <c r="AX10">
        <f>IF(Z10&gt;0, (R10*SUMPRODUCT(K10:$K$98, X10:$X$98)-K10*$AZ$3)/Z10, 0)</f>
        <v>824.81909910930858</v>
      </c>
    </row>
    <row r="11" spans="1:52" x14ac:dyDescent="0.25">
      <c r="A11" t="s">
        <v>33</v>
      </c>
      <c r="C11" s="12">
        <f>AU100</f>
        <v>-806.69910229965399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250000</v>
      </c>
      <c r="S11">
        <f t="shared" si="1"/>
        <v>775.5283737026582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759.45501257610113</v>
      </c>
      <c r="AC11">
        <f t="shared" si="2"/>
        <v>705.64932019218622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-412.7456785707455</v>
      </c>
      <c r="AI11">
        <f t="shared" si="6"/>
        <v>-435.49305133362571</v>
      </c>
      <c r="AJ11">
        <f t="shared" si="7"/>
        <v>53.805692383914902</v>
      </c>
      <c r="AK11">
        <f t="shared" si="22"/>
        <v>1.8226920301826426</v>
      </c>
      <c r="AL11">
        <f t="shared" si="8"/>
        <v>-379.86466691952819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-230.85222278056654</v>
      </c>
      <c r="AR11">
        <f t="shared" si="9"/>
        <v>-243.57502482882333</v>
      </c>
      <c r="AS11">
        <f t="shared" si="9"/>
        <v>30.09398845334038</v>
      </c>
      <c r="AT11">
        <f t="shared" si="9"/>
        <v>1.019447394504859</v>
      </c>
      <c r="AU11">
        <f t="shared" si="9"/>
        <v>-212.46158898097809</v>
      </c>
      <c r="AW11">
        <v>8</v>
      </c>
      <c r="AX11">
        <f>IF(Z11&gt;0, (R11*SUMPRODUCT(K11:$K$98, X11:$X$98)-K11*$AZ$3)/Z11, 0)</f>
        <v>775.5283737026582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250000</v>
      </c>
      <c r="S12">
        <f t="shared" si="1"/>
        <v>727.50239900755719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705.64932019218622</v>
      </c>
      <c r="AC12">
        <f t="shared" si="2"/>
        <v>654.12638192584063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-414.03334818510552</v>
      </c>
      <c r="AI12">
        <f t="shared" si="6"/>
        <v>-436.51184388553844</v>
      </c>
      <c r="AJ12">
        <f t="shared" si="7"/>
        <v>51.522938266345591</v>
      </c>
      <c r="AK12">
        <f t="shared" si="22"/>
        <v>1.6229934364420282</v>
      </c>
      <c r="AL12">
        <f t="shared" si="8"/>
        <v>-383.36591218275083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-220.06312602592391</v>
      </c>
      <c r="AR12">
        <f t="shared" si="9"/>
        <v>-232.0106854529148</v>
      </c>
      <c r="AS12">
        <f t="shared" si="9"/>
        <v>27.384989413615045</v>
      </c>
      <c r="AT12">
        <f t="shared" si="9"/>
        <v>0.8626382650300678</v>
      </c>
      <c r="AU12">
        <f t="shared" si="9"/>
        <v>-203.7630577742697</v>
      </c>
      <c r="AW12">
        <v>9</v>
      </c>
      <c r="AX12">
        <f>IF(Z12&gt;0, (R12*SUMPRODUCT(K12:$K$98, X12:$X$98)-K12*$AZ$3)/Z12, 0)</f>
        <v>727.50239900755719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250000</v>
      </c>
      <c r="S13">
        <f t="shared" si="1"/>
        <v>679.30200737877135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654.12638192584063</v>
      </c>
      <c r="AC13">
        <f t="shared" si="2"/>
        <v>603.55054397070398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-415.52623227035292</v>
      </c>
      <c r="AI13">
        <f t="shared" si="6"/>
        <v>-437.73839039055451</v>
      </c>
      <c r="AJ13">
        <f t="shared" si="7"/>
        <v>50.575837955136649</v>
      </c>
      <c r="AK13">
        <f t="shared" si="22"/>
        <v>1.3082527638516812</v>
      </c>
      <c r="AL13">
        <f t="shared" si="8"/>
        <v>-385.8542996715662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-209.93974314414461</v>
      </c>
      <c r="AR13">
        <f t="shared" si="9"/>
        <v>-221.16217486633306</v>
      </c>
      <c r="AS13">
        <f t="shared" si="9"/>
        <v>25.552847461849247</v>
      </c>
      <c r="AT13">
        <f t="shared" si="9"/>
        <v>0.66097932664800219</v>
      </c>
      <c r="AU13">
        <f t="shared" si="9"/>
        <v>-194.94834807783582</v>
      </c>
      <c r="AW13">
        <v>10</v>
      </c>
      <c r="AX13">
        <f>IF(Z13&gt;0, (R13*SUMPRODUCT(K13:$K$98, X13:$X$98)-K13*$AZ$3)/Z13, 0)</f>
        <v>679.30200737877135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250000</v>
      </c>
      <c r="S14">
        <f t="shared" si="1"/>
        <v>846.11447823289575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603.55054397070398</v>
      </c>
      <c r="AC14">
        <f t="shared" si="2"/>
        <v>742.82911415922581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-417.91553562731877</v>
      </c>
      <c r="AI14">
        <f t="shared" si="6"/>
        <v>-439.86378061275559</v>
      </c>
      <c r="AJ14">
        <f t="shared" si="7"/>
        <v>-139.27857018852183</v>
      </c>
      <c r="AK14">
        <f t="shared" si="22"/>
        <v>42.248538077949284</v>
      </c>
      <c r="AL14">
        <f t="shared" si="8"/>
        <v>-536.8938127233281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-188.52402729651152</v>
      </c>
      <c r="AR14">
        <f t="shared" si="9"/>
        <v>-198.42500293393056</v>
      </c>
      <c r="AS14">
        <f t="shared" si="9"/>
        <v>-62.829339255421459</v>
      </c>
      <c r="AT14">
        <f t="shared" si="9"/>
        <v>19.058550991384493</v>
      </c>
      <c r="AU14">
        <f t="shared" si="9"/>
        <v>-242.19579119796751</v>
      </c>
      <c r="AW14">
        <v>11</v>
      </c>
      <c r="AX14">
        <f>IF(Z14&gt;0, (R14*SUMPRODUCT(K14:$K$98, X14:$X$98)-K14*$AZ$3)/Z14, 0)</f>
        <v>846.11447823289575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250000</v>
      </c>
      <c r="S15">
        <f t="shared" si="1"/>
        <v>998.4419327060557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742.82911415922581</v>
      </c>
      <c r="AC15">
        <f t="shared" si="2"/>
        <v>866.10715233830842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-422.94750948326435</v>
      </c>
      <c r="AI15">
        <f t="shared" si="6"/>
        <v>-444.6339772678985</v>
      </c>
      <c r="AJ15">
        <f t="shared" si="7"/>
        <v>-123.27803817908261</v>
      </c>
      <c r="AK15">
        <f t="shared" si="22"/>
        <v>51.998037991145814</v>
      </c>
      <c r="AL15">
        <f t="shared" si="8"/>
        <v>-515.91397745583527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-170.35176673902251</v>
      </c>
      <c r="AR15">
        <f t="shared" si="9"/>
        <v>-179.08648681328151</v>
      </c>
      <c r="AS15">
        <f t="shared" si="9"/>
        <v>-49.653044723173544</v>
      </c>
      <c r="AT15">
        <f t="shared" si="9"/>
        <v>20.943397088628569</v>
      </c>
      <c r="AU15">
        <f t="shared" si="9"/>
        <v>-207.79613444782649</v>
      </c>
      <c r="AW15">
        <v>12</v>
      </c>
      <c r="AX15">
        <f>IF(Z15&gt;0, (R15*SUMPRODUCT(K15:$K$98, X15:$X$98)-K15*$AZ$3)/Z15, 0)</f>
        <v>998.4419327060557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250000</v>
      </c>
      <c r="S16">
        <f t="shared" si="1"/>
        <v>1136.609370687843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866.10715233830842</v>
      </c>
      <c r="AC16">
        <f t="shared" si="2"/>
        <v>974.15008691678167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-429.34630368873013</v>
      </c>
      <c r="AI16">
        <f t="shared" si="6"/>
        <v>-450.77297216514904</v>
      </c>
      <c r="AJ16">
        <f t="shared" si="7"/>
        <v>-108.04293457847325</v>
      </c>
      <c r="AK16">
        <f t="shared" si="22"/>
        <v>60.627500663681595</v>
      </c>
      <c r="AL16">
        <f t="shared" si="8"/>
        <v>-498.18840607994065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-154.40091715265316</v>
      </c>
      <c r="AR16">
        <f t="shared" si="9"/>
        <v>-162.10634569800612</v>
      </c>
      <c r="AS16">
        <f t="shared" si="9"/>
        <v>-38.854249000067163</v>
      </c>
      <c r="AT16">
        <f t="shared" si="9"/>
        <v>21.802776981473851</v>
      </c>
      <c r="AU16">
        <f t="shared" si="9"/>
        <v>-179.15781771659942</v>
      </c>
      <c r="AW16">
        <v>13</v>
      </c>
      <c r="AX16">
        <f>IF(Z16&gt;0, (R16*SUMPRODUCT(K16:$K$98, X16:$X$98)-K16*$AZ$3)/Z16, 0)</f>
        <v>1136.609370687843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250000</v>
      </c>
      <c r="S17">
        <f t="shared" si="1"/>
        <v>1261.661352443741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974.15008691678167</v>
      </c>
      <c r="AC17">
        <f t="shared" si="2"/>
        <v>1068.3158673690345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-435.70209000053364</v>
      </c>
      <c r="AI17">
        <f t="shared" si="6"/>
        <v>-456.87092158318831</v>
      </c>
      <c r="AJ17">
        <f t="shared" si="7"/>
        <v>-94.165780452252875</v>
      </c>
      <c r="AK17">
        <f t="shared" si="22"/>
        <v>68.190506084174729</v>
      </c>
      <c r="AL17">
        <f t="shared" si="8"/>
        <v>-482.84619595126645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-139.89872869239099</v>
      </c>
      <c r="AR17">
        <f t="shared" si="9"/>
        <v>-146.6957872658605</v>
      </c>
      <c r="AS17">
        <f t="shared" si="9"/>
        <v>-30.23550557579571</v>
      </c>
      <c r="AT17">
        <f t="shared" si="9"/>
        <v>21.895155724534423</v>
      </c>
      <c r="AU17">
        <f t="shared" si="9"/>
        <v>-155.0361371171218</v>
      </c>
      <c r="AW17">
        <v>14</v>
      </c>
      <c r="AX17">
        <f>IF(Z17&gt;0, (R17*SUMPRODUCT(K17:$K$98, X17:$X$98)-K17*$AZ$3)/Z17, 0)</f>
        <v>1261.661352443741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250000</v>
      </c>
      <c r="S18">
        <f t="shared" si="1"/>
        <v>1375.1697154252818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1068.3158673690345</v>
      </c>
      <c r="AC18">
        <f t="shared" si="2"/>
        <v>1150.3516901095963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-442.39259306379205</v>
      </c>
      <c r="AI18">
        <f t="shared" si="6"/>
        <v>-463.30549707131377</v>
      </c>
      <c r="AJ18">
        <f t="shared" si="7"/>
        <v>-82.035822740561798</v>
      </c>
      <c r="AK18">
        <f t="shared" si="22"/>
        <v>74.782110715832431</v>
      </c>
      <c r="AL18">
        <f t="shared" si="8"/>
        <v>-470.55920909604311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-126.82765105887357</v>
      </c>
      <c r="AR18">
        <f t="shared" si="9"/>
        <v>-132.82308256853094</v>
      </c>
      <c r="AS18">
        <f t="shared" si="9"/>
        <v>-23.51850113224496</v>
      </c>
      <c r="AT18">
        <f t="shared" si="9"/>
        <v>21.438965281107251</v>
      </c>
      <c r="AU18">
        <f t="shared" si="9"/>
        <v>-134.90261841966864</v>
      </c>
      <c r="AW18">
        <v>15</v>
      </c>
      <c r="AX18">
        <f>IF(Z18&gt;0, (R18*SUMPRODUCT(K18:$K$98, X18:$X$98)-K18*$AZ$3)/Z18, 0)</f>
        <v>1375.1697154252818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250000</v>
      </c>
      <c r="S19">
        <f t="shared" si="1"/>
        <v>1478.4089395532758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1150.3516901095963</v>
      </c>
      <c r="AC19">
        <f t="shared" si="2"/>
        <v>1221.6798885444298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-450.81424346414434</v>
      </c>
      <c r="AI19">
        <f t="shared" si="6"/>
        <v>-471.47293700724447</v>
      </c>
      <c r="AJ19">
        <f t="shared" si="7"/>
        <v>-71.328198434833439</v>
      </c>
      <c r="AK19">
        <f t="shared" si="22"/>
        <v>80.524618307671759</v>
      </c>
      <c r="AL19">
        <f t="shared" si="8"/>
        <v>-462.27651713440616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-115.39465910339854</v>
      </c>
      <c r="AR19">
        <f t="shared" si="9"/>
        <v>-120.68265284691748</v>
      </c>
      <c r="AS19">
        <f t="shared" si="9"/>
        <v>-18.257837373547439</v>
      </c>
      <c r="AT19">
        <f t="shared" si="9"/>
        <v>20.611839607468209</v>
      </c>
      <c r="AU19">
        <f t="shared" si="9"/>
        <v>-118.32865061299671</v>
      </c>
      <c r="AW19">
        <v>16</v>
      </c>
      <c r="AX19">
        <f>IF(Z19&gt;0, (R19*SUMPRODUCT(K19:$K$98, X19:$X$98)-K19*$AZ$3)/Z19, 0)</f>
        <v>1478.4089395532758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250000</v>
      </c>
      <c r="S20">
        <f t="shared" si="1"/>
        <v>1572.0811709973852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1221.6798885444298</v>
      </c>
      <c r="AC20">
        <f t="shared" si="2"/>
        <v>1283.210095060412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-458.75066738291889</v>
      </c>
      <c r="AI20">
        <f t="shared" si="6"/>
        <v>-479.15689892384972</v>
      </c>
      <c r="AJ20">
        <f t="shared" si="7"/>
        <v>-61.530206515982172</v>
      </c>
      <c r="AK20">
        <f t="shared" si="22"/>
        <v>85.517592198110094</v>
      </c>
      <c r="AL20">
        <f t="shared" si="8"/>
        <v>-455.16951324172175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-104.84476866737084</v>
      </c>
      <c r="AR20">
        <f t="shared" si="9"/>
        <v>-109.50849294593603</v>
      </c>
      <c r="AS20">
        <f t="shared" si="9"/>
        <v>-14.062367047934906</v>
      </c>
      <c r="AT20">
        <f t="shared" si="9"/>
        <v>19.544543056800471</v>
      </c>
      <c r="AU20">
        <f t="shared" si="9"/>
        <v>-104.02631693707045</v>
      </c>
      <c r="AW20">
        <v>17</v>
      </c>
      <c r="AX20">
        <f>IF(Z20&gt;0, (R20*SUMPRODUCT(K20:$K$98, X20:$X$98)-K20*$AZ$3)/Z20, 0)</f>
        <v>1572.0811709973852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250000</v>
      </c>
      <c r="S21">
        <f t="shared" si="1"/>
        <v>1657.5436133061482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1283.210095060412</v>
      </c>
      <c r="AC21">
        <f t="shared" si="2"/>
        <v>1336.3339564103471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-468.32954385845534</v>
      </c>
      <c r="AI21">
        <f t="shared" si="6"/>
        <v>-488.48488012959103</v>
      </c>
      <c r="AJ21">
        <f t="shared" si="7"/>
        <v>-53.123861349935169</v>
      </c>
      <c r="AK21">
        <f t="shared" si="22"/>
        <v>89.824706654228848</v>
      </c>
      <c r="AL21">
        <f t="shared" si="8"/>
        <v>-451.78403482529734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-95.566039807892849</v>
      </c>
      <c r="AR21">
        <f t="shared" si="9"/>
        <v>-99.678882343000936</v>
      </c>
      <c r="AS21">
        <f t="shared" si="9"/>
        <v>-10.840309169244451</v>
      </c>
      <c r="AT21">
        <f t="shared" si="9"/>
        <v>18.32938281263921</v>
      </c>
      <c r="AU21">
        <f t="shared" si="9"/>
        <v>-92.189808699606175</v>
      </c>
      <c r="AW21">
        <v>18</v>
      </c>
      <c r="AX21">
        <f>IF(Z21&gt;0, (R21*SUMPRODUCT(K21:$K$98, X21:$X$98)-K21*$AZ$3)/Z21, 0)</f>
        <v>1657.5436133061482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250000</v>
      </c>
      <c r="S22">
        <f t="shared" si="1"/>
        <v>1735.4286874846071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1336.3339564103471</v>
      </c>
      <c r="AC22">
        <f t="shared" si="2"/>
        <v>1381.8113362607619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-478.75131487518712</v>
      </c>
      <c r="AI22">
        <f t="shared" si="6"/>
        <v>-498.65722265212389</v>
      </c>
      <c r="AJ22">
        <f t="shared" si="7"/>
        <v>-45.477379850414763</v>
      </c>
      <c r="AK22">
        <f t="shared" si="22"/>
        <v>93.543376948724301</v>
      </c>
      <c r="AL22">
        <f t="shared" si="8"/>
        <v>-450.59122555381435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-87.22560514627223</v>
      </c>
      <c r="AR22">
        <f t="shared" si="9"/>
        <v>-90.852341612326342</v>
      </c>
      <c r="AS22">
        <f t="shared" si="9"/>
        <v>-8.2857046125366303</v>
      </c>
      <c r="AT22">
        <f t="shared" si="9"/>
        <v>17.043039691505641</v>
      </c>
      <c r="AU22">
        <f t="shared" si="9"/>
        <v>-82.095006533357335</v>
      </c>
      <c r="AW22">
        <v>19</v>
      </c>
      <c r="AX22">
        <f>IF(Z22&gt;0, (R22*SUMPRODUCT(K22:$K$98, X22:$X$98)-K22*$AZ$3)/Z22, 0)</f>
        <v>1735.4286874846071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250000</v>
      </c>
      <c r="S23">
        <f t="shared" si="1"/>
        <v>1806.5546397857274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1381.8113362607619</v>
      </c>
      <c r="AC23">
        <f t="shared" si="2"/>
        <v>1420.5173558094075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-490.24289578947707</v>
      </c>
      <c r="AI23">
        <f t="shared" si="6"/>
        <v>-509.90072019906557</v>
      </c>
      <c r="AJ23">
        <f t="shared" si="7"/>
        <v>-38.7060195486456</v>
      </c>
      <c r="AK23">
        <f t="shared" si="22"/>
        <v>96.726793538253347</v>
      </c>
      <c r="AL23">
        <f t="shared" si="8"/>
        <v>-451.87994620945778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-79.749376744058452</v>
      </c>
      <c r="AR23">
        <f t="shared" si="9"/>
        <v>-82.94717778977116</v>
      </c>
      <c r="AS23">
        <f t="shared" si="9"/>
        <v>-6.296431752013337</v>
      </c>
      <c r="AT23">
        <f t="shared" si="9"/>
        <v>15.734856262842149</v>
      </c>
      <c r="AU23">
        <f t="shared" si="9"/>
        <v>-73.508753278942351</v>
      </c>
      <c r="AW23">
        <v>20</v>
      </c>
      <c r="AX23">
        <f>IF(Z23&gt;0, (R23*SUMPRODUCT(K23:$K$98, X23:$X$98)-K23*$AZ$3)/Z23, 0)</f>
        <v>1806.5546397857274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250000</v>
      </c>
      <c r="S24">
        <f t="shared" si="1"/>
        <v>1871.6274769067711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1420.5173558094075</v>
      </c>
      <c r="AC24">
        <f t="shared" si="2"/>
        <v>1453.2069296858115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-502.39600132707324</v>
      </c>
      <c r="AI24">
        <f t="shared" si="6"/>
        <v>-521.80700789243315</v>
      </c>
      <c r="AJ24">
        <f t="shared" si="7"/>
        <v>-32.689573876403983</v>
      </c>
      <c r="AK24">
        <f t="shared" si="22"/>
        <v>99.436214906658535</v>
      </c>
      <c r="AL24">
        <f t="shared" si="8"/>
        <v>-455.06036686217863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-72.969965370832284</v>
      </c>
      <c r="AR24">
        <f t="shared" si="9"/>
        <v>-75.789296084344841</v>
      </c>
      <c r="AS24">
        <f t="shared" si="9"/>
        <v>-4.7479619014633263</v>
      </c>
      <c r="AT24">
        <f t="shared" si="9"/>
        <v>14.442505790609891</v>
      </c>
      <c r="AU24">
        <f t="shared" si="9"/>
        <v>-66.094752195198268</v>
      </c>
      <c r="AW24">
        <v>21</v>
      </c>
      <c r="AX24">
        <f>IF(Z24&gt;0, (R24*SUMPRODUCT(K24:$K$98, X24:$X$98)-K24*$AZ$3)/Z24, 0)</f>
        <v>1871.6274769067711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250000</v>
      </c>
      <c r="S25">
        <f t="shared" si="1"/>
        <v>1931.4059674105158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1453.2069296858115</v>
      </c>
      <c r="AC25">
        <f t="shared" si="2"/>
        <v>1480.6288845118202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-517.27323790666458</v>
      </c>
      <c r="AI25">
        <f t="shared" si="6"/>
        <v>-536.43840708258017</v>
      </c>
      <c r="AJ25">
        <f t="shared" si="7"/>
        <v>-27.421954826008687</v>
      </c>
      <c r="AK25">
        <f t="shared" si="22"/>
        <v>101.72448507800681</v>
      </c>
      <c r="AL25">
        <f t="shared" si="8"/>
        <v>-462.13587683058205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-67.081065671878108</v>
      </c>
      <c r="AR25">
        <f t="shared" si="9"/>
        <v>-69.566444535290756</v>
      </c>
      <c r="AS25">
        <f t="shared" si="9"/>
        <v>-3.5561359408017101</v>
      </c>
      <c r="AT25">
        <f t="shared" si="9"/>
        <v>13.191842074743146</v>
      </c>
      <c r="AU25">
        <f t="shared" si="9"/>
        <v>-59.930738401349323</v>
      </c>
      <c r="AW25">
        <v>22</v>
      </c>
      <c r="AX25">
        <f>IF(Z25&gt;0, (R25*SUMPRODUCT(K25:$K$98, X25:$X$98)-K25*$AZ$3)/Z25, 0)</f>
        <v>1931.4059674105158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250000</v>
      </c>
      <c r="S26">
        <f t="shared" si="1"/>
        <v>1986.2316214408338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1480.6288845118202</v>
      </c>
      <c r="AC26">
        <f t="shared" si="2"/>
        <v>1503.1834618728358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-534.75057503192454</v>
      </c>
      <c r="AI26">
        <f t="shared" si="6"/>
        <v>-553.67061745857779</v>
      </c>
      <c r="AJ26">
        <f t="shared" si="7"/>
        <v>-22.554577361015617</v>
      </c>
      <c r="AK26">
        <f t="shared" si="22"/>
        <v>103.64402191582742</v>
      </c>
      <c r="AL26">
        <f t="shared" si="8"/>
        <v>-472.581172903766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-61.917466943304639</v>
      </c>
      <c r="AR26">
        <f t="shared" si="9"/>
        <v>-64.10817258480543</v>
      </c>
      <c r="AS26">
        <f t="shared" si="9"/>
        <v>-2.6115395913085639</v>
      </c>
      <c r="AT26">
        <f t="shared" si="9"/>
        <v>12.000688920177916</v>
      </c>
      <c r="AU26">
        <f t="shared" si="9"/>
        <v>-54.719023255936072</v>
      </c>
      <c r="AW26">
        <v>23</v>
      </c>
      <c r="AX26">
        <f>IF(Z26&gt;0, (R26*SUMPRODUCT(K26:$K$98, X26:$X$98)-K26*$AZ$3)/Z26, 0)</f>
        <v>1986.2316214408338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250000</v>
      </c>
      <c r="S27">
        <f t="shared" si="1"/>
        <v>2037.8442678674478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1503.1834618728358</v>
      </c>
      <c r="AC27">
        <f t="shared" si="2"/>
        <v>1521.297819066044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-677.64515876404448</v>
      </c>
      <c r="AI27">
        <f t="shared" si="6"/>
        <v>-696.30823625055484</v>
      </c>
      <c r="AJ27">
        <f t="shared" si="7"/>
        <v>-18.114357193208207</v>
      </c>
      <c r="AK27">
        <f t="shared" si="22"/>
        <v>105.22284233109852</v>
      </c>
      <c r="AL27">
        <f t="shared" si="8"/>
        <v>-609.19975111266456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-70.056145392373978</v>
      </c>
      <c r="AR27">
        <f t="shared" si="9"/>
        <v>-71.985567085947039</v>
      </c>
      <c r="AS27">
        <f t="shared" si="9"/>
        <v>-1.8726940269614794</v>
      </c>
      <c r="AT27">
        <f t="shared" si="9"/>
        <v>10.87812204604421</v>
      </c>
      <c r="AU27">
        <f t="shared" si="9"/>
        <v>-62.980139066864318</v>
      </c>
      <c r="AW27">
        <v>24</v>
      </c>
      <c r="AX27">
        <f>IF(Z27&gt;0, (R27*SUMPRODUCT(K27:$K$98, X27:$X$98)-K27*$AZ$3)/Z27, 0)</f>
        <v>2037.8442678674478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250000</v>
      </c>
      <c r="S28">
        <f t="shared" si="1"/>
        <v>2069.628200112742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1521.297819066044</v>
      </c>
      <c r="AC28">
        <f t="shared" si="2"/>
        <v>1522.6986595098419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-830.62583195329898</v>
      </c>
      <c r="AI28">
        <f t="shared" si="6"/>
        <v>-849.01921608174894</v>
      </c>
      <c r="AJ28">
        <f t="shared" si="7"/>
        <v>-1.4008404437979607</v>
      </c>
      <c r="AK28">
        <f t="shared" si="22"/>
        <v>106.49084733462308</v>
      </c>
      <c r="AL28">
        <f t="shared" si="8"/>
        <v>-743.92920919092376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-76.671031946597623</v>
      </c>
      <c r="AR28">
        <f t="shared" si="9"/>
        <v>-78.368835804686299</v>
      </c>
      <c r="AS28">
        <f t="shared" si="9"/>
        <v>-0.12930477031511114</v>
      </c>
      <c r="AT28">
        <f t="shared" si="9"/>
        <v>9.8296523463674212</v>
      </c>
      <c r="AU28">
        <f t="shared" si="9"/>
        <v>-68.668488228633976</v>
      </c>
      <c r="AW28">
        <v>25</v>
      </c>
      <c r="AX28">
        <f>IF(Z28&gt;0, (R28*SUMPRODUCT(K28:$K$98, X28:$X$98)-K28*$AZ$3)/Z28, 0)</f>
        <v>2069.628200112742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250000</v>
      </c>
      <c r="S29">
        <f t="shared" si="1"/>
        <v>2084.1980055608137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1522.6986595098419</v>
      </c>
      <c r="AC29">
        <f t="shared" si="2"/>
        <v>1509.8285077741118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-990.24793213250064</v>
      </c>
      <c r="AI29">
        <f t="shared" si="6"/>
        <v>-1008.3583576264527</v>
      </c>
      <c r="AJ29">
        <f t="shared" si="7"/>
        <v>12.870151735730133</v>
      </c>
      <c r="AK29">
        <f t="shared" si="22"/>
        <v>106.58890616568894</v>
      </c>
      <c r="AL29">
        <f t="shared" si="8"/>
        <v>-888.89929972503364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-81.611582064834209</v>
      </c>
      <c r="AR29">
        <f t="shared" si="9"/>
        <v>-83.104158245473954</v>
      </c>
      <c r="AS29">
        <f t="shared" si="9"/>
        <v>1.0606974379693681</v>
      </c>
      <c r="AT29">
        <f t="shared" si="9"/>
        <v>8.78455685740132</v>
      </c>
      <c r="AU29">
        <f t="shared" si="9"/>
        <v>-73.25890395010326</v>
      </c>
      <c r="AW29">
        <v>26</v>
      </c>
      <c r="AX29">
        <f>IF(Z29&gt;0, (R29*SUMPRODUCT(K29:$K$98, X29:$X$98)-K29*$AZ$3)/Z29, 0)</f>
        <v>2084.1980055608137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250000</v>
      </c>
      <c r="S30">
        <f t="shared" si="1"/>
        <v>2084.4809605035657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1509.8285077741118</v>
      </c>
      <c r="AC30">
        <f t="shared" si="2"/>
        <v>1485.1819973261242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-1169.4941279868258</v>
      </c>
      <c r="AI30">
        <f t="shared" si="6"/>
        <v>-1187.3064998130396</v>
      </c>
      <c r="AJ30">
        <f t="shared" si="7"/>
        <v>24.646510447987566</v>
      </c>
      <c r="AK30">
        <f t="shared" si="22"/>
        <v>105.68799554418784</v>
      </c>
      <c r="AL30">
        <f t="shared" si="8"/>
        <v>-1056.9719938208643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-86.057331581415852</v>
      </c>
      <c r="AR30">
        <f t="shared" si="9"/>
        <v>-87.368056579358907</v>
      </c>
      <c r="AS30">
        <f t="shared" si="9"/>
        <v>1.8136157088692872</v>
      </c>
      <c r="AT30">
        <f t="shared" si="9"/>
        <v>7.7770607470923787</v>
      </c>
      <c r="AU30">
        <f t="shared" si="9"/>
        <v>-77.777380123397251</v>
      </c>
      <c r="AW30">
        <v>27</v>
      </c>
      <c r="AX30">
        <f>IF(Z30&gt;0, (R30*SUMPRODUCT(K30:$K$98, X30:$X$98)-K30*$AZ$3)/Z30, 0)</f>
        <v>2084.4809605035657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250000</v>
      </c>
      <c r="S31">
        <f t="shared" si="1"/>
        <v>2071.7117254972441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1485.1819973261242</v>
      </c>
      <c r="AC31">
        <f t="shared" si="2"/>
        <v>1449.9863368311774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-1368.0482245853848</v>
      </c>
      <c r="AI31">
        <f t="shared" si="6"/>
        <v>-1385.5456678708781</v>
      </c>
      <c r="AJ31">
        <f t="shared" si="7"/>
        <v>35.195660494946878</v>
      </c>
      <c r="AK31">
        <f t="shared" si="22"/>
        <v>103.9627398128287</v>
      </c>
      <c r="AL31">
        <f t="shared" si="8"/>
        <v>-1246.3872675631026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-89.882100719215174</v>
      </c>
      <c r="AR31">
        <f t="shared" si="9"/>
        <v>-91.031699784110785</v>
      </c>
      <c r="AS31">
        <f t="shared" si="9"/>
        <v>2.3123891721323417</v>
      </c>
      <c r="AT31">
        <f t="shared" si="9"/>
        <v>6.8304532566710066</v>
      </c>
      <c r="AU31">
        <f t="shared" si="9"/>
        <v>-81.888857355307437</v>
      </c>
      <c r="AW31">
        <v>28</v>
      </c>
      <c r="AX31">
        <f>IF(Z31&gt;0, (R31*SUMPRODUCT(K31:$K$98, X31:$X$98)-K31*$AZ$3)/Z31, 0)</f>
        <v>2071.7117254972441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250000</v>
      </c>
      <c r="S32">
        <f t="shared" si="1"/>
        <v>2047.1381754924257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1449.9863368311774</v>
      </c>
      <c r="AC32">
        <f t="shared" si="2"/>
        <v>1405.5164424391671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-1580.6271648342131</v>
      </c>
      <c r="AI32">
        <f t="shared" si="6"/>
        <v>-1597.791570970368</v>
      </c>
      <c r="AJ32">
        <f t="shared" si="7"/>
        <v>44.469894392010247</v>
      </c>
      <c r="AK32">
        <f t="shared" si="22"/>
        <v>101.49904357818242</v>
      </c>
      <c r="AL32">
        <f t="shared" si="8"/>
        <v>-1451.8226330001753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-92.722092971052618</v>
      </c>
      <c r="AR32">
        <f t="shared" si="9"/>
        <v>-93.728984220904309</v>
      </c>
      <c r="AS32">
        <f t="shared" si="9"/>
        <v>2.6086744388334928</v>
      </c>
      <c r="AT32">
        <f t="shared" si="9"/>
        <v>5.9540946559122707</v>
      </c>
      <c r="AU32">
        <f t="shared" si="9"/>
        <v>-85.166215126158548</v>
      </c>
      <c r="AW32">
        <v>29</v>
      </c>
      <c r="AX32">
        <f>IF(Z32&gt;0, (R32*SUMPRODUCT(K32:$K$98, X32:$X$98)-K32*$AZ$3)/Z32, 0)</f>
        <v>2047.1381754924257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250000</v>
      </c>
      <c r="S33">
        <f t="shared" si="1"/>
        <v>2012.5439250301786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1405.5164424391671</v>
      </c>
      <c r="AC33">
        <f t="shared" si="2"/>
        <v>1353.3409622602619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-1814.4002824513873</v>
      </c>
      <c r="AI33">
        <f t="shared" si="6"/>
        <v>-1831.2116044979355</v>
      </c>
      <c r="AJ33">
        <f t="shared" si="7"/>
        <v>52.175480178905218</v>
      </c>
      <c r="AK33">
        <f t="shared" si="22"/>
        <v>98.38615097074171</v>
      </c>
      <c r="AL33">
        <f t="shared" si="8"/>
        <v>-1680.6499733482885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-95.031780636471552</v>
      </c>
      <c r="AR33">
        <f t="shared" si="9"/>
        <v>-95.912297402473243</v>
      </c>
      <c r="AS33">
        <f t="shared" si="9"/>
        <v>2.7327645585819829</v>
      </c>
      <c r="AT33">
        <f t="shared" si="9"/>
        <v>5.1531137903517195</v>
      </c>
      <c r="AU33">
        <f t="shared" si="9"/>
        <v>-88.026419053539541</v>
      </c>
      <c r="AW33">
        <v>30</v>
      </c>
      <c r="AX33">
        <f>IF(Z33&gt;0, (R33*SUMPRODUCT(K33:$K$98, X33:$X$98)-K33*$AZ$3)/Z33, 0)</f>
        <v>2012.5439250301786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250000</v>
      </c>
      <c r="S34">
        <f t="shared" si="1"/>
        <v>1968.9918910546412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1353.3409622602619</v>
      </c>
      <c r="AC34">
        <f t="shared" si="2"/>
        <v>1294.5115144739223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-2069.8681375452993</v>
      </c>
      <c r="AI34">
        <f t="shared" si="6"/>
        <v>-2086.3043595576273</v>
      </c>
      <c r="AJ34">
        <f t="shared" si="7"/>
        <v>58.829447786339642</v>
      </c>
      <c r="AK34">
        <f t="shared" si="22"/>
        <v>94.733867358218347</v>
      </c>
      <c r="AL34">
        <f t="shared" si="8"/>
        <v>-1932.7410444130694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-96.79667037333796</v>
      </c>
      <c r="AR34">
        <f t="shared" si="9"/>
        <v>-97.565304633391392</v>
      </c>
      <c r="AS34">
        <f t="shared" si="9"/>
        <v>2.7511388587163998</v>
      </c>
      <c r="AT34">
        <f t="shared" si="9"/>
        <v>4.4301966707598037</v>
      </c>
      <c r="AU34">
        <f t="shared" ref="AU34:AU97" si="23">AL34*$K34</f>
        <v>-90.383969103915192</v>
      </c>
      <c r="AW34">
        <v>31</v>
      </c>
      <c r="AX34">
        <f>IF(Z34&gt;0, (R34*SUMPRODUCT(K34:$K$98, X34:$X$98)-K34*$AZ$3)/Z34, 0)</f>
        <v>1968.9918910546412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250000</v>
      </c>
      <c r="S35">
        <f t="shared" si="1"/>
        <v>1917.1848838651217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1294.5115144739223</v>
      </c>
      <c r="AC35">
        <f t="shared" si="2"/>
        <v>1230.0383555739159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-2322.1794642075029</v>
      </c>
      <c r="AI35">
        <f t="shared" ref="AI35:AI66" si="25">SUM(AE35:AH35)</f>
        <v>-2338.2191060532869</v>
      </c>
      <c r="AJ35">
        <f t="shared" si="7"/>
        <v>64.47315890000641</v>
      </c>
      <c r="AK35">
        <f t="shared" si="22"/>
        <v>90.615806013174563</v>
      </c>
      <c r="AL35">
        <f t="shared" si="8"/>
        <v>-2183.1301411401055</v>
      </c>
      <c r="AN35">
        <f t="shared" ref="AN35:AT66" si="26">AE35*$K35</f>
        <v>0</v>
      </c>
      <c r="AO35">
        <f t="shared" si="26"/>
        <v>0</v>
      </c>
      <c r="AP35">
        <f t="shared" si="26"/>
        <v>-0.66972171891846577</v>
      </c>
      <c r="AQ35">
        <f t="shared" si="26"/>
        <v>-96.960645216338122</v>
      </c>
      <c r="AR35">
        <f t="shared" si="26"/>
        <v>-97.630366935256575</v>
      </c>
      <c r="AS35">
        <f t="shared" si="26"/>
        <v>2.6920223791633324</v>
      </c>
      <c r="AT35">
        <f t="shared" si="26"/>
        <v>3.7835865630800498</v>
      </c>
      <c r="AU35">
        <f t="shared" si="23"/>
        <v>-91.154757993013177</v>
      </c>
      <c r="AW35">
        <v>32</v>
      </c>
      <c r="AX35">
        <f>IF(Z35&gt;0, (R35*SUMPRODUCT(K35:$K$98, X35:$X$98)-K35*$AZ$3)/Z35, 0)</f>
        <v>1917.1848838651217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250000</v>
      </c>
      <c r="S36">
        <f t="shared" si="1"/>
        <v>1859.5228871776976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1230.0383555739159</v>
      </c>
      <c r="AC36">
        <f t="shared" si="2"/>
        <v>1161.9379884587672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-2577.9225147560333</v>
      </c>
      <c r="AI36">
        <f t="shared" si="25"/>
        <v>-2593.5439679318838</v>
      </c>
      <c r="AJ36">
        <f t="shared" si="7"/>
        <v>68.100367115148629</v>
      </c>
      <c r="AK36">
        <f t="shared" si="22"/>
        <v>86.102684890174118</v>
      </c>
      <c r="AL36">
        <f t="shared" si="8"/>
        <v>-2439.3409159265607</v>
      </c>
      <c r="AN36">
        <f t="shared" si="26"/>
        <v>0</v>
      </c>
      <c r="AO36">
        <f t="shared" si="26"/>
        <v>0</v>
      </c>
      <c r="AP36">
        <f t="shared" si="26"/>
        <v>-0.58237553898847183</v>
      </c>
      <c r="AQ36">
        <f t="shared" si="26"/>
        <v>-96.106232698149753</v>
      </c>
      <c r="AR36">
        <f t="shared" si="26"/>
        <v>-96.688608237138226</v>
      </c>
      <c r="AS36">
        <f t="shared" si="26"/>
        <v>2.5388155351198698</v>
      </c>
      <c r="AT36">
        <f t="shared" si="26"/>
        <v>3.2099508897666218</v>
      </c>
      <c r="AU36">
        <f t="shared" si="23"/>
        <v>-90.939841812251714</v>
      </c>
      <c r="AW36">
        <v>33</v>
      </c>
      <c r="AX36">
        <f>IF(Z36&gt;0, (R36*SUMPRODUCT(K36:$K$98, X36:$X$98)-K36*$AZ$3)/Z36, 0)</f>
        <v>1859.5228871776976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250000</v>
      </c>
      <c r="S37">
        <f t="shared" si="1"/>
        <v>1797.6743681604564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1161.9379884587672</v>
      </c>
      <c r="AC37">
        <f t="shared" si="2"/>
        <v>1091.5998612081078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-2845.1569807376095</v>
      </c>
      <c r="AI37">
        <f t="shared" si="25"/>
        <v>-2860.3377036836278</v>
      </c>
      <c r="AJ37">
        <f t="shared" si="7"/>
        <v>70.338127250659454</v>
      </c>
      <c r="AK37">
        <f t="shared" si="22"/>
        <v>81.33565919211371</v>
      </c>
      <c r="AL37">
        <f t="shared" si="8"/>
        <v>-2708.6639172408545</v>
      </c>
      <c r="AN37">
        <f t="shared" si="26"/>
        <v>0</v>
      </c>
      <c r="AO37">
        <f t="shared" si="26"/>
        <v>0</v>
      </c>
      <c r="AP37">
        <f t="shared" si="26"/>
        <v>-0.50530794371141974</v>
      </c>
      <c r="AQ37">
        <f t="shared" si="26"/>
        <v>-94.704345016044257</v>
      </c>
      <c r="AR37">
        <f t="shared" si="26"/>
        <v>-95.209652959755672</v>
      </c>
      <c r="AS37">
        <f t="shared" si="26"/>
        <v>2.3412860225385255</v>
      </c>
      <c r="AT37">
        <f t="shared" si="26"/>
        <v>2.7073516092037777</v>
      </c>
      <c r="AU37">
        <f t="shared" si="23"/>
        <v>-90.161015328013363</v>
      </c>
      <c r="AW37">
        <v>34</v>
      </c>
      <c r="AX37">
        <f>IF(Z37&gt;0, (R37*SUMPRODUCT(K37:$K$98, X37:$X$98)-K37*$AZ$3)/Z37, 0)</f>
        <v>1797.6743681604564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250000</v>
      </c>
      <c r="S38">
        <f t="shared" si="1"/>
        <v>1732.9320441881707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1091.5998612081078</v>
      </c>
      <c r="AC38">
        <f t="shared" si="2"/>
        <v>1019.9027531987514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-3153.7347727580118</v>
      </c>
      <c r="AI38">
        <f t="shared" si="25"/>
        <v>-3168.4483149972943</v>
      </c>
      <c r="AJ38">
        <f t="shared" si="7"/>
        <v>71.697108009356384</v>
      </c>
      <c r="AK38">
        <f t="shared" si="22"/>
        <v>76.411990284567551</v>
      </c>
      <c r="AL38">
        <f t="shared" si="8"/>
        <v>-3020.3392167033703</v>
      </c>
      <c r="AN38">
        <f t="shared" si="26"/>
        <v>0</v>
      </c>
      <c r="AO38">
        <f t="shared" si="26"/>
        <v>0</v>
      </c>
      <c r="AP38">
        <f t="shared" si="26"/>
        <v>-0.43728329719309139</v>
      </c>
      <c r="AQ38">
        <f t="shared" si="26"/>
        <v>-93.728316232528101</v>
      </c>
      <c r="AR38">
        <f t="shared" si="26"/>
        <v>-94.165599529721206</v>
      </c>
      <c r="AS38">
        <f t="shared" si="26"/>
        <v>2.130822563300669</v>
      </c>
      <c r="AT38">
        <f t="shared" si="26"/>
        <v>2.2709478460947152</v>
      </c>
      <c r="AU38">
        <f t="shared" si="23"/>
        <v>-89.763829120325809</v>
      </c>
      <c r="AW38">
        <v>35</v>
      </c>
      <c r="AX38">
        <f>IF(Z38&gt;0, (R38*SUMPRODUCT(K38:$K$98, X38:$X$98)-K38*$AZ$3)/Z38, 0)</f>
        <v>1732.9320441881707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250000</v>
      </c>
      <c r="S39">
        <f t="shared" si="1"/>
        <v>1664.3462382981129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1019.9027531987514</v>
      </c>
      <c r="AC39">
        <f t="shared" si="2"/>
        <v>946.71661286505162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-3458.5896632458571</v>
      </c>
      <c r="AI39">
        <f t="shared" si="25"/>
        <v>-3472.8102110964223</v>
      </c>
      <c r="AJ39">
        <f t="shared" si="7"/>
        <v>73.186140333699768</v>
      </c>
      <c r="AK39">
        <f t="shared" si="22"/>
        <v>71.393192723912605</v>
      </c>
      <c r="AL39">
        <f t="shared" si="8"/>
        <v>-3328.2308780388098</v>
      </c>
      <c r="AN39">
        <f t="shared" si="26"/>
        <v>0</v>
      </c>
      <c r="AO39">
        <f t="shared" si="26"/>
        <v>0</v>
      </c>
      <c r="AP39">
        <f t="shared" si="26"/>
        <v>-0.37734965218599309</v>
      </c>
      <c r="AQ39">
        <f t="shared" si="26"/>
        <v>-91.775480114715521</v>
      </c>
      <c r="AR39">
        <f t="shared" si="26"/>
        <v>-92.152829766901519</v>
      </c>
      <c r="AS39">
        <f t="shared" si="26"/>
        <v>1.9420323949516123</v>
      </c>
      <c r="AT39">
        <f t="shared" si="26"/>
        <v>1.8944555952354178</v>
      </c>
      <c r="AU39">
        <f t="shared" si="23"/>
        <v>-88.316341776714481</v>
      </c>
      <c r="AW39">
        <v>36</v>
      </c>
      <c r="AX39">
        <f>IF(Z39&gt;0, (R39*SUMPRODUCT(K39:$K$98, X39:$X$98)-K39*$AZ$3)/Z39, 0)</f>
        <v>1664.3462382981129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250000</v>
      </c>
      <c r="S40">
        <f t="shared" si="1"/>
        <v>1592.9544816106707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946.71661286505162</v>
      </c>
      <c r="AC40">
        <f t="shared" si="2"/>
        <v>873.2823612314329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-3729.5450139600021</v>
      </c>
      <c r="AI40">
        <f t="shared" si="25"/>
        <v>-3743.2504018306654</v>
      </c>
      <c r="AJ40">
        <f t="shared" si="7"/>
        <v>73.434251633618715</v>
      </c>
      <c r="AK40">
        <f t="shared" si="22"/>
        <v>66.270162900553615</v>
      </c>
      <c r="AL40">
        <f t="shared" si="8"/>
        <v>-3603.545987296493</v>
      </c>
      <c r="AN40">
        <f t="shared" si="26"/>
        <v>0</v>
      </c>
      <c r="AO40">
        <f t="shared" si="26"/>
        <v>0</v>
      </c>
      <c r="AP40">
        <f t="shared" si="26"/>
        <v>-0.3247139406260805</v>
      </c>
      <c r="AQ40">
        <f t="shared" si="26"/>
        <v>-88.361983597526702</v>
      </c>
      <c r="AR40">
        <f t="shared" si="26"/>
        <v>-88.686697538152785</v>
      </c>
      <c r="AS40">
        <f t="shared" si="26"/>
        <v>1.739835855059626</v>
      </c>
      <c r="AT40">
        <f t="shared" si="26"/>
        <v>1.5701011853471469</v>
      </c>
      <c r="AU40">
        <f t="shared" si="23"/>
        <v>-85.376760497746005</v>
      </c>
      <c r="AW40">
        <v>37</v>
      </c>
      <c r="AX40">
        <f>IF(Z40&gt;0, (R40*SUMPRODUCT(K40:$K$98, X40:$X$98)-K40*$AZ$3)/Z40, 0)</f>
        <v>1592.9544816106707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250000</v>
      </c>
      <c r="S41">
        <f t="shared" si="1"/>
        <v>1521.310369746787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873.2823612314329</v>
      </c>
      <c r="AC41">
        <f t="shared" si="2"/>
        <v>801.29647449202764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-4004.6748642907837</v>
      </c>
      <c r="AI41">
        <f t="shared" si="25"/>
        <v>-4017.8427307963116</v>
      </c>
      <c r="AJ41">
        <f t="shared" si="7"/>
        <v>71.98588673940526</v>
      </c>
      <c r="AK41">
        <f t="shared" si="22"/>
        <v>61.12976528620031</v>
      </c>
      <c r="AL41">
        <f t="shared" si="8"/>
        <v>-3884.7270787707057</v>
      </c>
      <c r="AN41">
        <f t="shared" si="26"/>
        <v>0</v>
      </c>
      <c r="AO41">
        <f t="shared" si="26"/>
        <v>0</v>
      </c>
      <c r="AP41">
        <f t="shared" si="26"/>
        <v>-0.27855245838601833</v>
      </c>
      <c r="AQ41">
        <f t="shared" si="26"/>
        <v>-84.714712745349729</v>
      </c>
      <c r="AR41">
        <f t="shared" si="26"/>
        <v>-84.99326520373576</v>
      </c>
      <c r="AS41">
        <f t="shared" si="26"/>
        <v>1.5227862244761741</v>
      </c>
      <c r="AT41">
        <f t="shared" si="26"/>
        <v>1.2931363174044403</v>
      </c>
      <c r="AU41">
        <f t="shared" si="23"/>
        <v>-82.177342661855135</v>
      </c>
      <c r="AW41">
        <v>38</v>
      </c>
      <c r="AX41">
        <f>IF(Z41&gt;0, (R41*SUMPRODUCT(K41:$K$98, X41:$X$98)-K41*$AZ$3)/Z41, 0)</f>
        <v>1521.310369746787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250000</v>
      </c>
      <c r="S42">
        <f t="shared" si="1"/>
        <v>1449.7059223810954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801.29647449202764</v>
      </c>
      <c r="AC42">
        <f t="shared" si="2"/>
        <v>731.2032767985728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-4266.7743029222593</v>
      </c>
      <c r="AI42">
        <f t="shared" si="25"/>
        <v>-4279.3838133324398</v>
      </c>
      <c r="AJ42">
        <f t="shared" si="7"/>
        <v>70.09319769345484</v>
      </c>
      <c r="AK42">
        <f t="shared" si="22"/>
        <v>56.090753214441939</v>
      </c>
      <c r="AL42">
        <f t="shared" si="8"/>
        <v>-4153.1998624245434</v>
      </c>
      <c r="AN42">
        <f t="shared" si="26"/>
        <v>0</v>
      </c>
      <c r="AO42">
        <f t="shared" si="26"/>
        <v>0</v>
      </c>
      <c r="AP42">
        <f t="shared" si="26"/>
        <v>-0.23816162370433297</v>
      </c>
      <c r="AQ42">
        <f t="shared" si="26"/>
        <v>-80.588529047367373</v>
      </c>
      <c r="AR42">
        <f t="shared" si="26"/>
        <v>-80.826690671071717</v>
      </c>
      <c r="AS42">
        <f t="shared" si="26"/>
        <v>1.3238824688882938</v>
      </c>
      <c r="AT42">
        <f t="shared" si="26"/>
        <v>1.059411858652775</v>
      </c>
      <c r="AU42">
        <f t="shared" si="23"/>
        <v>-78.443396343530651</v>
      </c>
      <c r="AW42">
        <v>39</v>
      </c>
      <c r="AX42">
        <f>IF(Z42&gt;0, (R42*SUMPRODUCT(K42:$K$98, X42:$X$98)-K42*$AZ$3)/Z42, 0)</f>
        <v>1449.7059223810954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250000</v>
      </c>
      <c r="S43">
        <f t="shared" si="1"/>
        <v>1379.1811153045517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731.2032767985728</v>
      </c>
      <c r="AC43">
        <f t="shared" si="2"/>
        <v>663.66967190468267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-4532.7538210383045</v>
      </c>
      <c r="AI43">
        <f t="shared" si="25"/>
        <v>-4544.7839609622788</v>
      </c>
      <c r="AJ43">
        <f t="shared" si="7"/>
        <v>67.533604893890129</v>
      </c>
      <c r="AK43">
        <f t="shared" si="22"/>
        <v>51.184229375900102</v>
      </c>
      <c r="AL43">
        <f t="shared" si="8"/>
        <v>-4426.066126692489</v>
      </c>
      <c r="AN43">
        <f t="shared" si="26"/>
        <v>0</v>
      </c>
      <c r="AO43">
        <f t="shared" si="26"/>
        <v>0</v>
      </c>
      <c r="AP43">
        <f t="shared" si="26"/>
        <v>-0.20287391679569741</v>
      </c>
      <c r="AQ43">
        <f t="shared" si="26"/>
        <v>-76.439470143826085</v>
      </c>
      <c r="AR43">
        <f t="shared" si="26"/>
        <v>-76.642344060621767</v>
      </c>
      <c r="AS43">
        <f t="shared" si="26"/>
        <v>1.1388734484170517</v>
      </c>
      <c r="AT43">
        <f t="shared" si="26"/>
        <v>0.8631607909201735</v>
      </c>
      <c r="AU43">
        <f t="shared" si="23"/>
        <v>-74.640309821284561</v>
      </c>
      <c r="AW43">
        <v>40</v>
      </c>
      <c r="AX43">
        <f>IF(Z43&gt;0, (R43*SUMPRODUCT(K43:$K$98, X43:$X$98)-K43*$AZ$3)/Z43, 0)</f>
        <v>1379.1811153045517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250000</v>
      </c>
      <c r="S44">
        <f t="shared" si="1"/>
        <v>1310.1045273931966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663.66967190468267</v>
      </c>
      <c r="AC44">
        <f t="shared" si="2"/>
        <v>598.88638404074732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-4816.209375398581</v>
      </c>
      <c r="AI44">
        <f t="shared" si="25"/>
        <v>-4827.6375929857759</v>
      </c>
      <c r="AJ44">
        <f t="shared" si="7"/>
        <v>64.783287863935357</v>
      </c>
      <c r="AK44">
        <f t="shared" si="22"/>
        <v>46.456877033327793</v>
      </c>
      <c r="AL44">
        <f t="shared" si="8"/>
        <v>-4716.3974280885122</v>
      </c>
      <c r="AN44">
        <f t="shared" si="26"/>
        <v>0</v>
      </c>
      <c r="AO44">
        <f t="shared" si="26"/>
        <v>0</v>
      </c>
      <c r="AP44">
        <f t="shared" si="26"/>
        <v>-0.17207430065529927</v>
      </c>
      <c r="AQ44">
        <f t="shared" si="26"/>
        <v>-72.517507980404162</v>
      </c>
      <c r="AR44">
        <f t="shared" si="26"/>
        <v>-72.689582281059458</v>
      </c>
      <c r="AS44">
        <f t="shared" si="26"/>
        <v>0.97543985912800169</v>
      </c>
      <c r="AT44">
        <f t="shared" si="26"/>
        <v>0.699499687081232</v>
      </c>
      <c r="AU44">
        <f t="shared" si="23"/>
        <v>-71.014642734850227</v>
      </c>
      <c r="AW44">
        <v>41</v>
      </c>
      <c r="AX44">
        <f>IF(Z44&gt;0, (R44*SUMPRODUCT(K44:$K$98, X44:$X$98)-K44*$AZ$3)/Z44, 0)</f>
        <v>1310.1045273931966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250000</v>
      </c>
      <c r="S45">
        <f t="shared" si="1"/>
        <v>1241.7950437045745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598.88638404074732</v>
      </c>
      <c r="AC45">
        <f t="shared" si="2"/>
        <v>536.77618166738841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-5074.7857312258302</v>
      </c>
      <c r="AI45">
        <f t="shared" si="25"/>
        <v>-5085.5921880640308</v>
      </c>
      <c r="AJ45">
        <f t="shared" si="7"/>
        <v>62.110202373358902</v>
      </c>
      <c r="AK45">
        <f t="shared" si="22"/>
        <v>41.922046882852314</v>
      </c>
      <c r="AL45">
        <f t="shared" si="8"/>
        <v>-4981.559938807819</v>
      </c>
      <c r="AN45">
        <f t="shared" si="26"/>
        <v>0</v>
      </c>
      <c r="AO45">
        <f t="shared" si="26"/>
        <v>0</v>
      </c>
      <c r="AP45">
        <f t="shared" si="26"/>
        <v>-0.14527899042180553</v>
      </c>
      <c r="AQ45">
        <f t="shared" si="26"/>
        <v>-68.224003360036193</v>
      </c>
      <c r="AR45">
        <f t="shared" si="26"/>
        <v>-68.369282350458008</v>
      </c>
      <c r="AS45">
        <f t="shared" si="26"/>
        <v>0.83499223018210211</v>
      </c>
      <c r="AT45">
        <f t="shared" si="26"/>
        <v>0.56358830084131406</v>
      </c>
      <c r="AU45">
        <f t="shared" si="23"/>
        <v>-66.970701819434581</v>
      </c>
      <c r="AW45">
        <v>42</v>
      </c>
      <c r="AX45">
        <f>IF(Z45&gt;0, (R45*SUMPRODUCT(K45:$K$98, X45:$X$98)-K45*$AZ$3)/Z45, 0)</f>
        <v>1241.7950437045745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250000</v>
      </c>
      <c r="S46">
        <f t="shared" si="1"/>
        <v>1174.8326473102361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536.77618166738841</v>
      </c>
      <c r="AC46">
        <f t="shared" si="2"/>
        <v>477.84441545649946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-5300.4155726124427</v>
      </c>
      <c r="AI46">
        <f t="shared" si="25"/>
        <v>-5310.5839233249999</v>
      </c>
      <c r="AJ46">
        <f t="shared" si="7"/>
        <v>58.931766210888952</v>
      </c>
      <c r="AK46">
        <f t="shared" si="22"/>
        <v>37.574332716717194</v>
      </c>
      <c r="AL46">
        <f t="shared" si="8"/>
        <v>-5214.0778243973937</v>
      </c>
      <c r="AN46">
        <f t="shared" si="26"/>
        <v>0</v>
      </c>
      <c r="AO46">
        <f t="shared" si="26"/>
        <v>0</v>
      </c>
      <c r="AP46">
        <f t="shared" si="26"/>
        <v>-0.1220539908201272</v>
      </c>
      <c r="AQ46">
        <f t="shared" si="26"/>
        <v>-63.622596420044545</v>
      </c>
      <c r="AR46">
        <f t="shared" si="26"/>
        <v>-63.744650410864672</v>
      </c>
      <c r="AS46">
        <f t="shared" si="26"/>
        <v>0.70737698329337295</v>
      </c>
      <c r="AT46">
        <f t="shared" si="26"/>
        <v>0.45101682565050616</v>
      </c>
      <c r="AU46">
        <f t="shared" si="23"/>
        <v>-62.586256601920788</v>
      </c>
      <c r="AW46">
        <v>43</v>
      </c>
      <c r="AX46">
        <f>IF(Z46&gt;0, (R46*SUMPRODUCT(K46:$K$98, X46:$X$98)-K46*$AZ$3)/Z46, 0)</f>
        <v>1174.8326473102361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250000</v>
      </c>
      <c r="S47">
        <f t="shared" si="1"/>
        <v>1110.1670716382487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477.84441545649946</v>
      </c>
      <c r="AC47">
        <f t="shared" si="2"/>
        <v>422.51845934819386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-5519.1780098628333</v>
      </c>
      <c r="AI47">
        <f t="shared" si="25"/>
        <v>-5528.6927592672782</v>
      </c>
      <c r="AJ47">
        <f t="shared" si="7"/>
        <v>55.325956108305604</v>
      </c>
      <c r="AK47">
        <f t="shared" si="22"/>
        <v>33.449109081954965</v>
      </c>
      <c r="AL47">
        <f t="shared" si="8"/>
        <v>-5439.9176940770176</v>
      </c>
      <c r="AN47">
        <f t="shared" si="26"/>
        <v>0</v>
      </c>
      <c r="AO47">
        <f t="shared" si="26"/>
        <v>0</v>
      </c>
      <c r="AP47">
        <f t="shared" si="26"/>
        <v>-0.10197196755880993</v>
      </c>
      <c r="AQ47">
        <f t="shared" si="26"/>
        <v>-59.150421839810797</v>
      </c>
      <c r="AR47">
        <f t="shared" si="26"/>
        <v>-59.2523938073696</v>
      </c>
      <c r="AS47">
        <f t="shared" si="26"/>
        <v>0.59294221651286527</v>
      </c>
      <c r="AT47">
        <f t="shared" si="26"/>
        <v>0.35848253287497328</v>
      </c>
      <c r="AU47">
        <f t="shared" si="23"/>
        <v>-58.30096905798176</v>
      </c>
      <c r="AW47">
        <v>44</v>
      </c>
      <c r="AX47">
        <f>IF(Z47&gt;0, (R47*SUMPRODUCT(K47:$K$98, X47:$X$98)-K47*$AZ$3)/Z47, 0)</f>
        <v>1110.1670716382487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250000</v>
      </c>
      <c r="S48">
        <f t="shared" si="1"/>
        <v>1047.737861308862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422.51845934819386</v>
      </c>
      <c r="AC48">
        <f t="shared" si="2"/>
        <v>370.77575207243598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-5725.4756206290331</v>
      </c>
      <c r="AI48">
        <f t="shared" si="25"/>
        <v>-5734.3226749773712</v>
      </c>
      <c r="AJ48">
        <f t="shared" si="7"/>
        <v>51.74270727575788</v>
      </c>
      <c r="AK48">
        <f t="shared" si="22"/>
        <v>29.576292154373572</v>
      </c>
      <c r="AL48">
        <f t="shared" si="8"/>
        <v>-5653.0036755472393</v>
      </c>
      <c r="AN48">
        <f t="shared" si="26"/>
        <v>0</v>
      </c>
      <c r="AO48">
        <f t="shared" si="26"/>
        <v>0</v>
      </c>
      <c r="AP48">
        <f t="shared" si="26"/>
        <v>-8.4657242276833911E-2</v>
      </c>
      <c r="AQ48">
        <f t="shared" si="26"/>
        <v>-54.786933331855835</v>
      </c>
      <c r="AR48">
        <f t="shared" si="26"/>
        <v>-54.871590574132675</v>
      </c>
      <c r="AS48">
        <f t="shared" si="26"/>
        <v>0.49512467465807308</v>
      </c>
      <c r="AT48">
        <f t="shared" si="26"/>
        <v>0.28301480153488628</v>
      </c>
      <c r="AU48">
        <f t="shared" si="23"/>
        <v>-54.093451097939706</v>
      </c>
      <c r="AW48">
        <v>45</v>
      </c>
      <c r="AX48">
        <f>IF(Z48&gt;0, (R48*SUMPRODUCT(K48:$K$98, X48:$X$98)-K48*$AZ$3)/Z48, 0)</f>
        <v>1047.737861308862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250000</v>
      </c>
      <c r="S49">
        <f t="shared" si="1"/>
        <v>987.57924457355034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370.77575207243598</v>
      </c>
      <c r="AC49">
        <f t="shared" si="2"/>
        <v>322.60284960134129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-5920.7839847970317</v>
      </c>
      <c r="AI49">
        <f t="shared" si="25"/>
        <v>-5928.9504902034068</v>
      </c>
      <c r="AJ49">
        <f t="shared" si="7"/>
        <v>48.172902471094687</v>
      </c>
      <c r="AK49">
        <f t="shared" si="22"/>
        <v>25.95430264507052</v>
      </c>
      <c r="AL49">
        <f t="shared" si="8"/>
        <v>-5854.8232850872419</v>
      </c>
      <c r="AN49">
        <f t="shared" si="26"/>
        <v>0</v>
      </c>
      <c r="AO49">
        <f t="shared" si="26"/>
        <v>0</v>
      </c>
      <c r="AP49">
        <f t="shared" si="26"/>
        <v>-6.9772398602329339E-2</v>
      </c>
      <c r="AQ49">
        <f t="shared" si="26"/>
        <v>-50.585566245149209</v>
      </c>
      <c r="AR49">
        <f t="shared" si="26"/>
        <v>-50.655338643751534</v>
      </c>
      <c r="AS49">
        <f t="shared" si="26"/>
        <v>0.41157616211465431</v>
      </c>
      <c r="AT49">
        <f t="shared" si="26"/>
        <v>0.22174649491859033</v>
      </c>
      <c r="AU49">
        <f t="shared" si="23"/>
        <v>-50.022015986718294</v>
      </c>
      <c r="AW49">
        <v>46</v>
      </c>
      <c r="AX49">
        <f>IF(Z49&gt;0, (R49*SUMPRODUCT(K49:$K$98, X49:$X$98)-K49*$AZ$3)/Z49, 0)</f>
        <v>987.57924457355034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250000</v>
      </c>
      <c r="S50">
        <f t="shared" si="1"/>
        <v>929.54304512798376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322.60284960134129</v>
      </c>
      <c r="AC50">
        <f t="shared" si="2"/>
        <v>277.9226680533003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-6101.2819374094506</v>
      </c>
      <c r="AI50">
        <f t="shared" si="25"/>
        <v>-6108.7566495680212</v>
      </c>
      <c r="AJ50">
        <f t="shared" si="7"/>
        <v>44.680181548040991</v>
      </c>
      <c r="AK50">
        <f t="shared" si="22"/>
        <v>22.582199472093894</v>
      </c>
      <c r="AL50">
        <f t="shared" si="8"/>
        <v>-6041.4942685478863</v>
      </c>
      <c r="AN50">
        <f t="shared" si="26"/>
        <v>0</v>
      </c>
      <c r="AO50">
        <f t="shared" si="26"/>
        <v>0</v>
      </c>
      <c r="AP50">
        <f t="shared" si="26"/>
        <v>-5.7019558442595958E-2</v>
      </c>
      <c r="AQ50">
        <f t="shared" si="26"/>
        <v>-46.542581791058545</v>
      </c>
      <c r="AR50">
        <f t="shared" si="26"/>
        <v>-46.599601349501143</v>
      </c>
      <c r="AS50">
        <f t="shared" si="26"/>
        <v>0.34083509424283265</v>
      </c>
      <c r="AT50">
        <f t="shared" si="26"/>
        <v>0.17226443175943262</v>
      </c>
      <c r="AU50">
        <f t="shared" si="23"/>
        <v>-46.086501823498878</v>
      </c>
      <c r="AW50">
        <v>47</v>
      </c>
      <c r="AX50">
        <f>IF(Z50&gt;0, (R50*SUMPRODUCT(K50:$K$98, X50:$X$98)-K50*$AZ$3)/Z50, 0)</f>
        <v>929.54304512798376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250000</v>
      </c>
      <c r="S51">
        <f t="shared" si="1"/>
        <v>873.33296806368332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277.9226680533003</v>
      </c>
      <c r="AC51">
        <f t="shared" si="2"/>
        <v>236.65275117037402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-6255.5138765580959</v>
      </c>
      <c r="AI51">
        <f t="shared" si="25"/>
        <v>-6262.2882902074243</v>
      </c>
      <c r="AJ51">
        <f t="shared" si="7"/>
        <v>41.269916882926282</v>
      </c>
      <c r="AK51">
        <f t="shared" si="22"/>
        <v>19.454586763731022</v>
      </c>
      <c r="AL51">
        <f t="shared" si="8"/>
        <v>-6201.5637865607669</v>
      </c>
      <c r="AN51">
        <f t="shared" si="26"/>
        <v>0</v>
      </c>
      <c r="AO51">
        <f t="shared" si="26"/>
        <v>0</v>
      </c>
      <c r="AP51">
        <f t="shared" si="26"/>
        <v>-4.6140581689410265E-2</v>
      </c>
      <c r="AQ51">
        <f t="shared" si="26"/>
        <v>-42.606351482415086</v>
      </c>
      <c r="AR51">
        <f t="shared" si="26"/>
        <v>-42.652492064104493</v>
      </c>
      <c r="AS51">
        <f t="shared" si="26"/>
        <v>0.28108971046380243</v>
      </c>
      <c r="AT51">
        <f t="shared" si="26"/>
        <v>0.13250533496645919</v>
      </c>
      <c r="AU51">
        <f t="shared" si="23"/>
        <v>-42.238897018674237</v>
      </c>
      <c r="AW51">
        <v>48</v>
      </c>
      <c r="AX51">
        <f>IF(Z51&gt;0, (R51*SUMPRODUCT(K51:$K$98, X51:$X$98)-K51*$AZ$3)/Z51, 0)</f>
        <v>873.33296806368332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250000</v>
      </c>
      <c r="S52">
        <f t="shared" si="1"/>
        <v>818.96054581931696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236.65275117037402</v>
      </c>
      <c r="AC52">
        <f t="shared" si="2"/>
        <v>198.75413621307712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-6394.0115577930728</v>
      </c>
      <c r="AI52">
        <f t="shared" si="25"/>
        <v>-6400.0788261501293</v>
      </c>
      <c r="AJ52">
        <f t="shared" si="7"/>
        <v>37.8986149572969</v>
      </c>
      <c r="AK52">
        <f t="shared" si="22"/>
        <v>16.565692581926182</v>
      </c>
      <c r="AL52">
        <f t="shared" si="8"/>
        <v>-6345.614518610907</v>
      </c>
      <c r="AN52">
        <f t="shared" si="26"/>
        <v>0</v>
      </c>
      <c r="AO52">
        <f t="shared" si="26"/>
        <v>0</v>
      </c>
      <c r="AP52">
        <f t="shared" si="26"/>
        <v>-3.6896615938127049E-2</v>
      </c>
      <c r="AQ52">
        <f t="shared" si="26"/>
        <v>-38.883625194766609</v>
      </c>
      <c r="AR52">
        <f t="shared" si="26"/>
        <v>-38.920521810704734</v>
      </c>
      <c r="AS52">
        <f t="shared" si="26"/>
        <v>0.23047120357551268</v>
      </c>
      <c r="AT52">
        <f t="shared" si="26"/>
        <v>0.10074022788749376</v>
      </c>
      <c r="AU52">
        <f t="shared" si="23"/>
        <v>-38.589310379241731</v>
      </c>
      <c r="AW52">
        <v>49</v>
      </c>
      <c r="AX52">
        <f>IF(Z52&gt;0, (R52*SUMPRODUCT(K52:$K$98, X52:$X$98)-K52*$AZ$3)/Z52, 0)</f>
        <v>818.96054581931696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250000</v>
      </c>
      <c r="S53">
        <f t="shared" si="1"/>
        <v>765.3980736159042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198.75413621307712</v>
      </c>
      <c r="AC53">
        <f t="shared" si="2"/>
        <v>164.07384720145171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-6474.9389177043668</v>
      </c>
      <c r="AI53">
        <f t="shared" si="25"/>
        <v>-6480.298019486082</v>
      </c>
      <c r="AJ53">
        <f t="shared" si="7"/>
        <v>34.680289011625405</v>
      </c>
      <c r="AK53">
        <f t="shared" si="22"/>
        <v>13.912789534915399</v>
      </c>
      <c r="AL53">
        <f t="shared" si="8"/>
        <v>-6431.7049409395413</v>
      </c>
      <c r="AN53">
        <f t="shared" si="26"/>
        <v>0</v>
      </c>
      <c r="AO53">
        <f t="shared" si="26"/>
        <v>0</v>
      </c>
      <c r="AP53">
        <f t="shared" si="26"/>
        <v>-2.9098279691827822E-2</v>
      </c>
      <c r="AQ53">
        <f t="shared" si="26"/>
        <v>-35.156933249094799</v>
      </c>
      <c r="AR53">
        <f t="shared" si="26"/>
        <v>-35.186031528786629</v>
      </c>
      <c r="AS53">
        <f t="shared" si="26"/>
        <v>0.18830333711832228</v>
      </c>
      <c r="AT53">
        <f t="shared" si="26"/>
        <v>7.55421818189356E-2</v>
      </c>
      <c r="AU53">
        <f t="shared" si="23"/>
        <v>-34.922186009849369</v>
      </c>
      <c r="AW53">
        <v>50</v>
      </c>
      <c r="AX53">
        <f>IF(Z53&gt;0, (R53*SUMPRODUCT(K53:$K$98, X53:$X$98)-K53*$AZ$3)/Z53, 0)</f>
        <v>765.3980736159042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250000</v>
      </c>
      <c r="S54">
        <f t="shared" si="1"/>
        <v>712.10319908406666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164.07384720145171</v>
      </c>
      <c r="AC54">
        <f t="shared" si="2"/>
        <v>132.66989268730441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-6478.3288596012007</v>
      </c>
      <c r="AI54">
        <f t="shared" si="25"/>
        <v>-6482.9865374791389</v>
      </c>
      <c r="AJ54">
        <f t="shared" si="7"/>
        <v>31.403954514147301</v>
      </c>
      <c r="AK54">
        <f t="shared" si="22"/>
        <v>11.485169304101621</v>
      </c>
      <c r="AL54">
        <f t="shared" si="8"/>
        <v>-6440.0974136608893</v>
      </c>
      <c r="AN54">
        <f t="shared" si="26"/>
        <v>0</v>
      </c>
      <c r="AO54">
        <f t="shared" si="26"/>
        <v>0</v>
      </c>
      <c r="AP54">
        <f t="shared" si="26"/>
        <v>-2.2580145478105579E-2</v>
      </c>
      <c r="AQ54">
        <f t="shared" si="26"/>
        <v>-31.406553209207935</v>
      </c>
      <c r="AR54">
        <f t="shared" si="26"/>
        <v>-31.429133354686044</v>
      </c>
      <c r="AS54">
        <f t="shared" si="26"/>
        <v>0.15224450468678863</v>
      </c>
      <c r="AT54">
        <f t="shared" si="26"/>
        <v>5.5679418054154502E-2</v>
      </c>
      <c r="AU54">
        <f t="shared" si="23"/>
        <v>-31.221209431945098</v>
      </c>
      <c r="AW54">
        <v>51</v>
      </c>
      <c r="AX54">
        <f>IF(Z54&gt;0, (R54*SUMPRODUCT(K54:$K$98, X54:$X$98)-K54*$AZ$3)/Z54, 0)</f>
        <v>712.10319908406666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250000</v>
      </c>
      <c r="S55">
        <f t="shared" si="1"/>
        <v>658.4733234028289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132.66989268730441</v>
      </c>
      <c r="AC55">
        <f t="shared" si="2"/>
        <v>104.6142133485853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-6392.5403905414723</v>
      </c>
      <c r="AI55">
        <f t="shared" si="25"/>
        <v>-6396.512237601577</v>
      </c>
      <c r="AJ55">
        <f t="shared" si="7"/>
        <v>28.055679338719116</v>
      </c>
      <c r="AK55">
        <f t="shared" si="22"/>
        <v>9.2868924881113095</v>
      </c>
      <c r="AL55">
        <f t="shared" si="8"/>
        <v>-6359.1696657747461</v>
      </c>
      <c r="AN55">
        <f t="shared" si="26"/>
        <v>0</v>
      </c>
      <c r="AO55">
        <f t="shared" si="26"/>
        <v>0</v>
      </c>
      <c r="AP55">
        <f t="shared" si="26"/>
        <v>-1.7192212894854592E-2</v>
      </c>
      <c r="AQ55">
        <f t="shared" si="26"/>
        <v>-27.670228402565922</v>
      </c>
      <c r="AR55">
        <f t="shared" si="26"/>
        <v>-27.687420615460777</v>
      </c>
      <c r="AS55">
        <f t="shared" si="26"/>
        <v>0.12143952292270953</v>
      </c>
      <c r="AT55">
        <f t="shared" si="26"/>
        <v>4.0198484576856507E-2</v>
      </c>
      <c r="AU55">
        <f t="shared" si="23"/>
        <v>-27.525782607961212</v>
      </c>
      <c r="AW55">
        <v>52</v>
      </c>
      <c r="AX55">
        <f>IF(Z55&gt;0, (R55*SUMPRODUCT(K55:$K$98, X55:$X$98)-K55*$AZ$3)/Z55, 0)</f>
        <v>658.4733234028289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250000</v>
      </c>
      <c r="S56">
        <f t="shared" si="1"/>
        <v>602.95526889699897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104.6142133485853</v>
      </c>
      <c r="AC56">
        <f t="shared" si="2"/>
        <v>79.935836616098641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-6177.9331707387346</v>
      </c>
      <c r="AI56">
        <f t="shared" si="25"/>
        <v>-6181.2475060111638</v>
      </c>
      <c r="AJ56">
        <f t="shared" si="7"/>
        <v>24.678376732486655</v>
      </c>
      <c r="AK56">
        <f t="shared" si="22"/>
        <v>7.3229949344009713</v>
      </c>
      <c r="AL56">
        <f t="shared" si="8"/>
        <v>-6149.2461343442756</v>
      </c>
      <c r="AN56">
        <f t="shared" si="26"/>
        <v>0</v>
      </c>
      <c r="AO56">
        <f t="shared" si="26"/>
        <v>0</v>
      </c>
      <c r="AP56">
        <f t="shared" si="26"/>
        <v>-1.2809072370186671E-2</v>
      </c>
      <c r="AQ56">
        <f t="shared" si="26"/>
        <v>-23.876158136580116</v>
      </c>
      <c r="AR56">
        <f t="shared" si="26"/>
        <v>-23.888967208950302</v>
      </c>
      <c r="AS56">
        <f t="shared" si="26"/>
        <v>9.537572018580015E-2</v>
      </c>
      <c r="AT56">
        <f t="shared" si="26"/>
        <v>2.830153390380968E-2</v>
      </c>
      <c r="AU56">
        <f t="shared" si="23"/>
        <v>-23.765289954860691</v>
      </c>
      <c r="AW56">
        <v>53</v>
      </c>
      <c r="AX56">
        <f>IF(Z56&gt;0, (R56*SUMPRODUCT(K56:$K$98, X56:$X$98)-K56*$AZ$3)/Z56, 0)</f>
        <v>602.95526889699897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250000</v>
      </c>
      <c r="S57">
        <f t="shared" si="1"/>
        <v>544.17156092515563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79.935836616098641</v>
      </c>
      <c r="AC57">
        <f t="shared" si="2"/>
        <v>58.730974613517901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-5830.0908405357241</v>
      </c>
      <c r="AI57">
        <f t="shared" si="25"/>
        <v>-5832.7890233713752</v>
      </c>
      <c r="AJ57">
        <f t="shared" si="7"/>
        <v>21.204862002580739</v>
      </c>
      <c r="AK57">
        <f t="shared" si="22"/>
        <v>5.5955085631269057</v>
      </c>
      <c r="AL57">
        <f t="shared" si="8"/>
        <v>-5805.9886528056677</v>
      </c>
      <c r="AN57">
        <f t="shared" si="26"/>
        <v>0</v>
      </c>
      <c r="AO57">
        <f t="shared" si="26"/>
        <v>0</v>
      </c>
      <c r="AP57">
        <f t="shared" si="26"/>
        <v>-9.3105340591425317E-3</v>
      </c>
      <c r="AQ57">
        <f t="shared" si="26"/>
        <v>-20.11770982361756</v>
      </c>
      <c r="AR57">
        <f t="shared" si="26"/>
        <v>-20.127020357676699</v>
      </c>
      <c r="AS57">
        <f t="shared" si="26"/>
        <v>7.3170945751262734E-2</v>
      </c>
      <c r="AT57">
        <f t="shared" si="26"/>
        <v>1.9308244188217562E-2</v>
      </c>
      <c r="AU57">
        <f t="shared" si="23"/>
        <v>-20.03454116773722</v>
      </c>
      <c r="AW57">
        <v>54</v>
      </c>
      <c r="AX57">
        <f>IF(Z57&gt;0, (R57*SUMPRODUCT(K57:$K$98, X57:$X$98)-K57*$AZ$3)/Z57, 0)</f>
        <v>544.17156092515563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250000</v>
      </c>
      <c r="S58">
        <f t="shared" si="1"/>
        <v>479.71262878029387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58.730974613517901</v>
      </c>
      <c r="AC58">
        <f t="shared" si="2"/>
        <v>40.998350623828401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-5345.9107855131379</v>
      </c>
      <c r="AI58">
        <f t="shared" si="25"/>
        <v>-5348.0473954418812</v>
      </c>
      <c r="AJ58">
        <f t="shared" si="7"/>
        <v>17.7326239896895</v>
      </c>
      <c r="AK58">
        <f t="shared" si="22"/>
        <v>4.1111682229462536</v>
      </c>
      <c r="AL58">
        <f t="shared" si="8"/>
        <v>-5326.2036032292453</v>
      </c>
      <c r="AN58">
        <f t="shared" si="26"/>
        <v>0</v>
      </c>
      <c r="AO58">
        <f t="shared" si="26"/>
        <v>0</v>
      </c>
      <c r="AP58">
        <f t="shared" si="26"/>
        <v>-6.5827966199738979E-3</v>
      </c>
      <c r="AQ58">
        <f t="shared" si="26"/>
        <v>-16.470504501610179</v>
      </c>
      <c r="AR58">
        <f t="shared" si="26"/>
        <v>-16.477087298230153</v>
      </c>
      <c r="AS58">
        <f t="shared" si="26"/>
        <v>5.4633396434337823E-2</v>
      </c>
      <c r="AT58">
        <f t="shared" si="26"/>
        <v>1.2666319630026041E-2</v>
      </c>
      <c r="AU58">
        <f t="shared" si="23"/>
        <v>-16.409787582165787</v>
      </c>
      <c r="AW58">
        <v>55</v>
      </c>
      <c r="AX58">
        <f>IF(Z58&gt;0, (R58*SUMPRODUCT(K58:$K$98, X58:$X$98)-K58*$AZ$3)/Z58, 0)</f>
        <v>479.71262878029387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250000</v>
      </c>
      <c r="S59">
        <f t="shared" si="1"/>
        <v>406.4316797849425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40.998350623828401</v>
      </c>
      <c r="AC59">
        <f t="shared" si="2"/>
        <v>26.657387045368221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-4755.2254472067025</v>
      </c>
      <c r="AI59">
        <f t="shared" si="25"/>
        <v>-4756.8651684914385</v>
      </c>
      <c r="AJ59">
        <f t="shared" si="7"/>
        <v>14.34096357846018</v>
      </c>
      <c r="AK59">
        <f t="shared" si="22"/>
        <v>2.8698845436679883</v>
      </c>
      <c r="AL59">
        <f t="shared" si="8"/>
        <v>-4739.65432036931</v>
      </c>
      <c r="AN59">
        <f t="shared" si="26"/>
        <v>0</v>
      </c>
      <c r="AO59">
        <f t="shared" si="26"/>
        <v>0</v>
      </c>
      <c r="AP59">
        <f t="shared" si="26"/>
        <v>-4.5106300279234065E-3</v>
      </c>
      <c r="AQ59">
        <f t="shared" si="26"/>
        <v>-13.080919843749498</v>
      </c>
      <c r="AR59">
        <f t="shared" si="26"/>
        <v>-13.085430473777423</v>
      </c>
      <c r="AS59">
        <f t="shared" si="26"/>
        <v>3.9449863552140051E-2</v>
      </c>
      <c r="AT59">
        <f t="shared" si="26"/>
        <v>7.8946266782342778E-3</v>
      </c>
      <c r="AU59">
        <f t="shared" si="23"/>
        <v>-13.038085983547047</v>
      </c>
      <c r="AW59">
        <v>56</v>
      </c>
      <c r="AX59">
        <f>IF(Z59&gt;0, (R59*SUMPRODUCT(K59:$K$98, X59:$X$98)-K59*$AZ$3)/Z59, 0)</f>
        <v>406.4316797849425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250000</v>
      </c>
      <c r="S60">
        <f t="shared" si="1"/>
        <v>318.91360828667575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26.657387045368221</v>
      </c>
      <c r="AC60">
        <f t="shared" si="2"/>
        <v>15.477843025859826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-4099.9837617609655</v>
      </c>
      <c r="AI60">
        <f t="shared" si="25"/>
        <v>-4101.1970874566778</v>
      </c>
      <c r="AJ60">
        <f t="shared" si="7"/>
        <v>11.179544019508395</v>
      </c>
      <c r="AK60">
        <f t="shared" si="22"/>
        <v>1.8660170931757756</v>
      </c>
      <c r="AL60">
        <f t="shared" si="8"/>
        <v>-4088.1515263439937</v>
      </c>
      <c r="AN60">
        <f t="shared" si="26"/>
        <v>0</v>
      </c>
      <c r="AO60">
        <f t="shared" si="26"/>
        <v>0</v>
      </c>
      <c r="AP60">
        <f t="shared" si="26"/>
        <v>-2.9800705459595016E-3</v>
      </c>
      <c r="AQ60">
        <f t="shared" si="26"/>
        <v>-10.070042108656523</v>
      </c>
      <c r="AR60">
        <f t="shared" si="26"/>
        <v>-10.073022179202482</v>
      </c>
      <c r="AS60">
        <f t="shared" si="26"/>
        <v>2.7458274367329605E-2</v>
      </c>
      <c r="AT60">
        <f t="shared" si="26"/>
        <v>4.5831573478432803E-3</v>
      </c>
      <c r="AU60">
        <f t="shared" si="23"/>
        <v>-10.040980747487311</v>
      </c>
      <c r="AW60">
        <v>57</v>
      </c>
      <c r="AX60">
        <f>IF(Z60&gt;0, (R60*SUMPRODUCT(K60:$K$98, X60:$X$98)-K60*$AZ$3)/Z60, 0)</f>
        <v>318.91360828667575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250000</v>
      </c>
      <c r="S61">
        <f t="shared" si="1"/>
        <v>206.47297305760804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15.477843025859826</v>
      </c>
      <c r="AC61">
        <f t="shared" si="2"/>
        <v>7.1054579031328391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-3408.5490911252523</v>
      </c>
      <c r="AI61">
        <f t="shared" si="25"/>
        <v>-3409.4094286548948</v>
      </c>
      <c r="AJ61">
        <f t="shared" si="7"/>
        <v>8.3723851227269872</v>
      </c>
      <c r="AK61">
        <f t="shared" si="22"/>
        <v>1.083449011810188</v>
      </c>
      <c r="AL61">
        <f t="shared" si="8"/>
        <v>-3399.9535945203579</v>
      </c>
      <c r="AN61">
        <f t="shared" si="26"/>
        <v>0</v>
      </c>
      <c r="AO61">
        <f t="shared" si="26"/>
        <v>0</v>
      </c>
      <c r="AP61">
        <f t="shared" si="26"/>
        <v>-1.8866876010495794E-3</v>
      </c>
      <c r="AQ61">
        <f t="shared" si="26"/>
        <v>-7.4748189939676575</v>
      </c>
      <c r="AR61">
        <f t="shared" si="26"/>
        <v>-7.4767056815687072</v>
      </c>
      <c r="AS61">
        <f t="shared" si="26"/>
        <v>1.8360323312671411E-2</v>
      </c>
      <c r="AT61">
        <f t="shared" si="26"/>
        <v>2.3759626269019714E-3</v>
      </c>
      <c r="AU61">
        <f t="shared" si="23"/>
        <v>-7.4559693956291344</v>
      </c>
      <c r="AW61">
        <v>58</v>
      </c>
      <c r="AX61">
        <f>IF(Z61&gt;0, (R61*SUMPRODUCT(K61:$K$98, X61:$X$98)-K61*$AZ$3)/Z61, 0)</f>
        <v>206.47297305760804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250000</v>
      </c>
      <c r="S62">
        <f t="shared" si="1"/>
        <v>49.407511861748475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7.1054579031328391</v>
      </c>
      <c r="AC62">
        <f t="shared" si="2"/>
        <v>1.1464040751737059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-2716.5835616502186</v>
      </c>
      <c r="AI62">
        <f t="shared" si="25"/>
        <v>-2717.1636374483996</v>
      </c>
      <c r="AJ62">
        <f t="shared" si="7"/>
        <v>5.9590538279591332</v>
      </c>
      <c r="AK62">
        <f t="shared" si="22"/>
        <v>0.49738205321929879</v>
      </c>
      <c r="AL62">
        <f t="shared" si="8"/>
        <v>-2710.7072015672215</v>
      </c>
      <c r="AN62">
        <f t="shared" si="26"/>
        <v>0</v>
      </c>
      <c r="AO62">
        <f t="shared" si="26"/>
        <v>0</v>
      </c>
      <c r="AP62">
        <f t="shared" si="26"/>
        <v>-1.1357895036928638E-3</v>
      </c>
      <c r="AQ62">
        <f t="shared" si="26"/>
        <v>-5.3190757223488934</v>
      </c>
      <c r="AR62">
        <f t="shared" si="26"/>
        <v>-5.3202115118525866</v>
      </c>
      <c r="AS62">
        <f t="shared" si="26"/>
        <v>1.1667838601369281E-2</v>
      </c>
      <c r="AT62">
        <f t="shared" si="26"/>
        <v>9.7387499554908252E-4</v>
      </c>
      <c r="AU62">
        <f t="shared" si="23"/>
        <v>-5.3075697982556687</v>
      </c>
      <c r="AW62">
        <v>59</v>
      </c>
      <c r="AX62">
        <f>IF(Z62&gt;0, (R62*SUMPRODUCT(K62:$K$98, X62:$X$98)-K62*$AZ$3)/Z62, 0)</f>
        <v>49.407511861748475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250000</v>
      </c>
      <c r="S63">
        <f t="shared" si="1"/>
        <v>-190.86257032465184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1.1464040751737059</v>
      </c>
      <c r="AC63">
        <f t="shared" si="2"/>
        <v>-2.8193098918104358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-2049.8971005108747</v>
      </c>
      <c r="AI63">
        <f t="shared" si="25"/>
        <v>-2050.2663858410228</v>
      </c>
      <c r="AJ63">
        <f t="shared" si="7"/>
        <v>3.9657139669841417</v>
      </c>
      <c r="AK63">
        <f t="shared" si="22"/>
        <v>8.0248285262159422E-2</v>
      </c>
      <c r="AL63">
        <f t="shared" si="8"/>
        <v>-2046.2204235887766</v>
      </c>
      <c r="AN63">
        <f t="shared" si="26"/>
        <v>0</v>
      </c>
      <c r="AO63">
        <f t="shared" si="26"/>
        <v>0</v>
      </c>
      <c r="AP63">
        <f t="shared" si="26"/>
        <v>-6.4559050971877742E-4</v>
      </c>
      <c r="AQ63">
        <f t="shared" si="26"/>
        <v>-3.5836628372402166</v>
      </c>
      <c r="AR63">
        <f t="shared" si="26"/>
        <v>-3.5843084277499355</v>
      </c>
      <c r="AS63">
        <f t="shared" si="26"/>
        <v>6.9329244687763537E-3</v>
      </c>
      <c r="AT63">
        <f t="shared" si="26"/>
        <v>1.4029133344038646E-4</v>
      </c>
      <c r="AU63">
        <f t="shared" si="23"/>
        <v>-3.5772352119477189</v>
      </c>
      <c r="AW63">
        <v>60</v>
      </c>
      <c r="AX63">
        <f>IF(Z63&gt;0, (R63*SUMPRODUCT(K63:$K$98, X63:$X$98)-K63*$AZ$3)/Z63, 0)</f>
        <v>-190.86257032465184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250000</v>
      </c>
      <c r="S64">
        <f t="shared" si="1"/>
        <v>-588.75980024673788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-2.8193098918104358</v>
      </c>
      <c r="AC64">
        <f t="shared" si="2"/>
        <v>-5.1946140189035566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-1450.1805852161822</v>
      </c>
      <c r="AI64">
        <f t="shared" si="25"/>
        <v>-1450.4011596345072</v>
      </c>
      <c r="AJ64">
        <f t="shared" si="7"/>
        <v>2.3753041270931208</v>
      </c>
      <c r="AK64">
        <f t="shared" si="22"/>
        <v>-0.19735169242673054</v>
      </c>
      <c r="AL64">
        <f t="shared" si="8"/>
        <v>-1448.2232071998408</v>
      </c>
      <c r="AN64">
        <f t="shared" si="26"/>
        <v>0</v>
      </c>
      <c r="AO64">
        <f t="shared" si="26"/>
        <v>0</v>
      </c>
      <c r="AP64">
        <f t="shared" si="26"/>
        <v>-3.4429617815603302E-4</v>
      </c>
      <c r="AQ64">
        <f t="shared" si="26"/>
        <v>-2.2635971882752925</v>
      </c>
      <c r="AR64">
        <f t="shared" si="26"/>
        <v>-2.2639414844534484</v>
      </c>
      <c r="AS64">
        <f t="shared" si="26"/>
        <v>3.7076291037127372E-3</v>
      </c>
      <c r="AT64">
        <f t="shared" si="26"/>
        <v>-3.0804766015531999E-4</v>
      </c>
      <c r="AU64">
        <f t="shared" si="23"/>
        <v>-2.2605419030098908</v>
      </c>
      <c r="AW64">
        <v>61</v>
      </c>
      <c r="AX64">
        <f>IF(Z64&gt;0, (R64*SUMPRODUCT(K64:$K$98, X64:$X$98)-K64*$AZ$3)/Z64, 0)</f>
        <v>-588.75980024673788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250000</v>
      </c>
      <c r="S65">
        <f t="shared" si="1"/>
        <v>-1224.8131320457398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-5.1946140189035566</v>
      </c>
      <c r="AC65">
        <f t="shared" si="2"/>
        <v>-6.3793195016903699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-881.58617301618767</v>
      </c>
      <c r="AI65">
        <f t="shared" si="25"/>
        <v>-881.71638307302783</v>
      </c>
      <c r="AJ65">
        <f t="shared" si="7"/>
        <v>1.1847054827868133</v>
      </c>
      <c r="AK65">
        <f t="shared" si="22"/>
        <v>-0.36362298132324899</v>
      </c>
      <c r="AL65">
        <f t="shared" si="8"/>
        <v>-880.89530057156423</v>
      </c>
      <c r="AN65">
        <f t="shared" si="26"/>
        <v>0</v>
      </c>
      <c r="AO65">
        <f t="shared" si="26"/>
        <v>0</v>
      </c>
      <c r="AP65">
        <f t="shared" si="26"/>
        <v>-1.814694675869274E-4</v>
      </c>
      <c r="AQ65">
        <f t="shared" si="26"/>
        <v>-1.2286376131885173</v>
      </c>
      <c r="AR65">
        <f t="shared" si="26"/>
        <v>-1.2288190826561043</v>
      </c>
      <c r="AS65">
        <f t="shared" si="26"/>
        <v>1.651085011601938E-3</v>
      </c>
      <c r="AT65">
        <f t="shared" si="26"/>
        <v>-5.0676937269215319E-4</v>
      </c>
      <c r="AU65">
        <f t="shared" si="23"/>
        <v>-1.2276747670171944</v>
      </c>
      <c r="AW65">
        <v>62</v>
      </c>
      <c r="AX65">
        <f>IF(Z65&gt;0, (R65*SUMPRODUCT(K65:$K$98, X65:$X$98)-K65*$AZ$3)/Z65, 0)</f>
        <v>-1224.8131320457398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250000</v>
      </c>
      <c r="S66">
        <f t="shared" si="1"/>
        <v>-2189.0722120209011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-6.3793195016903699</v>
      </c>
      <c r="AC66">
        <f t="shared" si="2"/>
        <v>-6.6446609492641713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-530.23514077760024</v>
      </c>
      <c r="AI66">
        <f t="shared" si="25"/>
        <v>-530.31102521979426</v>
      </c>
      <c r="AJ66">
        <f t="shared" si="7"/>
        <v>0.2653414475738014</v>
      </c>
      <c r="AK66">
        <f t="shared" si="22"/>
        <v>-0.44655236511832591</v>
      </c>
      <c r="AL66">
        <f t="shared" si="8"/>
        <v>-530.49223613733886</v>
      </c>
      <c r="AN66">
        <f t="shared" si="26"/>
        <v>0</v>
      </c>
      <c r="AO66">
        <f t="shared" si="26"/>
        <v>0</v>
      </c>
      <c r="AP66">
        <f t="shared" si="26"/>
        <v>-9.4426471193475805E-5</v>
      </c>
      <c r="AQ66">
        <f t="shared" si="26"/>
        <v>-0.65979576048540378</v>
      </c>
      <c r="AR66">
        <f t="shared" si="26"/>
        <v>-0.65989018695659729</v>
      </c>
      <c r="AS66">
        <f t="shared" si="26"/>
        <v>3.3017646083114918E-4</v>
      </c>
      <c r="AT66">
        <f t="shared" si="26"/>
        <v>-5.5566546741454359E-4</v>
      </c>
      <c r="AU66">
        <f t="shared" si="23"/>
        <v>-0.66011567596318077</v>
      </c>
      <c r="AW66">
        <v>63</v>
      </c>
      <c r="AX66">
        <f>IF(Z66&gt;0, (R66*SUMPRODUCT(K66:$K$98, X66:$X$98)-K66*$AZ$3)/Z66, 0)</f>
        <v>-2189.0722120209011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-3695.6740670904428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-6.6446609492641713</v>
      </c>
      <c r="AC67">
        <f t="shared" ref="AC67:AC98" si="29">S67*Z67</f>
        <v>-6.4443708475935804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-315.31582643810901</v>
      </c>
      <c r="AI67">
        <f t="shared" ref="AI67:AI98" si="33">SUM(AE67:AH67)</f>
        <v>-315.35942045323725</v>
      </c>
      <c r="AJ67">
        <f t="shared" ref="AJ67:AJ98" si="34">AB67-AC67</f>
        <v>-0.20029010167059091</v>
      </c>
      <c r="AK67">
        <f t="shared" si="22"/>
        <v>-0.46512626644849203</v>
      </c>
      <c r="AL67">
        <f t="shared" ref="AL67:AL98" si="35">SUM(AI67:AK67)</f>
        <v>-316.0248368213563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-0.35032308831740172</v>
      </c>
      <c r="AR67">
        <f t="shared" si="36"/>
        <v>-0.35037152226435703</v>
      </c>
      <c r="AS67">
        <f t="shared" si="36"/>
        <v>-2.225268796979342E-4</v>
      </c>
      <c r="AT67">
        <f t="shared" si="36"/>
        <v>-5.1676591042207505E-4</v>
      </c>
      <c r="AU67">
        <f t="shared" si="23"/>
        <v>-0.351110815054477</v>
      </c>
      <c r="AW67">
        <v>64</v>
      </c>
      <c r="AX67">
        <f>IF(Z67&gt;0, (R67*SUMPRODUCT(K67:$K$98, X67:$X$98)-K67*$AZ$3)/Z67, 0)</f>
        <v>-3695.6740670904428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250000</v>
      </c>
      <c r="S68">
        <f t="shared" si="28"/>
        <v>-6113.965618899354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-6.4443708475935804</v>
      </c>
      <c r="AC68">
        <f t="shared" si="29"/>
        <v>-6.0267601304145568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-185.14658142140931</v>
      </c>
      <c r="AI68">
        <f t="shared" si="33"/>
        <v>-185.17122483824414</v>
      </c>
      <c r="AJ68">
        <f t="shared" si="34"/>
        <v>-0.41761071717902354</v>
      </c>
      <c r="AK68">
        <f t="shared" si="22"/>
        <v>-0.45110595933155068</v>
      </c>
      <c r="AL68">
        <f t="shared" si="35"/>
        <v>-186.03994151475473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-0.18366257380634432</v>
      </c>
      <c r="AR68">
        <f t="shared" si="36"/>
        <v>-0.18368701969850457</v>
      </c>
      <c r="AS68">
        <f t="shared" si="36"/>
        <v>-4.1426343698800638E-4</v>
      </c>
      <c r="AT68">
        <f t="shared" si="36"/>
        <v>-4.4749020432430318E-4</v>
      </c>
      <c r="AU68">
        <f t="shared" si="23"/>
        <v>-0.1845487733398169</v>
      </c>
      <c r="AW68">
        <v>65</v>
      </c>
      <c r="AX68">
        <f>IF(Z68&gt;0, (R68*SUMPRODUCT(K68:$K$98, X68:$X$98)-K68*$AZ$3)/Z68, 0)</f>
        <v>-6113.965618899354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250000</v>
      </c>
      <c r="S69">
        <f t="shared" si="28"/>
        <v>-10077.316372398245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-6.0267601304145568</v>
      </c>
      <c r="AC69">
        <f t="shared" si="29"/>
        <v>-5.5247675207419507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-106.91033293209628</v>
      </c>
      <c r="AI69">
        <f t="shared" si="33"/>
        <v>-106.92403888146956</v>
      </c>
      <c r="AJ69">
        <f t="shared" si="34"/>
        <v>-0.50199260967260617</v>
      </c>
      <c r="AK69">
        <f t="shared" si="22"/>
        <v>-0.42187320912901904</v>
      </c>
      <c r="AL69">
        <f t="shared" si="35"/>
        <v>-107.84790470027119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-9.4690547551840254E-2</v>
      </c>
      <c r="AR69">
        <f t="shared" si="36"/>
        <v>-9.4702686919619583E-2</v>
      </c>
      <c r="AS69">
        <f t="shared" si="36"/>
        <v>-4.4461516275575829E-4</v>
      </c>
      <c r="AT69">
        <f t="shared" si="36"/>
        <v>-3.7365336047780597E-4</v>
      </c>
      <c r="AU69">
        <f t="shared" si="23"/>
        <v>-9.5520955442853148E-2</v>
      </c>
      <c r="AW69">
        <v>66</v>
      </c>
      <c r="AX69">
        <f>IF(Z69&gt;0, (R69*SUMPRODUCT(K69:$K$98, X69:$X$98)-K69*$AZ$3)/Z69, 0)</f>
        <v>-10077.316372398245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250000</v>
      </c>
      <c r="S70">
        <f t="shared" si="28"/>
        <v>-16718.051475515589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-5.5247675207419507</v>
      </c>
      <c r="AC70">
        <f t="shared" si="29"/>
        <v>-5.007265940187585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-60.810765606245525</v>
      </c>
      <c r="AI70">
        <f t="shared" si="33"/>
        <v>-60.818253419564442</v>
      </c>
      <c r="AJ70">
        <f t="shared" si="34"/>
        <v>-0.51750158055436568</v>
      </c>
      <c r="AK70">
        <f t="shared" si="22"/>
        <v>-0.3867337264519366</v>
      </c>
      <c r="AL70">
        <f t="shared" si="35"/>
        <v>-61.722488726570745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-4.8089403975767331E-2</v>
      </c>
      <c r="AR70">
        <f t="shared" si="36"/>
        <v>-4.8095325369388979E-2</v>
      </c>
      <c r="AS70">
        <f t="shared" si="36"/>
        <v>-4.0924238195779361E-4</v>
      </c>
      <c r="AT70">
        <f t="shared" si="36"/>
        <v>-3.0583062418294897E-4</v>
      </c>
      <c r="AU70">
        <f t="shared" si="23"/>
        <v>-4.8810398375529723E-2</v>
      </c>
      <c r="AW70">
        <v>67</v>
      </c>
      <c r="AX70">
        <f>IF(Z70&gt;0, (R70*SUMPRODUCT(K70:$K$98, X70:$X$98)-K70*$AZ$3)/Z70, 0)</f>
        <v>-16718.051475515589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250000</v>
      </c>
      <c r="S71">
        <f t="shared" si="28"/>
        <v>-28085.417311582736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-5.007265940187585</v>
      </c>
      <c r="AC71">
        <f t="shared" si="29"/>
        <v>-4.5087552297828122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-33.995043189516252</v>
      </c>
      <c r="AI71">
        <f t="shared" si="33"/>
        <v>-33.99905662038303</v>
      </c>
      <c r="AJ71">
        <f t="shared" si="34"/>
        <v>-0.49851071040477279</v>
      </c>
      <c r="AK71">
        <f t="shared" si="22"/>
        <v>-0.35050861581313097</v>
      </c>
      <c r="AL71">
        <f t="shared" si="35"/>
        <v>-34.848075946600936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-2.400305375936598E-2</v>
      </c>
      <c r="AR71">
        <f t="shared" si="36"/>
        <v>-2.4005887542994896E-2</v>
      </c>
      <c r="AS71">
        <f t="shared" si="36"/>
        <v>-3.5198600321695192E-4</v>
      </c>
      <c r="AT71">
        <f t="shared" si="36"/>
        <v>-2.4748540843384228E-4</v>
      </c>
      <c r="AU71">
        <f t="shared" si="23"/>
        <v>-2.460535895464569E-2</v>
      </c>
      <c r="AW71">
        <v>68</v>
      </c>
      <c r="AX71">
        <f>IF(Z71&gt;0, (R71*SUMPRODUCT(K71:$K$98, X71:$X$98)-K71*$AZ$3)/Z71, 0)</f>
        <v>-28085.417311582736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250000</v>
      </c>
      <c r="S72">
        <f t="shared" si="28"/>
        <v>-47960.295984468939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-4.5087552297828122</v>
      </c>
      <c r="AC72">
        <f t="shared" si="29"/>
        <v>-4.0447224671309812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-18.649262988618201</v>
      </c>
      <c r="AI72">
        <f t="shared" si="33"/>
        <v>-18.651371358877448</v>
      </c>
      <c r="AJ72">
        <f t="shared" si="34"/>
        <v>-0.46403276265183102</v>
      </c>
      <c r="AK72">
        <f t="shared" si="22"/>
        <v>-0.31561286608479688</v>
      </c>
      <c r="AL72">
        <f t="shared" si="35"/>
        <v>-19.431016987614079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-1.1756946751053017E-2</v>
      </c>
      <c r="AR72">
        <f t="shared" si="36"/>
        <v>-1.1758275918692758E-2</v>
      </c>
      <c r="AS72">
        <f t="shared" si="36"/>
        <v>-2.925374844341679E-4</v>
      </c>
      <c r="AT72">
        <f t="shared" si="36"/>
        <v>-1.9896998947201399E-4</v>
      </c>
      <c r="AU72">
        <f t="shared" si="23"/>
        <v>-1.2249783392598941E-2</v>
      </c>
      <c r="AW72">
        <v>69</v>
      </c>
      <c r="AX72">
        <f>IF(Z72&gt;0, (R72*SUMPRODUCT(K72:$K$98, X72:$X$98)-K72*$AZ$3)/Z72, 0)</f>
        <v>-47960.295984468939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250000</v>
      </c>
      <c r="S73">
        <f t="shared" si="28"/>
        <v>-83545.810434853571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-4.0447224671309812</v>
      </c>
      <c r="AC73">
        <f t="shared" si="29"/>
        <v>-3.6207331492291797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-10.038291306065572</v>
      </c>
      <c r="AI73">
        <f t="shared" si="33"/>
        <v>-10.039374763491619</v>
      </c>
      <c r="AJ73">
        <f t="shared" si="34"/>
        <v>-0.4239893179018015</v>
      </c>
      <c r="AK73">
        <f t="shared" ref="AK73:AK98" si="49">G73*SUM(AB73:AB73, AE73:AF73)</f>
        <v>-0.28313057269916869</v>
      </c>
      <c r="AL73">
        <f t="shared" si="35"/>
        <v>-10.746494654092588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-5.6503408869389817E-3</v>
      </c>
      <c r="AR73">
        <f t="shared" si="36"/>
        <v>-5.6509507421032713E-3</v>
      </c>
      <c r="AS73">
        <f t="shared" si="36"/>
        <v>-2.3865457830640383E-4</v>
      </c>
      <c r="AT73">
        <f t="shared" si="36"/>
        <v>-1.5936818353716269E-4</v>
      </c>
      <c r="AU73">
        <f t="shared" si="23"/>
        <v>-6.0489735039468374E-3</v>
      </c>
      <c r="AW73">
        <v>70</v>
      </c>
      <c r="AX73">
        <f>IF(Z73&gt;0, (R73*SUMPRODUCT(K73:$K$98, X73:$X$98)-K73*$AZ$3)/Z73, 0)</f>
        <v>-83545.810434853571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250000</v>
      </c>
      <c r="S74">
        <f t="shared" si="28"/>
        <v>-148768.89538814712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-3.6207331492291797</v>
      </c>
      <c r="AC74">
        <f t="shared" si="29"/>
        <v>-3.2373243252474988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-5.2860383544526712</v>
      </c>
      <c r="AI74">
        <f t="shared" si="33"/>
        <v>-5.2865823734690123</v>
      </c>
      <c r="AJ74">
        <f t="shared" si="34"/>
        <v>-0.38340882398168086</v>
      </c>
      <c r="AK74">
        <f t="shared" si="49"/>
        <v>-0.25345132044604263</v>
      </c>
      <c r="AL74">
        <f t="shared" si="35"/>
        <v>-5.9234425178967358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-2.6566059591774708E-3</v>
      </c>
      <c r="AR74">
        <f t="shared" si="36"/>
        <v>-2.6568793669857023E-3</v>
      </c>
      <c r="AS74">
        <f t="shared" si="36"/>
        <v>-1.926898933173602E-4</v>
      </c>
      <c r="AT74">
        <f t="shared" si="36"/>
        <v>-1.273771098711736E-4</v>
      </c>
      <c r="AU74">
        <f t="shared" si="23"/>
        <v>-2.9769463701742362E-3</v>
      </c>
      <c r="AW74">
        <v>71</v>
      </c>
      <c r="AX74">
        <f>IF(Z74&gt;0, (R74*SUMPRODUCT(K74:$K$98, X74:$X$98)-K74*$AZ$3)/Z74, 0)</f>
        <v>-148768.89538814712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250000</v>
      </c>
      <c r="S75">
        <f t="shared" si="28"/>
        <v>-271476.12479005335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-3.2373243252474988</v>
      </c>
      <c r="AC75">
        <f t="shared" si="29"/>
        <v>-2.8926066768596939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-2.72201195446952</v>
      </c>
      <c r="AI75">
        <f t="shared" si="33"/>
        <v>-2.7222783321002506</v>
      </c>
      <c r="AJ75">
        <f t="shared" si="34"/>
        <v>-0.34471764838780494</v>
      </c>
      <c r="AK75">
        <f t="shared" si="49"/>
        <v>-0.22661270276732493</v>
      </c>
      <c r="AL75">
        <f t="shared" si="35"/>
        <v>-3.2936086832553806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-1.2214307183078894E-3</v>
      </c>
      <c r="AR75">
        <f t="shared" si="36"/>
        <v>-1.2215502482094058E-3</v>
      </c>
      <c r="AS75">
        <f t="shared" si="36"/>
        <v>-1.5468290805716877E-4</v>
      </c>
      <c r="AT75">
        <f t="shared" si="36"/>
        <v>-1.0168644405264139E-4</v>
      </c>
      <c r="AU75">
        <f t="shared" si="23"/>
        <v>-1.4779196003192161E-3</v>
      </c>
      <c r="AW75">
        <v>72</v>
      </c>
      <c r="AX75">
        <f>IF(Z75&gt;0, (R75*SUMPRODUCT(K75:$K$98, X75:$X$98)-K75*$AZ$3)/Z75, 0)</f>
        <v>-271476.12479005335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250000</v>
      </c>
      <c r="S76">
        <f t="shared" si="28"/>
        <v>-508934.3714186264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-2.8926066768596939</v>
      </c>
      <c r="AC76">
        <f t="shared" si="29"/>
        <v>-2.5836725233396249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-1.3679805405505185</v>
      </c>
      <c r="AI76">
        <f t="shared" si="33"/>
        <v>-1.3681074563508868</v>
      </c>
      <c r="AJ76">
        <f t="shared" si="34"/>
        <v>-0.30893415352006892</v>
      </c>
      <c r="AK76">
        <f t="shared" si="49"/>
        <v>-0.20248246738017858</v>
      </c>
      <c r="AL76">
        <f t="shared" si="35"/>
        <v>-1.8795240772511344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-5.4807590141321293E-4</v>
      </c>
      <c r="AR76">
        <f t="shared" si="36"/>
        <v>-5.4812674971816203E-4</v>
      </c>
      <c r="AS76">
        <f t="shared" si="36"/>
        <v>-1.2377322604289402E-4</v>
      </c>
      <c r="AT76">
        <f t="shared" si="36"/>
        <v>-8.1123786150571049E-5</v>
      </c>
      <c r="AU76">
        <f t="shared" si="23"/>
        <v>-7.5302376191162712E-4</v>
      </c>
      <c r="AW76">
        <v>73</v>
      </c>
      <c r="AX76">
        <f>IF(Z76&gt;0, (R76*SUMPRODUCT(K76:$K$98, X76:$X$98)-K76*$AZ$3)/Z76, 0)</f>
        <v>-508934.3714186264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250000</v>
      </c>
      <c r="S77">
        <f t="shared" si="28"/>
        <v>-981605.8713332949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-2.5836725233396249</v>
      </c>
      <c r="AC77">
        <f t="shared" si="29"/>
        <v>-2.3072959704567735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-0.66883343421477282</v>
      </c>
      <c r="AI77">
        <f t="shared" si="33"/>
        <v>-0.66889219751371587</v>
      </c>
      <c r="AJ77">
        <f t="shared" si="34"/>
        <v>-0.27637655288285146</v>
      </c>
      <c r="AK77">
        <f t="shared" si="49"/>
        <v>-0.18085707663377376</v>
      </c>
      <c r="AL77">
        <f t="shared" si="35"/>
        <v>-1.1261258270303411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-2.3925484401904034E-4</v>
      </c>
      <c r="AR77">
        <f t="shared" si="36"/>
        <v>-2.3927586480419169E-4</v>
      </c>
      <c r="AS77">
        <f t="shared" si="36"/>
        <v>-9.8865316337151145E-5</v>
      </c>
      <c r="AT77">
        <f t="shared" si="36"/>
        <v>-6.4696125292471851E-5</v>
      </c>
      <c r="AU77">
        <f t="shared" si="23"/>
        <v>-4.028373064338147E-4</v>
      </c>
      <c r="AW77">
        <v>74</v>
      </c>
      <c r="AX77">
        <f>IF(Z77&gt;0, (R77*SUMPRODUCT(K77:$K$98, X77:$X$98)-K77*$AZ$3)/Z77, 0)</f>
        <v>-981605.8713332949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250000</v>
      </c>
      <c r="S78">
        <f t="shared" si="28"/>
        <v>-1952309.860533196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-2.3072959704567735</v>
      </c>
      <c r="AC78">
        <f t="shared" si="29"/>
        <v>-2.0602810924576986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-0.31793057151264786</v>
      </c>
      <c r="AI78">
        <f t="shared" si="33"/>
        <v>-0.31795695412145025</v>
      </c>
      <c r="AJ78">
        <f t="shared" si="34"/>
        <v>-0.24701487799907484</v>
      </c>
      <c r="AK78">
        <f t="shared" si="49"/>
        <v>-0.16151071793197416</v>
      </c>
      <c r="AL78">
        <f t="shared" si="35"/>
        <v>-0.72648255005249918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-1.015446466255603E-4</v>
      </c>
      <c r="AR78">
        <f t="shared" si="36"/>
        <v>-1.0155307303348687E-4</v>
      </c>
      <c r="AS78">
        <f t="shared" si="36"/>
        <v>-7.8894704520965174E-5</v>
      </c>
      <c r="AT78">
        <f t="shared" si="36"/>
        <v>-5.1585315311492202E-5</v>
      </c>
      <c r="AU78">
        <f t="shared" si="23"/>
        <v>-2.3203309286594424E-4</v>
      </c>
      <c r="AW78">
        <v>75</v>
      </c>
      <c r="AX78">
        <f>IF(Z78&gt;0, (R78*SUMPRODUCT(K78:$K$98, X78:$X$98)-K78*$AZ$3)/Z78, 0)</f>
        <v>-1952309.860533196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250000</v>
      </c>
      <c r="S79">
        <f t="shared" si="28"/>
        <v>-4009015.0615116991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-2.0602810924576986</v>
      </c>
      <c r="AC79">
        <f t="shared" si="29"/>
        <v>-1.8396200184944194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-0.14647012277782301</v>
      </c>
      <c r="AI79">
        <f t="shared" si="33"/>
        <v>-0.14648159454825957</v>
      </c>
      <c r="AJ79">
        <f t="shared" si="34"/>
        <v>-0.22066107396327928</v>
      </c>
      <c r="AK79">
        <f t="shared" si="49"/>
        <v>-0.14421967647203893</v>
      </c>
      <c r="AL79">
        <f t="shared" si="35"/>
        <v>-0.5113623449835778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-4.176916224393345E-5</v>
      </c>
      <c r="AR79">
        <f t="shared" si="36"/>
        <v>-4.1772433670429875E-5</v>
      </c>
      <c r="AS79">
        <f t="shared" si="36"/>
        <v>-6.2926336269094235E-5</v>
      </c>
      <c r="AT79">
        <f t="shared" si="36"/>
        <v>-4.1127398209843431E-5</v>
      </c>
      <c r="AU79">
        <f t="shared" si="23"/>
        <v>-1.4582616814936755E-4</v>
      </c>
      <c r="AW79">
        <v>76</v>
      </c>
      <c r="AX79">
        <f>IF(Z79&gt;0, (R79*SUMPRODUCT(K79:$K$98, X79:$X$98)-K79*$AZ$3)/Z79, 0)</f>
        <v>-4009015.0615116991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250000</v>
      </c>
      <c r="S80">
        <f t="shared" si="28"/>
        <v>-8504240.5213817749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-1.8396200184944194</v>
      </c>
      <c r="AC80">
        <f t="shared" si="29"/>
        <v>-1.6425523067549621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-6.5284254649320098E-2</v>
      </c>
      <c r="AI80">
        <f t="shared" si="33"/>
        <v>-6.5289083276587362E-2</v>
      </c>
      <c r="AJ80">
        <f t="shared" si="34"/>
        <v>-0.19706771173945725</v>
      </c>
      <c r="AK80">
        <f t="shared" si="49"/>
        <v>-0.12877340129460937</v>
      </c>
      <c r="AL80">
        <f t="shared" si="35"/>
        <v>-0.39113019631065393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-1.6622530812246986E-5</v>
      </c>
      <c r="AR80">
        <f t="shared" si="36"/>
        <v>-1.6623760266515277E-5</v>
      </c>
      <c r="AS80">
        <f t="shared" si="36"/>
        <v>-5.0176939724351288E-5</v>
      </c>
      <c r="AT80">
        <f t="shared" si="36"/>
        <v>-3.2787995241970382E-5</v>
      </c>
      <c r="AU80">
        <f t="shared" si="23"/>
        <v>-9.9588695232836927E-5</v>
      </c>
      <c r="AW80">
        <v>77</v>
      </c>
      <c r="AX80">
        <f>IF(Z80&gt;0, (R80*SUMPRODUCT(K80:$K$98, X80:$X$98)-K80*$AZ$3)/Z80, 0)</f>
        <v>-8504240.5213817749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250000</v>
      </c>
      <c r="S81">
        <f t="shared" si="28"/>
        <v>-18671422.732035741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-1.6425523067549621</v>
      </c>
      <c r="AC81">
        <f t="shared" si="29"/>
        <v>-1.4665783213378272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-2.8166739211321887E-2</v>
      </c>
      <c r="AI81">
        <f t="shared" si="33"/>
        <v>-2.8168702878395339E-2</v>
      </c>
      <c r="AJ81">
        <f t="shared" si="34"/>
        <v>-0.17597398541713494</v>
      </c>
      <c r="AK81">
        <f t="shared" si="49"/>
        <v>-0.11497866147284735</v>
      </c>
      <c r="AL81">
        <f t="shared" si="35"/>
        <v>-0.31912134976837764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-6.4033500898673356E-6</v>
      </c>
      <c r="AR81">
        <f t="shared" si="36"/>
        <v>-6.4037965046133565E-6</v>
      </c>
      <c r="AS81">
        <f t="shared" si="36"/>
        <v>-4.0005448514330934E-5</v>
      </c>
      <c r="AT81">
        <f t="shared" si="36"/>
        <v>-2.6138937018987307E-5</v>
      </c>
      <c r="AU81">
        <f t="shared" si="23"/>
        <v>-7.2548182037931601E-5</v>
      </c>
      <c r="AW81">
        <v>78</v>
      </c>
      <c r="AX81">
        <f>IF(Z81&gt;0, (R81*SUMPRODUCT(K81:$K$98, X81:$X$98)-K81*$AZ$3)/Z81, 0)</f>
        <v>-18671422.732035741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250000</v>
      </c>
      <c r="S82">
        <f t="shared" si="28"/>
        <v>-42508425.407492355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-1.4665783213378272</v>
      </c>
      <c r="AC82">
        <f t="shared" si="29"/>
        <v>-1.309450253305821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-1.1739182186332256E-2</v>
      </c>
      <c r="AI82">
        <f t="shared" si="33"/>
        <v>-1.1739952298516343E-2</v>
      </c>
      <c r="AJ82">
        <f t="shared" si="34"/>
        <v>-0.15712806803200619</v>
      </c>
      <c r="AK82">
        <f t="shared" si="49"/>
        <v>-0.10266048249364791</v>
      </c>
      <c r="AL82">
        <f t="shared" si="35"/>
        <v>-0.27152850282417046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-2.382815924682781E-6</v>
      </c>
      <c r="AR82">
        <f t="shared" si="36"/>
        <v>-2.3829722418390279E-6</v>
      </c>
      <c r="AS82">
        <f t="shared" si="36"/>
        <v>-3.1893811406830378E-5</v>
      </c>
      <c r="AT82">
        <f t="shared" si="36"/>
        <v>-2.0837996091950124E-5</v>
      </c>
      <c r="AU82">
        <f t="shared" si="23"/>
        <v>-5.511477974061954E-5</v>
      </c>
      <c r="AW82">
        <v>79</v>
      </c>
      <c r="AX82">
        <f>IF(Z82&gt;0, (R82*SUMPRODUCT(K82:$K$98, X82:$X$98)-K82*$AZ$3)/Z82, 0)</f>
        <v>-42508425.407492355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7"/>
        <v>250000</v>
      </c>
      <c r="S83">
        <f t="shared" si="28"/>
        <v>-100531475.33326651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-1.309450253305821</v>
      </c>
      <c r="AC83">
        <f t="shared" si="29"/>
        <v>-1.1691540009591603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-4.7166779077691557E-3</v>
      </c>
      <c r="AI83">
        <f t="shared" si="33"/>
        <v>-4.7169686510406244E-3</v>
      </c>
      <c r="AJ83">
        <f t="shared" si="34"/>
        <v>-0.14029625234666065</v>
      </c>
      <c r="AK83">
        <f t="shared" si="49"/>
        <v>-9.1661517731407474E-2</v>
      </c>
      <c r="AL83">
        <f t="shared" si="35"/>
        <v>-0.23667473872910877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-8.5481246933796855E-7</v>
      </c>
      <c r="AR83">
        <f t="shared" si="36"/>
        <v>-8.5486516129164594E-7</v>
      </c>
      <c r="AS83">
        <f t="shared" si="36"/>
        <v>-2.5426155495962952E-5</v>
      </c>
      <c r="AT83">
        <f t="shared" si="36"/>
        <v>-1.6611990440599999E-5</v>
      </c>
      <c r="AU83">
        <f t="shared" si="23"/>
        <v>-4.28930110978546E-5</v>
      </c>
      <c r="AW83">
        <v>80</v>
      </c>
      <c r="AX83">
        <f>IF(Z83&gt;0, (R83*SUMPRODUCT(K83:$K$98, X83:$X$98)-K83*$AZ$3)/Z83, 0)</f>
        <v>-100531475.33326651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250000</v>
      </c>
      <c r="S84">
        <f t="shared" si="28"/>
        <v>-247393863.49575499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-1.1691540009591603</v>
      </c>
      <c r="AC84">
        <f t="shared" si="29"/>
        <v>-1.0438882172336068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-1.8234734739835268E-3</v>
      </c>
      <c r="AI84">
        <f t="shared" si="33"/>
        <v>-1.8235789624748825E-3</v>
      </c>
      <c r="AJ84">
        <f t="shared" si="34"/>
        <v>-0.12526578372555353</v>
      </c>
      <c r="AK84">
        <f t="shared" si="49"/>
        <v>-8.1840780067141225E-2</v>
      </c>
      <c r="AL84">
        <f t="shared" si="35"/>
        <v>-0.20893014275516963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-2.950638846927504E-7</v>
      </c>
      <c r="AR84">
        <f t="shared" si="36"/>
        <v>-2.9508095422762103E-7</v>
      </c>
      <c r="AS84">
        <f t="shared" si="36"/>
        <v>-2.0269781432245634E-5</v>
      </c>
      <c r="AT84">
        <f t="shared" si="36"/>
        <v>-1.3242999603466598E-5</v>
      </c>
      <c r="AU84">
        <f t="shared" si="23"/>
        <v>-3.3807861989939852E-5</v>
      </c>
      <c r="AW84">
        <v>81</v>
      </c>
      <c r="AX84">
        <f>IF(Z84&gt;0, (R84*SUMPRODUCT(K84:$K$98, X84:$X$98)-K84*$AZ$3)/Z84, 0)</f>
        <v>-247393863.49575499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250000</v>
      </c>
      <c r="S85">
        <f t="shared" si="28"/>
        <v>-634669797.66742122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-1.0438882172336068</v>
      </c>
      <c r="AC85">
        <f t="shared" si="29"/>
        <v>-0.93204329931711405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-6.7719897095129186E-4</v>
      </c>
      <c r="AI85">
        <f t="shared" si="33"/>
        <v>-6.7723568466063894E-4</v>
      </c>
      <c r="AJ85">
        <f t="shared" si="34"/>
        <v>-0.11184491791649276</v>
      </c>
      <c r="AK85">
        <f t="shared" si="49"/>
        <v>-7.307217520635248E-2</v>
      </c>
      <c r="AL85">
        <f t="shared" si="35"/>
        <v>-0.18559432880750587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-9.7839645995931099E-8</v>
      </c>
      <c r="AR85">
        <f t="shared" si="36"/>
        <v>-9.7844950280904638E-8</v>
      </c>
      <c r="AS85">
        <f t="shared" si="36"/>
        <v>-1.6159013295637004E-5</v>
      </c>
      <c r="AT85">
        <f t="shared" si="36"/>
        <v>-1.055724544929411E-5</v>
      </c>
      <c r="AU85">
        <f t="shared" si="23"/>
        <v>-2.6814103695212018E-5</v>
      </c>
      <c r="AW85">
        <v>82</v>
      </c>
      <c r="AX85">
        <f>IF(Z85&gt;0, (R85*SUMPRODUCT(K85:$K$98, X85:$X$98)-K85*$AZ$3)/Z85, 0)</f>
        <v>-634669797.66742122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250000</v>
      </c>
      <c r="S86">
        <f t="shared" si="28"/>
        <v>-1700985987.8335416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-0.93204329931711405</v>
      </c>
      <c r="AC86">
        <f t="shared" si="29"/>
        <v>-0.83218159985285167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-2.4115701367465468E-4</v>
      </c>
      <c r="AI86">
        <f t="shared" si="33"/>
        <v>-2.4116924454554081E-4</v>
      </c>
      <c r="AJ86">
        <f t="shared" si="34"/>
        <v>-9.9861699464262377E-2</v>
      </c>
      <c r="AK86">
        <f t="shared" si="49"/>
        <v>-6.5243030952197995E-2</v>
      </c>
      <c r="AL86">
        <f t="shared" si="35"/>
        <v>-0.16534589966100591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-3.1108599354880109E-8</v>
      </c>
      <c r="AR86">
        <f t="shared" si="36"/>
        <v>-3.1110177103983729E-8</v>
      </c>
      <c r="AS86">
        <f t="shared" si="36"/>
        <v>-1.2881887829819644E-5</v>
      </c>
      <c r="AT86">
        <f t="shared" si="36"/>
        <v>-8.416173677321001E-6</v>
      </c>
      <c r="AU86">
        <f t="shared" si="23"/>
        <v>-2.1329171684244629E-5</v>
      </c>
      <c r="AW86">
        <v>83</v>
      </c>
      <c r="AX86">
        <f>IF(Z86&gt;0, (R86*SUMPRODUCT(K86:$K$98, X86:$X$98)-K86*$AZ$3)/Z86, 0)</f>
        <v>-1700985987.8335416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250000</v>
      </c>
      <c r="S87">
        <f t="shared" si="28"/>
        <v>-4772487092.5324717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-0.83218159985285167</v>
      </c>
      <c r="AC87">
        <f t="shared" si="29"/>
        <v>-0.74301931194010418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-8.2163603884924114E-5</v>
      </c>
      <c r="AI87">
        <f t="shared" si="33"/>
        <v>-8.2167496086712902E-5</v>
      </c>
      <c r="AJ87">
        <f t="shared" si="34"/>
        <v>-8.9162287912747495E-2</v>
      </c>
      <c r="AK87">
        <f t="shared" si="49"/>
        <v>-5.825271198969962E-2</v>
      </c>
      <c r="AL87">
        <f t="shared" si="35"/>
        <v>-0.14749716739853383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-9.4632871423459487E-9</v>
      </c>
      <c r="AR87">
        <f t="shared" si="36"/>
        <v>-9.4637354311429559E-9</v>
      </c>
      <c r="AS87">
        <f t="shared" si="36"/>
        <v>-1.0269368587685221E-5</v>
      </c>
      <c r="AT87">
        <f t="shared" si="36"/>
        <v>-6.7093227939585925E-6</v>
      </c>
      <c r="AU87">
        <f t="shared" si="23"/>
        <v>-1.6988155117074957E-5</v>
      </c>
      <c r="AW87">
        <v>84</v>
      </c>
      <c r="AX87">
        <f>IF(Z87&gt;0, (R87*SUMPRODUCT(K87:$K$98, X87:$X$98)-K87*$AZ$3)/Z87, 0)</f>
        <v>-4772487092.5324717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250000</v>
      </c>
      <c r="S88">
        <f t="shared" si="28"/>
        <v>-14045599911.702286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-0.74301931194010418</v>
      </c>
      <c r="AC88">
        <f t="shared" si="29"/>
        <v>-0.66341010799147448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-2.6724649389165688E-5</v>
      </c>
      <c r="AI88">
        <f t="shared" si="33"/>
        <v>-2.6725830203997666E-5</v>
      </c>
      <c r="AJ88">
        <f t="shared" si="34"/>
        <v>-7.9609203948629692E-2</v>
      </c>
      <c r="AK88">
        <f t="shared" si="49"/>
        <v>-5.2011351835807296E-2</v>
      </c>
      <c r="AL88">
        <f t="shared" si="35"/>
        <v>-0.13164728161464098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-2.7482518652489324E-9</v>
      </c>
      <c r="AR88">
        <f t="shared" si="36"/>
        <v>-2.7483732953383322E-9</v>
      </c>
      <c r="AS88">
        <f t="shared" si="36"/>
        <v>-8.1866796475728986E-6</v>
      </c>
      <c r="AT88">
        <f t="shared" si="36"/>
        <v>-5.3486312435898456E-6</v>
      </c>
      <c r="AU88">
        <f t="shared" si="23"/>
        <v>-1.3538059264458082E-5</v>
      </c>
      <c r="AW88">
        <v>85</v>
      </c>
      <c r="AX88">
        <f>IF(Z88&gt;0, (R88*SUMPRODUCT(K88:$K$98, X88:$X$98)-K88*$AZ$3)/Z88, 0)</f>
        <v>-14045599911.702286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250000</v>
      </c>
      <c r="S89">
        <f t="shared" si="28"/>
        <v>-43827013114.572067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-0.66341010799147448</v>
      </c>
      <c r="AC89">
        <f t="shared" si="29"/>
        <v>-0.59233045590765776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-8.3112690711679028E-6</v>
      </c>
      <c r="AI89">
        <f t="shared" si="33"/>
        <v>-8.3116069509444453E-6</v>
      </c>
      <c r="AJ89">
        <f t="shared" si="34"/>
        <v>-7.1079652083816725E-2</v>
      </c>
      <c r="AK89">
        <f t="shared" si="49"/>
        <v>-4.6438707559403221E-2</v>
      </c>
      <c r="AL89">
        <f t="shared" si="35"/>
        <v>-0.11752667125017088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-7.6312175575401153E-10</v>
      </c>
      <c r="AR89">
        <f t="shared" si="36"/>
        <v>-7.6315277910388761E-10</v>
      </c>
      <c r="AS89">
        <f t="shared" si="36"/>
        <v>-6.5263714159797182E-6</v>
      </c>
      <c r="AT89">
        <f t="shared" si="36"/>
        <v>-4.2638961323747705E-6</v>
      </c>
      <c r="AU89">
        <f t="shared" si="23"/>
        <v>-1.0791030701133591E-5</v>
      </c>
      <c r="AW89">
        <v>86</v>
      </c>
      <c r="AX89">
        <f>IF(Z89&gt;0, (R89*SUMPRODUCT(K89:$K$98, X89:$X$98)-K89*$AZ$3)/Z89, 0)</f>
        <v>-43827013114.572067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250000</v>
      </c>
      <c r="S90">
        <f t="shared" si="28"/>
        <v>-145471325177.83493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-0.59233045590765776</v>
      </c>
      <c r="AC90">
        <f t="shared" si="29"/>
        <v>-0.52886647914214691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-2.4361253761973693E-6</v>
      </c>
      <c r="AI90">
        <f t="shared" si="33"/>
        <v>-2.4362162646385271E-6</v>
      </c>
      <c r="AJ90">
        <f t="shared" si="34"/>
        <v>-6.3463976765510854E-2</v>
      </c>
      <c r="AK90">
        <f t="shared" si="49"/>
        <v>-4.1463131913536046E-2</v>
      </c>
      <c r="AL90">
        <f t="shared" si="35"/>
        <v>-0.10492954489531153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-1.9971381394537079E-10</v>
      </c>
      <c r="AR90">
        <f t="shared" si="36"/>
        <v>-1.9972126498931315E-10</v>
      </c>
      <c r="AS90">
        <f t="shared" si="36"/>
        <v>-5.2027834740446864E-6</v>
      </c>
      <c r="AT90">
        <f t="shared" si="36"/>
        <v>-3.3991519046930263E-6</v>
      </c>
      <c r="AU90">
        <f t="shared" si="23"/>
        <v>-8.6021351000027012E-6</v>
      </c>
      <c r="AW90">
        <v>87</v>
      </c>
      <c r="AX90">
        <f>IF(Z90&gt;0, (R90*SUMPRODUCT(K90:$K$98, X90:$X$98)-K90*$AZ$3)/Z90, 0)</f>
        <v>-145471325177.83493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250000</v>
      </c>
      <c r="S91">
        <f t="shared" si="28"/>
        <v>-515485680192.81348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-0.52886647914214691</v>
      </c>
      <c r="AC91">
        <f t="shared" si="29"/>
        <v>-0.47220221369129584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-6.7078716245795198E-7</v>
      </c>
      <c r="AI91">
        <f t="shared" si="33"/>
        <v>-6.7081006329845224E-7</v>
      </c>
      <c r="AJ91">
        <f t="shared" si="34"/>
        <v>-5.666426545085107E-2</v>
      </c>
      <c r="AK91">
        <f t="shared" si="49"/>
        <v>-3.7020653539950286E-2</v>
      </c>
      <c r="AL91">
        <f t="shared" si="35"/>
        <v>-9.3685589800864652E-2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-4.9099287463450116E-11</v>
      </c>
      <c r="AR91">
        <f t="shared" si="36"/>
        <v>-4.9100963725331393E-11</v>
      </c>
      <c r="AS91">
        <f t="shared" si="36"/>
        <v>-4.1476271669867879E-6</v>
      </c>
      <c r="AT91">
        <f t="shared" si="36"/>
        <v>-2.7097830906338379E-6</v>
      </c>
      <c r="AU91">
        <f t="shared" si="23"/>
        <v>-6.8574593585843504E-6</v>
      </c>
      <c r="AW91">
        <v>88</v>
      </c>
      <c r="AX91">
        <f>IF(Z91&gt;0, (R91*SUMPRODUCT(K91:$K$98, X91:$X$98)-K91*$AZ$3)/Z91, 0)</f>
        <v>-515485680192.81348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250000</v>
      </c>
      <c r="S92">
        <f t="shared" si="28"/>
        <v>-1957926379031.1982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-0.47220221369129584</v>
      </c>
      <c r="AC92">
        <f t="shared" si="29"/>
        <v>-0.42160911940953355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-1.7288469320205926E-7</v>
      </c>
      <c r="AI92">
        <f t="shared" si="33"/>
        <v>-1.7289007656483436E-7</v>
      </c>
      <c r="AJ92">
        <f t="shared" si="34"/>
        <v>-5.0593094281762285E-2</v>
      </c>
      <c r="AK92">
        <f t="shared" si="49"/>
        <v>-3.3054154958390709E-2</v>
      </c>
      <c r="AL92">
        <f t="shared" si="35"/>
        <v>-8.3647422130229562E-2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-1.1298712761657819E-11</v>
      </c>
      <c r="AR92">
        <f t="shared" si="36"/>
        <v>-1.1299064586151713E-11</v>
      </c>
      <c r="AS92">
        <f t="shared" si="36"/>
        <v>-3.3064629923309828E-6</v>
      </c>
      <c r="AT92">
        <f t="shared" si="36"/>
        <v>-2.1602224901292519E-6</v>
      </c>
      <c r="AU92">
        <f t="shared" si="23"/>
        <v>-5.4666967815248205E-6</v>
      </c>
      <c r="AW92">
        <v>89</v>
      </c>
      <c r="AX92">
        <f>IF(Z92&gt;0, (R92*SUMPRODUCT(K92:$K$98, X92:$X$98)-K92*$AZ$3)/Z92, 0)</f>
        <v>-1957926379031.1982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250000</v>
      </c>
      <c r="S93">
        <f t="shared" si="28"/>
        <v>-8006697283903.2402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-0.42160911940953355</v>
      </c>
      <c r="AC93">
        <f t="shared" si="29"/>
        <v>-0.37643671376827742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-4.1541483991313627E-8</v>
      </c>
      <c r="AI93">
        <f t="shared" si="33"/>
        <v>-4.1542659372061833E-8</v>
      </c>
      <c r="AJ93">
        <f t="shared" si="34"/>
        <v>-4.517240564125613E-2</v>
      </c>
      <c r="AK93">
        <f t="shared" si="49"/>
        <v>-2.951263835866735E-2</v>
      </c>
      <c r="AL93">
        <f t="shared" si="35"/>
        <v>-7.4685085542582852E-2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-2.4240211713697348E-12</v>
      </c>
      <c r="AR93">
        <f t="shared" si="36"/>
        <v>-2.4240897569748773E-12</v>
      </c>
      <c r="AS93">
        <f t="shared" si="36"/>
        <v>-2.6358920557340427E-6</v>
      </c>
      <c r="AT93">
        <f t="shared" si="36"/>
        <v>-1.7221161434518597E-6</v>
      </c>
      <c r="AU93">
        <f t="shared" si="23"/>
        <v>-4.358010623275659E-6</v>
      </c>
      <c r="AW93">
        <v>90</v>
      </c>
      <c r="AX93">
        <f>IF(Z93&gt;0, (R93*SUMPRODUCT(K93:$K$98, X93:$X$98)-K93*$AZ$3)/Z93, 0)</f>
        <v>-8006697283903.2402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250000</v>
      </c>
      <c r="S94">
        <f t="shared" si="28"/>
        <v>-35445752160394.922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-0.37643671376827742</v>
      </c>
      <c r="AC94">
        <f t="shared" si="29"/>
        <v>-0.33610420872377744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-9.2657158977245937E-9</v>
      </c>
      <c r="AI94">
        <f t="shared" si="33"/>
        <v>-9.2659529530755443E-9</v>
      </c>
      <c r="AJ94">
        <f t="shared" si="34"/>
        <v>-4.0332505044499978E-2</v>
      </c>
      <c r="AK94">
        <f t="shared" si="49"/>
        <v>-2.6350569963779422E-2</v>
      </c>
      <c r="AL94">
        <f t="shared" si="35"/>
        <v>-6.6683084274232363E-2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-4.8274230415496945E-13</v>
      </c>
      <c r="AR94">
        <f t="shared" si="36"/>
        <v>-4.8275465470052835E-13</v>
      </c>
      <c r="AS94">
        <f t="shared" si="36"/>
        <v>-2.1013170091158524E-6</v>
      </c>
      <c r="AT94">
        <f t="shared" si="36"/>
        <v>-1.3728604460272115E-6</v>
      </c>
      <c r="AU94">
        <f t="shared" si="23"/>
        <v>-3.474177937897719E-6</v>
      </c>
      <c r="AW94">
        <v>91</v>
      </c>
      <c r="AX94">
        <f>IF(Z94&gt;0, (R94*SUMPRODUCT(K94:$K$98, X94:$X$98)-K94*$AZ$3)/Z94, 0)</f>
        <v>-35445752160394.922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250000</v>
      </c>
      <c r="S95">
        <f t="shared" si="28"/>
        <v>-171040138615594.22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-0.33610420872377744</v>
      </c>
      <c r="AC95">
        <f t="shared" si="29"/>
        <v>-0.30009304350379229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-1.908218413636511E-9</v>
      </c>
      <c r="AI95">
        <f t="shared" si="33"/>
        <v>-1.9082622765925887E-9</v>
      </c>
      <c r="AJ95">
        <f t="shared" si="34"/>
        <v>-3.6011165219985153E-2</v>
      </c>
      <c r="AK95">
        <f t="shared" si="49"/>
        <v>-2.3527294610664422E-2</v>
      </c>
      <c r="AL95">
        <f t="shared" si="35"/>
        <v>-5.9538461738911849E-2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-8.8765956826934557E-14</v>
      </c>
      <c r="AR95">
        <f t="shared" si="36"/>
        <v>-8.8767997231344061E-14</v>
      </c>
      <c r="AS95">
        <f t="shared" si="36"/>
        <v>-1.6751570545392035E-6</v>
      </c>
      <c r="AT95">
        <f t="shared" si="36"/>
        <v>-1.0944359423116977E-6</v>
      </c>
      <c r="AU95">
        <f t="shared" si="23"/>
        <v>-2.7695930856188985E-6</v>
      </c>
      <c r="AW95">
        <v>92</v>
      </c>
      <c r="AX95">
        <f>IF(Z95&gt;0, (R95*SUMPRODUCT(K95:$K$98, X95:$X$98)-K95*$AZ$3)/Z95, 0)</f>
        <v>-171040138615594.22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250000</v>
      </c>
      <c r="S96">
        <f t="shared" si="28"/>
        <v>-906959409647187.25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-0.30009304350379229</v>
      </c>
      <c r="AC96">
        <f t="shared" si="29"/>
        <v>-0.26794021741417756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-3.6038653724697405E-10</v>
      </c>
      <c r="AI96">
        <f t="shared" si="33"/>
        <v>-3.6039392291976612E-10</v>
      </c>
      <c r="AJ96">
        <f t="shared" si="34"/>
        <v>-3.2152826089614728E-2</v>
      </c>
      <c r="AK96">
        <f t="shared" si="49"/>
        <v>-2.1006513045265462E-2</v>
      </c>
      <c r="AL96">
        <f t="shared" si="35"/>
        <v>-5.3159339495274113E-2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-1.4968176401043015E-14</v>
      </c>
      <c r="AR96">
        <f t="shared" si="36"/>
        <v>-1.4968483155157741E-14</v>
      </c>
      <c r="AS96">
        <f t="shared" si="36"/>
        <v>-1.3354249478292693E-6</v>
      </c>
      <c r="AT96">
        <f t="shared" si="36"/>
        <v>-8.724776325838871E-7</v>
      </c>
      <c r="AU96">
        <f t="shared" si="23"/>
        <v>-2.2079025953816394E-6</v>
      </c>
      <c r="AW96">
        <v>93</v>
      </c>
      <c r="AX96">
        <f>IF(Z96&gt;0, (R96*SUMPRODUCT(K96:$K$98, X96:$X$98)-K96*$AZ$3)/Z96, 0)</f>
        <v>-906959409647187.25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250000</v>
      </c>
      <c r="S97">
        <f t="shared" si="28"/>
        <v>-5337058739558181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-0.26794021741417756</v>
      </c>
      <c r="AC97">
        <f t="shared" si="29"/>
        <v>-0.23923233697695737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-6.1911972521380623E-11</v>
      </c>
      <c r="AI97">
        <f t="shared" si="33"/>
        <v>-6.1913093140192643E-11</v>
      </c>
      <c r="AJ97">
        <f t="shared" si="34"/>
        <v>-2.8707880437220196E-2</v>
      </c>
      <c r="AK97">
        <f t="shared" si="49"/>
        <v>-1.875581521899243E-2</v>
      </c>
      <c r="AL97">
        <f t="shared" si="35"/>
        <v>-4.7463695718125719E-2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-2.2959210613825796E-15</v>
      </c>
      <c r="AR97">
        <f t="shared" si="36"/>
        <v>-2.2959626180028506E-15</v>
      </c>
      <c r="AS97">
        <f t="shared" si="36"/>
        <v>-1.0645925923407647E-6</v>
      </c>
      <c r="AT97">
        <f t="shared" si="36"/>
        <v>-6.9553382699628401E-7</v>
      </c>
      <c r="AU97">
        <f t="shared" si="23"/>
        <v>-1.7601264216330113E-6</v>
      </c>
      <c r="AW97">
        <v>94</v>
      </c>
      <c r="AX97">
        <f>IF(Z97&gt;0, (R97*SUMPRODUCT(K97:$K$98, X97:$X$98)-K97*$AZ$3)/Z97, 0)</f>
        <v>-5337058739558181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-0.23923233697695737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-1.1206188120236138E-11</v>
      </c>
      <c r="AI98">
        <f t="shared" si="33"/>
        <v>-1.1206188120236138E-11</v>
      </c>
      <c r="AJ98">
        <f t="shared" si="34"/>
        <v>-0.23923233697695737</v>
      </c>
      <c r="AK98">
        <f t="shared" si="49"/>
        <v>-1.6746263588387017E-2</v>
      </c>
      <c r="AL98">
        <f t="shared" si="35"/>
        <v>-0.25597860057655053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-3.7104125242064368E-16</v>
      </c>
      <c r="AR98">
        <f t="shared" si="36"/>
        <v>-3.7104125242064368E-16</v>
      </c>
      <c r="AS98">
        <f t="shared" si="36"/>
        <v>-7.9210758358728369E-6</v>
      </c>
      <c r="AT98">
        <f t="shared" si="36"/>
        <v>-5.5447530851109867E-7</v>
      </c>
      <c r="AU98">
        <f t="shared" si="36"/>
        <v>-8.4755511447549762E-6</v>
      </c>
      <c r="AW98">
        <v>95</v>
      </c>
    </row>
    <row r="100" spans="5:50" x14ac:dyDescent="0.25">
      <c r="AN100" s="8">
        <f t="shared" ref="AN100:AU100" si="50">SUM(AN3:AN98)</f>
        <v>8678.7134004809923</v>
      </c>
      <c r="AO100" s="8">
        <f t="shared" si="50"/>
        <v>-867.87134004809923</v>
      </c>
      <c r="AP100" s="8">
        <f t="shared" si="50"/>
        <v>-1740.3204213206311</v>
      </c>
      <c r="AQ100" s="8">
        <f t="shared" si="50"/>
        <v>-6451.1564105013204</v>
      </c>
      <c r="AR100" s="8">
        <f t="shared" si="50"/>
        <v>-380.63477138905523</v>
      </c>
      <c r="AS100" s="8">
        <f t="shared" si="50"/>
        <v>-827.39727730609115</v>
      </c>
      <c r="AT100" s="8">
        <f t="shared" si="50"/>
        <v>401.33294639549132</v>
      </c>
      <c r="AU100" s="8">
        <f t="shared" si="50"/>
        <v>-806.69910229965399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18029.725130796258</v>
      </c>
      <c r="K3">
        <v>1</v>
      </c>
      <c r="L3" s="2">
        <v>0</v>
      </c>
      <c r="O3">
        <f>$C$3</f>
        <v>18029.725130796258</v>
      </c>
      <c r="P3">
        <f>O3*C5</f>
        <v>1802.972513079626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18029.725130796258</v>
      </c>
      <c r="AF3">
        <f t="shared" ref="AF3:AG34" si="4">-$Z3*P3</f>
        <v>-1802.972513079626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14704.320030716633</v>
      </c>
      <c r="AJ3">
        <f t="shared" ref="AJ3:AJ66" si="7">AB3-AC3</f>
        <v>0</v>
      </c>
      <c r="AL3">
        <f t="shared" ref="AL3:AL66" si="8">SUM(AI3:AK3)</f>
        <v>14704.320030716633</v>
      </c>
      <c r="AN3">
        <f t="shared" ref="AN3:AU34" si="9">AE3*$K3</f>
        <v>18029.725130796258</v>
      </c>
      <c r="AO3">
        <f t="shared" si="9"/>
        <v>-1802.972513079626</v>
      </c>
      <c r="AP3">
        <f t="shared" si="9"/>
        <v>-1522.432587</v>
      </c>
      <c r="AQ3">
        <f t="shared" si="9"/>
        <v>0</v>
      </c>
      <c r="AR3">
        <f t="shared" si="9"/>
        <v>14704.320030716633</v>
      </c>
      <c r="AS3">
        <f t="shared" si="9"/>
        <v>0</v>
      </c>
      <c r="AT3">
        <f t="shared" si="9"/>
        <v>0</v>
      </c>
      <c r="AU3">
        <f t="shared" si="9"/>
        <v>14704.320030716633</v>
      </c>
      <c r="AW3">
        <v>0</v>
      </c>
      <c r="AX3">
        <f>IF(Z3&gt;0, (R3*SUMPRODUCT(K3:$K$98, X3:$X$98)-K3*$AZ$3)/Z3, 0)</f>
        <v>0</v>
      </c>
      <c r="AZ3">
        <f>C6*SUMPRODUCT(X4:X89, K4:K89)/1</f>
        <v>10893.368630634728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739.4576522319237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730.69615126657118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-730.69615126657118</v>
      </c>
      <c r="AK4">
        <f>G4*SUM(AB4, AE4:AF4)</f>
        <v>0</v>
      </c>
      <c r="AL4">
        <f t="shared" si="8"/>
        <v>-1192.8336512665712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-681.68313393653432</v>
      </c>
      <c r="AT4">
        <f t="shared" si="9"/>
        <v>0</v>
      </c>
      <c r="AU4">
        <f t="shared" si="9"/>
        <v>-1112.8217662716402</v>
      </c>
      <c r="AW4">
        <v>1</v>
      </c>
      <c r="AX4">
        <f>IF(Z4&gt;0, (R4*SUMPRODUCT(K4:$K$98, X4:$X$98)-K4*$AZ$3)/Z4, 0)</f>
        <v>739.4576522319237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250000</v>
      </c>
      <c r="S5">
        <f t="shared" si="1"/>
        <v>1174.9390668641372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730.69615126657118</v>
      </c>
      <c r="AC5">
        <f t="shared" si="2"/>
        <v>1147.2231427834358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-464.79482123359998</v>
      </c>
      <c r="AI5">
        <f t="shared" si="6"/>
        <v>-489.20509013897663</v>
      </c>
      <c r="AJ5">
        <f t="shared" si="7"/>
        <v>-416.52699151686465</v>
      </c>
      <c r="AK5">
        <f>G5*SUM(AB5, AE5:AF5)</f>
        <v>29.958542201929419</v>
      </c>
      <c r="AL5">
        <f t="shared" si="8"/>
        <v>-875.77353945391189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-397.44977820943632</v>
      </c>
      <c r="AR5">
        <f t="shared" si="9"/>
        <v>-418.32319486396187</v>
      </c>
      <c r="AS5">
        <f t="shared" si="9"/>
        <v>-356.17557002301243</v>
      </c>
      <c r="AT5">
        <f t="shared" si="9"/>
        <v>25.617789634645199</v>
      </c>
      <c r="AU5">
        <f t="shared" si="9"/>
        <v>-748.88097525232911</v>
      </c>
      <c r="AW5">
        <v>2</v>
      </c>
      <c r="AX5">
        <f>IF(Z5&gt;0, (R5*SUMPRODUCT(K5:$K$98, X5:$X$98)-K5*$AZ$3)/Z5, 0)</f>
        <v>1174.9390668641372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250000</v>
      </c>
      <c r="S6">
        <f t="shared" si="1"/>
        <v>1722.208267923784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1147.2231427834358</v>
      </c>
      <c r="AC6">
        <f t="shared" si="2"/>
        <v>1661.5264036570006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-470.39125206576711</v>
      </c>
      <c r="AI6">
        <f t="shared" si="6"/>
        <v>-494.5103791568834</v>
      </c>
      <c r="AJ6">
        <f t="shared" si="7"/>
        <v>-514.3032608735648</v>
      </c>
      <c r="AK6">
        <f>G6*SUM(AB6, AE6:AF6)</f>
        <v>67.112553852830999</v>
      </c>
      <c r="AL6">
        <f t="shared" si="8"/>
        <v>-941.70108617761719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-362.86452962054227</v>
      </c>
      <c r="AR6">
        <f t="shared" si="9"/>
        <v>-381.47026616079654</v>
      </c>
      <c r="AS6">
        <f t="shared" si="9"/>
        <v>-396.73869362924461</v>
      </c>
      <c r="AT6">
        <f t="shared" si="9"/>
        <v>51.771297145713042</v>
      </c>
      <c r="AU6">
        <f t="shared" si="9"/>
        <v>-726.43766264432804</v>
      </c>
      <c r="AW6">
        <v>3</v>
      </c>
      <c r="AX6">
        <f>IF(Z6&gt;0, (R6*SUMPRODUCT(K6:$K$98, X6:$X$98)-K6*$AZ$3)/Z6, 0)</f>
        <v>1722.208267923784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250000</v>
      </c>
      <c r="S7">
        <f t="shared" si="1"/>
        <v>2157.2834660343224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1661.5264036570006</v>
      </c>
      <c r="AC7">
        <f t="shared" si="2"/>
        <v>2056.338566974795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-477.50782504594048</v>
      </c>
      <c r="AI7">
        <f t="shared" si="6"/>
        <v>-501.33801008364105</v>
      </c>
      <c r="AJ7">
        <f t="shared" si="7"/>
        <v>-394.81216331779433</v>
      </c>
      <c r="AK7">
        <f>G7*SUM(AB7, AE7:AF7)</f>
        <v>81.580946419558728</v>
      </c>
      <c r="AL7">
        <f t="shared" si="8"/>
        <v>-814.56922698187668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-335.14177544621458</v>
      </c>
      <c r="AR7">
        <f t="shared" si="9"/>
        <v>-351.86713596146564</v>
      </c>
      <c r="AS7">
        <f t="shared" si="9"/>
        <v>-277.10132157385328</v>
      </c>
      <c r="AT7">
        <f t="shared" si="9"/>
        <v>57.258084143444037</v>
      </c>
      <c r="AU7">
        <f t="shared" si="9"/>
        <v>-571.7103733918749</v>
      </c>
      <c r="AW7">
        <v>4</v>
      </c>
      <c r="AX7">
        <f>IF(Z7&gt;0, (R7*SUMPRODUCT(K7:$K$98, X7:$X$98)-K7*$AZ$3)/Z7, 0)</f>
        <v>2157.2834660343224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250000</v>
      </c>
      <c r="S8">
        <f t="shared" si="1"/>
        <v>2368.013017876031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2056.338566974795</v>
      </c>
      <c r="AC8">
        <f t="shared" si="2"/>
        <v>2230.0455256881833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-484.57656576207432</v>
      </c>
      <c r="AI8">
        <f t="shared" si="6"/>
        <v>-508.11999129282168</v>
      </c>
      <c r="AJ8">
        <f t="shared" si="7"/>
        <v>-173.7069587133883</v>
      </c>
      <c r="AK8">
        <f t="shared" ref="AK8:AK71" si="22">G8*SUM(AB8:AB8, AE8:AF8)</f>
        <v>43.800011476563128</v>
      </c>
      <c r="AL8">
        <f t="shared" si="8"/>
        <v>-638.02693852964683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-317.467576003555</v>
      </c>
      <c r="AR8">
        <f t="shared" si="9"/>
        <v>-332.89191709258824</v>
      </c>
      <c r="AS8">
        <f t="shared" si="9"/>
        <v>-113.80312424098048</v>
      </c>
      <c r="AT8">
        <f t="shared" si="9"/>
        <v>28.695327951991267</v>
      </c>
      <c r="AU8">
        <f t="shared" si="9"/>
        <v>-417.99971338157741</v>
      </c>
      <c r="AW8">
        <v>5</v>
      </c>
      <c r="AX8">
        <f>IF(Z8&gt;0, (R8*SUMPRODUCT(K8:$K$98, X8:$X$98)-K8*$AZ$3)/Z8, 0)</f>
        <v>2368.013017876031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250000</v>
      </c>
      <c r="S9">
        <f t="shared" si="1"/>
        <v>2461.8658347655464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2230.0455256881833</v>
      </c>
      <c r="AC9">
        <f t="shared" si="2"/>
        <v>2290.4007709402758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-492.01756976921689</v>
      </c>
      <c r="AI9">
        <f t="shared" si="6"/>
        <v>-515.27635928767984</v>
      </c>
      <c r="AJ9">
        <f t="shared" si="7"/>
        <v>-60.355245252092573</v>
      </c>
      <c r="AK9">
        <f t="shared" si="22"/>
        <v>13.157268601560281</v>
      </c>
      <c r="AL9">
        <f t="shared" si="8"/>
        <v>-562.47433593821211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-305.27749538871353</v>
      </c>
      <c r="AR9">
        <f t="shared" si="9"/>
        <v>-319.7086568882919</v>
      </c>
      <c r="AS9">
        <f t="shared" si="9"/>
        <v>-37.448049086484339</v>
      </c>
      <c r="AT9">
        <f t="shared" si="9"/>
        <v>8.1635662050135682</v>
      </c>
      <c r="AU9">
        <f t="shared" si="9"/>
        <v>-348.99313976976265</v>
      </c>
      <c r="AW9">
        <v>6</v>
      </c>
      <c r="AX9">
        <f>IF(Z9&gt;0, (R9*SUMPRODUCT(K9:$K$98, X9:$X$98)-K9*$AZ$3)/Z9, 0)</f>
        <v>2461.8658347655464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250000</v>
      </c>
      <c r="S10">
        <f t="shared" si="1"/>
        <v>2537.4378674570089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2290.4007709402758</v>
      </c>
      <c r="AC10">
        <f t="shared" si="2"/>
        <v>2332.0133156171223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-501.38391095212592</v>
      </c>
      <c r="AI10">
        <f t="shared" si="6"/>
        <v>-524.35997418430907</v>
      </c>
      <c r="AJ10">
        <f t="shared" si="7"/>
        <v>-41.612544676846483</v>
      </c>
      <c r="AK10">
        <f t="shared" si="22"/>
        <v>9.3906431608551308</v>
      </c>
      <c r="AL10">
        <f t="shared" si="8"/>
        <v>-556.58187570030043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-295.12279732097107</v>
      </c>
      <c r="AR10">
        <f t="shared" si="9"/>
        <v>-308.6468851594276</v>
      </c>
      <c r="AS10">
        <f t="shared" si="9"/>
        <v>-24.493826627491121</v>
      </c>
      <c r="AT10">
        <f t="shared" si="9"/>
        <v>5.5274866579020232</v>
      </c>
      <c r="AU10">
        <f t="shared" si="9"/>
        <v>-327.61322512901671</v>
      </c>
      <c r="AW10">
        <v>7</v>
      </c>
      <c r="AX10">
        <f>IF(Z10&gt;0, (R10*SUMPRODUCT(K10:$K$98, X10:$X$98)-K10*$AZ$3)/Z10, 0)</f>
        <v>2537.4378674570089</v>
      </c>
    </row>
    <row r="11" spans="1:52" x14ac:dyDescent="0.25">
      <c r="A11" t="s">
        <v>33</v>
      </c>
      <c r="C11" s="12">
        <f>AU91</f>
        <v>2444.129626291498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250000</v>
      </c>
      <c r="S11">
        <f t="shared" si="1"/>
        <v>2595.4193213912531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2332.0133156171223</v>
      </c>
      <c r="AC11">
        <f t="shared" si="2"/>
        <v>2356.150888562147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-510.21059582523958</v>
      </c>
      <c r="AI11">
        <f t="shared" si="6"/>
        <v>-532.90587736551834</v>
      </c>
      <c r="AJ11">
        <f t="shared" si="7"/>
        <v>-24.137572945024658</v>
      </c>
      <c r="AK11">
        <f t="shared" si="22"/>
        <v>5.5968319574810934</v>
      </c>
      <c r="AL11">
        <f t="shared" si="8"/>
        <v>-551.44661835306192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-285.36519277515708</v>
      </c>
      <c r="AR11">
        <f t="shared" si="9"/>
        <v>-298.05885975271718</v>
      </c>
      <c r="AS11">
        <f t="shared" si="9"/>
        <v>-13.500353016856405</v>
      </c>
      <c r="AT11">
        <f t="shared" si="9"/>
        <v>3.1303564519146407</v>
      </c>
      <c r="AU11">
        <f t="shared" si="9"/>
        <v>-308.42885631765893</v>
      </c>
      <c r="AW11">
        <v>8</v>
      </c>
      <c r="AX11">
        <f>IF(Z11&gt;0, (R11*SUMPRODUCT(K11:$K$98, X11:$X$98)-K11*$AZ$3)/Z11, 0)</f>
        <v>2595.4193213912531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250000</v>
      </c>
      <c r="S12">
        <f t="shared" si="1"/>
        <v>2647.1872353863037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2356.150888562147</v>
      </c>
      <c r="AC12">
        <f t="shared" si="2"/>
        <v>2373.5996221865198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-520.86397383948997</v>
      </c>
      <c r="AI12">
        <f t="shared" si="6"/>
        <v>-543.28021616698197</v>
      </c>
      <c r="AJ12">
        <f t="shared" si="7"/>
        <v>-17.448733624372835</v>
      </c>
      <c r="AK12">
        <f t="shared" si="22"/>
        <v>5.4191470436929379</v>
      </c>
      <c r="AL12">
        <f t="shared" si="8"/>
        <v>-555.30980274766182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-276.84473924587769</v>
      </c>
      <c r="AR12">
        <f t="shared" si="9"/>
        <v>-288.75921034335335</v>
      </c>
      <c r="AS12">
        <f t="shared" si="9"/>
        <v>-9.2741874136583604</v>
      </c>
      <c r="AT12">
        <f t="shared" si="9"/>
        <v>2.8803342630653175</v>
      </c>
      <c r="AU12">
        <f t="shared" si="9"/>
        <v>-295.15306349394638</v>
      </c>
      <c r="AW12">
        <v>9</v>
      </c>
      <c r="AX12">
        <f>IF(Z12&gt;0, (R12*SUMPRODUCT(K12:$K$98, X12:$X$98)-K12*$AZ$3)/Z12, 0)</f>
        <v>2647.1872353863037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250000</v>
      </c>
      <c r="S13">
        <f t="shared" si="1"/>
        <v>2690.9159386704509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2373.5996221865198</v>
      </c>
      <c r="AC13">
        <f t="shared" si="2"/>
        <v>2382.9496966574879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-532.45479730430372</v>
      </c>
      <c r="AI13">
        <f t="shared" si="6"/>
        <v>-554.59363172879034</v>
      </c>
      <c r="AJ13">
        <f t="shared" si="7"/>
        <v>-9.3500744709681385</v>
      </c>
      <c r="AK13">
        <f t="shared" si="22"/>
        <v>4.7471992443730393</v>
      </c>
      <c r="AL13">
        <f t="shared" si="8"/>
        <v>-559.19650695538542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-269.01652579470294</v>
      </c>
      <c r="AR13">
        <f t="shared" si="9"/>
        <v>-280.20191158176306</v>
      </c>
      <c r="AS13">
        <f t="shared" si="9"/>
        <v>-4.7240151893383322</v>
      </c>
      <c r="AT13">
        <f t="shared" si="9"/>
        <v>2.3984666011875775</v>
      </c>
      <c r="AU13">
        <f t="shared" si="9"/>
        <v>-282.52746016991381</v>
      </c>
      <c r="AW13">
        <v>10</v>
      </c>
      <c r="AX13">
        <f>IF(Z13&gt;0, (R13*SUMPRODUCT(K13:$K$98, X13:$X$98)-K13*$AZ$3)/Z13, 0)</f>
        <v>2690.9159386704509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250000</v>
      </c>
      <c r="S14">
        <f t="shared" si="1"/>
        <v>3091.5586451232466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2382.9496966574879</v>
      </c>
      <c r="AC14">
        <f t="shared" si="2"/>
        <v>2703.6202870376046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-545.23543559460154</v>
      </c>
      <c r="AI14">
        <f t="shared" si="6"/>
        <v>-567.09835813128382</v>
      </c>
      <c r="AJ14">
        <f t="shared" si="7"/>
        <v>-320.67059038011666</v>
      </c>
      <c r="AK14">
        <f t="shared" si="22"/>
        <v>166.80647876602418</v>
      </c>
      <c r="AL14">
        <f t="shared" si="8"/>
        <v>-720.96246974537632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-245.95874376569293</v>
      </c>
      <c r="AR14">
        <f t="shared" si="9"/>
        <v>-255.8212299709499</v>
      </c>
      <c r="AS14">
        <f t="shared" si="9"/>
        <v>-144.65629051876229</v>
      </c>
      <c r="AT14">
        <f t="shared" si="9"/>
        <v>75.247332236445459</v>
      </c>
      <c r="AU14">
        <f t="shared" si="9"/>
        <v>-325.23018825326676</v>
      </c>
      <c r="AW14">
        <v>11</v>
      </c>
      <c r="AX14">
        <f>IF(Z14&gt;0, (R14*SUMPRODUCT(K14:$K$98, X14:$X$98)-K14*$AZ$3)/Z14, 0)</f>
        <v>3091.5586451232466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250000</v>
      </c>
      <c r="S15">
        <f t="shared" si="1"/>
        <v>3455.7509944785284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2703.6202870376046</v>
      </c>
      <c r="AC15">
        <f t="shared" si="2"/>
        <v>2984.16789699943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-558.75180441611712</v>
      </c>
      <c r="AI15">
        <f t="shared" si="6"/>
        <v>-580.34022254699107</v>
      </c>
      <c r="AJ15">
        <f t="shared" si="7"/>
        <v>-280.5476099618254</v>
      </c>
      <c r="AK15">
        <f t="shared" si="22"/>
        <v>189.25342009263235</v>
      </c>
      <c r="AL15">
        <f t="shared" si="8"/>
        <v>-671.63441241618409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-225.05004738577063</v>
      </c>
      <c r="AR15">
        <f t="shared" si="9"/>
        <v>-233.74527572317885</v>
      </c>
      <c r="AS15">
        <f t="shared" si="9"/>
        <v>-112.9969557446897</v>
      </c>
      <c r="AT15">
        <f t="shared" si="9"/>
        <v>76.226136225677521</v>
      </c>
      <c r="AU15">
        <f t="shared" si="9"/>
        <v>-270.516095242191</v>
      </c>
      <c r="AW15">
        <v>12</v>
      </c>
      <c r="AX15">
        <f>IF(Z15&gt;0, (R15*SUMPRODUCT(K15:$K$98, X15:$X$98)-K15*$AZ$3)/Z15, 0)</f>
        <v>3455.7509944785284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250000</v>
      </c>
      <c r="S16">
        <f t="shared" si="1"/>
        <v>3787.4878933158625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2984.16789699943</v>
      </c>
      <c r="AC16">
        <f t="shared" si="2"/>
        <v>3229.2128082989434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-575.29788113968641</v>
      </c>
      <c r="AI16">
        <f t="shared" si="6"/>
        <v>-596.61288530113757</v>
      </c>
      <c r="AJ16">
        <f t="shared" si="7"/>
        <v>-245.04491129951339</v>
      </c>
      <c r="AK16">
        <f t="shared" si="22"/>
        <v>208.89175278996012</v>
      </c>
      <c r="AL16">
        <f t="shared" si="8"/>
        <v>-632.7660438106908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-206.88781927500551</v>
      </c>
      <c r="AR16">
        <f t="shared" si="9"/>
        <v>-214.55309125560848</v>
      </c>
      <c r="AS16">
        <f t="shared" si="9"/>
        <v>-88.122708226842803</v>
      </c>
      <c r="AT16">
        <f t="shared" si="9"/>
        <v>75.12135993554088</v>
      </c>
      <c r="AU16">
        <f t="shared" si="9"/>
        <v>-227.5544395469104</v>
      </c>
      <c r="AW16">
        <v>13</v>
      </c>
      <c r="AX16">
        <f>IF(Z16&gt;0, (R16*SUMPRODUCT(K16:$K$98, X16:$X$98)-K16*$AZ$3)/Z16, 0)</f>
        <v>3787.4878933158625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250000</v>
      </c>
      <c r="S17">
        <f t="shared" si="1"/>
        <v>4089.4287399176033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3229.2128082989434</v>
      </c>
      <c r="AC17">
        <f t="shared" si="2"/>
        <v>3442.0526307072278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-594.73572226368481</v>
      </c>
      <c r="AI17">
        <f t="shared" si="6"/>
        <v>-615.77810281129507</v>
      </c>
      <c r="AJ17">
        <f t="shared" si="7"/>
        <v>-212.83982240828436</v>
      </c>
      <c r="AK17">
        <f t="shared" si="22"/>
        <v>226.04489658092606</v>
      </c>
      <c r="AL17">
        <f t="shared" si="8"/>
        <v>-602.57302863865334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-190.96252545526812</v>
      </c>
      <c r="AR17">
        <f t="shared" si="9"/>
        <v>-197.71898211414845</v>
      </c>
      <c r="AS17">
        <f t="shared" si="9"/>
        <v>-68.340320722346732</v>
      </c>
      <c r="AT17">
        <f t="shared" si="9"/>
        <v>72.580312063767749</v>
      </c>
      <c r="AU17">
        <f t="shared" si="9"/>
        <v>-193.47899077272743</v>
      </c>
      <c r="AW17">
        <v>14</v>
      </c>
      <c r="AX17">
        <f>IF(Z17&gt;0, (R17*SUMPRODUCT(K17:$K$98, X17:$X$98)-K17*$AZ$3)/Z17, 0)</f>
        <v>4089.4287399176033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250000</v>
      </c>
      <c r="S18">
        <f t="shared" si="1"/>
        <v>4367.1031556564476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3442.0526307072278</v>
      </c>
      <c r="AC18">
        <f t="shared" si="2"/>
        <v>3625.8469281834696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-753.65937271215307</v>
      </c>
      <c r="AI18">
        <f t="shared" si="6"/>
        <v>-774.41596351701605</v>
      </c>
      <c r="AJ18">
        <f t="shared" si="7"/>
        <v>-183.79429747624181</v>
      </c>
      <c r="AK18">
        <f t="shared" si="22"/>
        <v>240.94368414950597</v>
      </c>
      <c r="AL18">
        <f t="shared" si="8"/>
        <v>-717.26657684375186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-216.06340033320441</v>
      </c>
      <c r="AR18">
        <f t="shared" si="9"/>
        <v>-222.01401907557423</v>
      </c>
      <c r="AS18">
        <f t="shared" si="9"/>
        <v>-52.691205486720982</v>
      </c>
      <c r="AT18">
        <f t="shared" si="9"/>
        <v>69.075120102082153</v>
      </c>
      <c r="AU18">
        <f t="shared" si="9"/>
        <v>-205.63010446021306</v>
      </c>
      <c r="AW18">
        <v>15</v>
      </c>
      <c r="AX18">
        <f>IF(Z18&gt;0, (R18*SUMPRODUCT(K18:$K$98, X18:$X$98)-K18*$AZ$3)/Z18, 0)</f>
        <v>4367.1031556564476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250000</v>
      </c>
      <c r="S19">
        <f t="shared" si="1"/>
        <v>4576.0043524570729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3625.8469281834696</v>
      </c>
      <c r="AC19">
        <f t="shared" si="2"/>
        <v>3744.3878340391134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-923.80051029982985</v>
      </c>
      <c r="AI19">
        <f t="shared" si="6"/>
        <v>-944.25715514561421</v>
      </c>
      <c r="AJ19">
        <f t="shared" si="7"/>
        <v>-118.54090585564381</v>
      </c>
      <c r="AK19">
        <f t="shared" si="22"/>
        <v>253.8092849728429</v>
      </c>
      <c r="AL19">
        <f t="shared" si="8"/>
        <v>-808.98877602841515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-236.46467810432674</v>
      </c>
      <c r="AR19">
        <f t="shared" si="9"/>
        <v>-241.70095356057533</v>
      </c>
      <c r="AS19">
        <f t="shared" si="9"/>
        <v>-30.34284657003753</v>
      </c>
      <c r="AT19">
        <f t="shared" si="9"/>
        <v>64.967414719779114</v>
      </c>
      <c r="AU19">
        <f t="shared" si="9"/>
        <v>-207.07638541083375</v>
      </c>
      <c r="AW19">
        <v>16</v>
      </c>
      <c r="AX19">
        <f>IF(Z19&gt;0, (R19*SUMPRODUCT(K19:$K$98, X19:$X$98)-K19*$AZ$3)/Z19, 0)</f>
        <v>4576.0043524570729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250000</v>
      </c>
      <c r="S20">
        <f t="shared" si="1"/>
        <v>4724.8129329035719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3744.3878340391134</v>
      </c>
      <c r="AC20">
        <f t="shared" si="2"/>
        <v>3806.6770007462574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-1101.3280707585654</v>
      </c>
      <c r="AI20">
        <f t="shared" si="6"/>
        <v>-1121.4700163488162</v>
      </c>
      <c r="AJ20">
        <f t="shared" si="7"/>
        <v>-62.289166707143977</v>
      </c>
      <c r="AK20">
        <f t="shared" si="22"/>
        <v>262.10714838273799</v>
      </c>
      <c r="AL20">
        <f t="shared" si="8"/>
        <v>-921.65203467322226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-251.70205738181988</v>
      </c>
      <c r="AR20">
        <f t="shared" si="9"/>
        <v>-256.30538065973008</v>
      </c>
      <c r="AS20">
        <f t="shared" si="9"/>
        <v>-14.235822938743853</v>
      </c>
      <c r="AT20">
        <f t="shared" si="9"/>
        <v>59.903048196144418</v>
      </c>
      <c r="AU20">
        <f t="shared" si="9"/>
        <v>-210.63815540232949</v>
      </c>
      <c r="AW20">
        <v>17</v>
      </c>
      <c r="AX20">
        <f>IF(Z20&gt;0, (R20*SUMPRODUCT(K20:$K$98, X20:$X$98)-K20*$AZ$3)/Z20, 0)</f>
        <v>4724.8129329035719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250000</v>
      </c>
      <c r="S21">
        <f t="shared" si="1"/>
        <v>4822.8559908046027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3806.6770007462574</v>
      </c>
      <c r="AC21">
        <f t="shared" si="2"/>
        <v>3821.7194476603927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-1300.6810415301738</v>
      </c>
      <c r="AI21">
        <f t="shared" si="6"/>
        <v>-1320.491499560369</v>
      </c>
      <c r="AJ21">
        <f t="shared" si="7"/>
        <v>-15.042446914135326</v>
      </c>
      <c r="AK21">
        <f t="shared" si="22"/>
        <v>266.46739005223804</v>
      </c>
      <c r="AL21">
        <f t="shared" si="8"/>
        <v>-1069.0665564222663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-265.41339922345787</v>
      </c>
      <c r="AR21">
        <f t="shared" si="9"/>
        <v>-269.45586685240249</v>
      </c>
      <c r="AS21">
        <f t="shared" si="9"/>
        <v>-3.0695203825083599</v>
      </c>
      <c r="AT21">
        <f t="shared" si="9"/>
        <v>54.374603394514708</v>
      </c>
      <c r="AU21">
        <f t="shared" si="9"/>
        <v>-218.15078384039617</v>
      </c>
      <c r="AW21">
        <v>18</v>
      </c>
      <c r="AX21">
        <f>IF(Z21&gt;0, (R21*SUMPRODUCT(K21:$K$98, X21:$X$98)-K21*$AZ$3)/Z21, 0)</f>
        <v>4822.8559908046027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250000</v>
      </c>
      <c r="S22">
        <f t="shared" si="1"/>
        <v>4874.6547607682078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3821.7194476603927</v>
      </c>
      <c r="AC22">
        <f t="shared" si="2"/>
        <v>3794.4707844154677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-1521.5077588121658</v>
      </c>
      <c r="AI22">
        <f t="shared" si="6"/>
        <v>-1540.9679614861777</v>
      </c>
      <c r="AJ22">
        <f t="shared" si="7"/>
        <v>27.248663244924956</v>
      </c>
      <c r="AK22">
        <f t="shared" si="22"/>
        <v>267.5203613362275</v>
      </c>
      <c r="AL22">
        <f t="shared" si="8"/>
        <v>-1246.1989369050252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-277.20954673876747</v>
      </c>
      <c r="AR22">
        <f t="shared" si="9"/>
        <v>-280.75507842039286</v>
      </c>
      <c r="AS22">
        <f t="shared" si="9"/>
        <v>4.9645422730279165</v>
      </c>
      <c r="AT22">
        <f t="shared" si="9"/>
        <v>48.740598054723471</v>
      </c>
      <c r="AU22">
        <f t="shared" si="9"/>
        <v>-227.04993809264147</v>
      </c>
      <c r="AW22">
        <v>19</v>
      </c>
      <c r="AX22">
        <f>IF(Z22&gt;0, (R22*SUMPRODUCT(K22:$K$98, X22:$X$98)-K22*$AZ$3)/Z22, 0)</f>
        <v>4874.6547607682078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250000</v>
      </c>
      <c r="S23">
        <f t="shared" si="1"/>
        <v>4884.6856421858374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3794.4707844154677</v>
      </c>
      <c r="AC23">
        <f t="shared" si="2"/>
        <v>3729.908323371817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-1757.9325435062035</v>
      </c>
      <c r="AI23">
        <f t="shared" si="6"/>
        <v>-1777.0223508991248</v>
      </c>
      <c r="AJ23">
        <f t="shared" si="7"/>
        <v>64.562461043650728</v>
      </c>
      <c r="AK23">
        <f t="shared" si="22"/>
        <v>265.61295490908276</v>
      </c>
      <c r="AL23">
        <f t="shared" si="8"/>
        <v>-1446.8469349463912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-285.96849828277789</v>
      </c>
      <c r="AR23">
        <f t="shared" si="9"/>
        <v>-289.07389818724351</v>
      </c>
      <c r="AS23">
        <f t="shared" si="9"/>
        <v>10.502581625384192</v>
      </c>
      <c r="AT23">
        <f t="shared" si="9"/>
        <v>43.20810722822457</v>
      </c>
      <c r="AU23">
        <f t="shared" si="9"/>
        <v>-235.36320933363476</v>
      </c>
      <c r="AW23">
        <v>20</v>
      </c>
      <c r="AX23">
        <f>IF(Z23&gt;0, (R23*SUMPRODUCT(K23:$K$98, X23:$X$98)-K23*$AZ$3)/Z23, 0)</f>
        <v>4884.6856421858374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250000</v>
      </c>
      <c r="S24">
        <f t="shared" si="1"/>
        <v>4858.7750270064198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3729.908323371817</v>
      </c>
      <c r="AC24">
        <f t="shared" si="2"/>
        <v>3633.8032944596812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-2017.9289426565604</v>
      </c>
      <c r="AI24">
        <f t="shared" si="6"/>
        <v>-2036.6260590812867</v>
      </c>
      <c r="AJ24">
        <f t="shared" si="7"/>
        <v>96.105028912135822</v>
      </c>
      <c r="AK24">
        <f t="shared" si="22"/>
        <v>261.09358263602724</v>
      </c>
      <c r="AL24">
        <f t="shared" si="8"/>
        <v>-1679.4274475331235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-293.09191290833326</v>
      </c>
      <c r="AR24">
        <f t="shared" si="9"/>
        <v>-295.8075554183111</v>
      </c>
      <c r="AS24">
        <f t="shared" si="9"/>
        <v>13.95867127357146</v>
      </c>
      <c r="AT24">
        <f t="shared" si="9"/>
        <v>37.922255816471136</v>
      </c>
      <c r="AU24">
        <f t="shared" si="9"/>
        <v>-243.92662832826849</v>
      </c>
      <c r="AW24">
        <v>21</v>
      </c>
      <c r="AX24">
        <f>IF(Z24&gt;0, (R24*SUMPRODUCT(K24:$K$98, X24:$X$98)-K24*$AZ$3)/Z24, 0)</f>
        <v>4858.7750270064198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250000</v>
      </c>
      <c r="S25">
        <f t="shared" si="1"/>
        <v>4800.661759186708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3633.8032944596812</v>
      </c>
      <c r="AC25">
        <f t="shared" si="2"/>
        <v>3510.2323363465625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-2302.0536662351401</v>
      </c>
      <c r="AI25">
        <f t="shared" si="6"/>
        <v>-2320.3336061289956</v>
      </c>
      <c r="AJ25">
        <f t="shared" si="7"/>
        <v>123.57095811311865</v>
      </c>
      <c r="AK25">
        <f t="shared" si="22"/>
        <v>254.3662306121777</v>
      </c>
      <c r="AL25">
        <f t="shared" si="8"/>
        <v>-1942.3964174036992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-298.53509102817935</v>
      </c>
      <c r="AR25">
        <f t="shared" si="9"/>
        <v>-300.90567152343198</v>
      </c>
      <c r="AS25">
        <f t="shared" si="9"/>
        <v>16.024937980299505</v>
      </c>
      <c r="AT25">
        <f t="shared" si="9"/>
        <v>32.986740024393868</v>
      </c>
      <c r="AU25">
        <f t="shared" si="9"/>
        <v>-251.8939935187386</v>
      </c>
      <c r="AW25">
        <v>22</v>
      </c>
      <c r="AX25">
        <f>IF(Z25&gt;0, (R25*SUMPRODUCT(K25:$K$98, X25:$X$98)-K25*$AZ$3)/Z25, 0)</f>
        <v>4800.661759186708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250000</v>
      </c>
      <c r="S26">
        <f t="shared" si="1"/>
        <v>4713.0991760652569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3510.2323363465625</v>
      </c>
      <c r="AC26">
        <f t="shared" si="2"/>
        <v>3363.055240671255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-2582.6677807478654</v>
      </c>
      <c r="AI26">
        <f t="shared" si="6"/>
        <v>-2600.5066544647075</v>
      </c>
      <c r="AJ26">
        <f t="shared" si="7"/>
        <v>147.17709567530756</v>
      </c>
      <c r="AK26">
        <f t="shared" si="22"/>
        <v>245.71626354425939</v>
      </c>
      <c r="AL26">
        <f t="shared" si="8"/>
        <v>-2207.6132952451408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-299.04081343053662</v>
      </c>
      <c r="AR26">
        <f t="shared" si="9"/>
        <v>-301.10633317981865</v>
      </c>
      <c r="AS26">
        <f t="shared" si="9"/>
        <v>17.041277525963213</v>
      </c>
      <c r="AT26">
        <f t="shared" si="9"/>
        <v>28.450887826582946</v>
      </c>
      <c r="AU26">
        <f t="shared" si="9"/>
        <v>-255.6141678272725</v>
      </c>
      <c r="AW26">
        <v>23</v>
      </c>
      <c r="AX26">
        <f>IF(Z26&gt;0, (R26*SUMPRODUCT(K26:$K$98, X26:$X$98)-K26*$AZ$3)/Z26, 0)</f>
        <v>4713.0991760652569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250000</v>
      </c>
      <c r="S27">
        <f t="shared" si="1"/>
        <v>4603.4259565400107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3363.055240671255</v>
      </c>
      <c r="AC27">
        <f t="shared" si="2"/>
        <v>3199.1554945200651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-2867.098569574634</v>
      </c>
      <c r="AI27">
        <f t="shared" si="6"/>
        <v>-2884.4723446973503</v>
      </c>
      <c r="AJ27">
        <f t="shared" si="7"/>
        <v>163.8997461511899</v>
      </c>
      <c r="AK27">
        <f t="shared" si="22"/>
        <v>235.41386684698787</v>
      </c>
      <c r="AL27">
        <f t="shared" si="8"/>
        <v>-2485.1587316991727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-296.40568023939289</v>
      </c>
      <c r="AR27">
        <f t="shared" si="9"/>
        <v>-298.20181159260937</v>
      </c>
      <c r="AS27">
        <f t="shared" si="9"/>
        <v>16.944243307342855</v>
      </c>
      <c r="AT27">
        <f t="shared" si="9"/>
        <v>24.337498571219214</v>
      </c>
      <c r="AU27">
        <f t="shared" si="9"/>
        <v>-256.92006971404732</v>
      </c>
      <c r="AW27">
        <v>24</v>
      </c>
      <c r="AX27">
        <f>IF(Z27&gt;0, (R27*SUMPRODUCT(K27:$K$98, X27:$X$98)-K27*$AZ$3)/Z27, 0)</f>
        <v>4603.4259565400107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250000</v>
      </c>
      <c r="S28">
        <f t="shared" si="1"/>
        <v>4476.8448926363953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3199.1554945200651</v>
      </c>
      <c r="AC28">
        <f t="shared" si="2"/>
        <v>3023.4114814943773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-3164.3098126477521</v>
      </c>
      <c r="AI28">
        <f t="shared" si="6"/>
        <v>-3181.1934190379766</v>
      </c>
      <c r="AJ28">
        <f t="shared" si="7"/>
        <v>175.74401302568776</v>
      </c>
      <c r="AK28">
        <f t="shared" si="22"/>
        <v>223.94088461640459</v>
      </c>
      <c r="AL28">
        <f t="shared" si="8"/>
        <v>-2781.5085213958841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-292.0820535570445</v>
      </c>
      <c r="AR28">
        <f t="shared" si="9"/>
        <v>-293.64049717283547</v>
      </c>
      <c r="AS28">
        <f t="shared" si="9"/>
        <v>16.222075354229247</v>
      </c>
      <c r="AT28">
        <f t="shared" si="9"/>
        <v>20.670894231879654</v>
      </c>
      <c r="AU28">
        <f t="shared" si="9"/>
        <v>-256.74752758672656</v>
      </c>
      <c r="AW28">
        <v>25</v>
      </c>
      <c r="AX28">
        <f>IF(Z28&gt;0, (R28*SUMPRODUCT(K28:$K$98, X28:$X$98)-K28*$AZ$3)/Z28, 0)</f>
        <v>4476.8448926363953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250000</v>
      </c>
      <c r="S29">
        <f t="shared" si="1"/>
        <v>4337.3557322659753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3023.4114814943773</v>
      </c>
      <c r="AC29">
        <f t="shared" si="2"/>
        <v>2839.063059378138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-3507.5020308156913</v>
      </c>
      <c r="AI29">
        <f t="shared" si="6"/>
        <v>-3523.8660509389319</v>
      </c>
      <c r="AJ29">
        <f t="shared" si="7"/>
        <v>184.34842211623936</v>
      </c>
      <c r="AK29">
        <f t="shared" si="22"/>
        <v>211.63880370460643</v>
      </c>
      <c r="AL29">
        <f t="shared" si="8"/>
        <v>-3127.8788251180863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-289.07183801337663</v>
      </c>
      <c r="AR29">
        <f t="shared" si="9"/>
        <v>-290.42048366853339</v>
      </c>
      <c r="AS29">
        <f t="shared" si="9"/>
        <v>15.193130822967541</v>
      </c>
      <c r="AT29">
        <f t="shared" si="9"/>
        <v>17.442275854538934</v>
      </c>
      <c r="AU29">
        <f t="shared" si="9"/>
        <v>-257.78507699102693</v>
      </c>
      <c r="AW29">
        <v>26</v>
      </c>
      <c r="AX29">
        <f>IF(Z29&gt;0, (R29*SUMPRODUCT(K29:$K$98, X29:$X$98)-K29*$AZ$3)/Z29, 0)</f>
        <v>4337.3557322659753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250000</v>
      </c>
      <c r="S30">
        <f t="shared" si="1"/>
        <v>4182.8339188590835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2839.063059378138</v>
      </c>
      <c r="AC30">
        <f t="shared" si="2"/>
        <v>2646.1819637226258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-3846.5537344423428</v>
      </c>
      <c r="AI30">
        <f t="shared" si="6"/>
        <v>-3862.3694589909069</v>
      </c>
      <c r="AJ30">
        <f t="shared" si="7"/>
        <v>192.88109565551213</v>
      </c>
      <c r="AK30">
        <f t="shared" si="22"/>
        <v>198.73441415646968</v>
      </c>
      <c r="AL30">
        <f t="shared" si="8"/>
        <v>-3470.7539491789253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-283.04900576154671</v>
      </c>
      <c r="AR30">
        <f t="shared" si="9"/>
        <v>-284.21280728829663</v>
      </c>
      <c r="AS30">
        <f t="shared" si="9"/>
        <v>14.193172934682899</v>
      </c>
      <c r="AT30">
        <f t="shared" si="9"/>
        <v>14.62388990797429</v>
      </c>
      <c r="AU30">
        <f t="shared" si="9"/>
        <v>-255.39574444563942</v>
      </c>
      <c r="AW30">
        <v>27</v>
      </c>
      <c r="AX30">
        <f>IF(Z30&gt;0, (R30*SUMPRODUCT(K30:$K$98, X30:$X$98)-K30*$AZ$3)/Z30, 0)</f>
        <v>4182.8339188590835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250000</v>
      </c>
      <c r="S31">
        <f t="shared" si="1"/>
        <v>4016.6853337460216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2646.1819637226258</v>
      </c>
      <c r="AC31">
        <f t="shared" si="2"/>
        <v>2449.0175493520287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-4147.9032490241016</v>
      </c>
      <c r="AI31">
        <f t="shared" si="6"/>
        <v>-4163.1460260022777</v>
      </c>
      <c r="AJ31">
        <f t="shared" si="7"/>
        <v>197.16441437059711</v>
      </c>
      <c r="AK31">
        <f t="shared" si="22"/>
        <v>185.23273746058382</v>
      </c>
      <c r="AL31">
        <f t="shared" si="8"/>
        <v>-3780.7488741710968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-272.52128316992304</v>
      </c>
      <c r="AR31">
        <f t="shared" si="9"/>
        <v>-273.52274846257251</v>
      </c>
      <c r="AS31">
        <f t="shared" si="9"/>
        <v>12.953894045711705</v>
      </c>
      <c r="AT31">
        <f t="shared" si="9"/>
        <v>12.169971252273648</v>
      </c>
      <c r="AU31">
        <f t="shared" si="9"/>
        <v>-248.39888316458718</v>
      </c>
      <c r="AW31">
        <v>28</v>
      </c>
      <c r="AX31">
        <f>IF(Z31&gt;0, (R31*SUMPRODUCT(K31:$K$98, X31:$X$98)-K31*$AZ$3)/Z31, 0)</f>
        <v>4016.6853337460216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250000</v>
      </c>
      <c r="S32">
        <f t="shared" si="1"/>
        <v>3846.3385870370516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2449.0175493520287</v>
      </c>
      <c r="AC32">
        <f t="shared" si="2"/>
        <v>2253.1789370668826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-4453.8955338253063</v>
      </c>
      <c r="AI32">
        <f t="shared" si="6"/>
        <v>-4468.5404934803182</v>
      </c>
      <c r="AJ32">
        <f t="shared" si="7"/>
        <v>195.83861228514616</v>
      </c>
      <c r="AK32">
        <f t="shared" si="22"/>
        <v>171.43122845464202</v>
      </c>
      <c r="AL32">
        <f t="shared" si="8"/>
        <v>-4101.2706527405298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-261.27256633225181</v>
      </c>
      <c r="AR32">
        <f t="shared" si="9"/>
        <v>-262.13166286108554</v>
      </c>
      <c r="AS32">
        <f t="shared" si="9"/>
        <v>11.488203176319471</v>
      </c>
      <c r="AT32">
        <f t="shared" si="9"/>
        <v>10.056427383101633</v>
      </c>
      <c r="AU32">
        <f t="shared" si="9"/>
        <v>-240.58703230166441</v>
      </c>
      <c r="AW32">
        <v>29</v>
      </c>
      <c r="AX32">
        <f>IF(Z32&gt;0, (R32*SUMPRODUCT(K32:$K$98, X32:$X$98)-K32*$AZ$3)/Z32, 0)</f>
        <v>3846.3385870370516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250000</v>
      </c>
      <c r="S33">
        <f t="shared" si="1"/>
        <v>3672.948833110876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2253.1789370668826</v>
      </c>
      <c r="AC33">
        <f t="shared" si="2"/>
        <v>2060.3730411674669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-4745.3957326424661</v>
      </c>
      <c r="AI33">
        <f t="shared" si="6"/>
        <v>-4759.4197031276635</v>
      </c>
      <c r="AJ33">
        <f t="shared" si="7"/>
        <v>192.80589589941565</v>
      </c>
      <c r="AK33">
        <f t="shared" si="22"/>
        <v>157.7225255946818</v>
      </c>
      <c r="AL33">
        <f t="shared" si="8"/>
        <v>-4408.8912816335669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-248.54681222185576</v>
      </c>
      <c r="AR33">
        <f t="shared" si="9"/>
        <v>-249.28133750808479</v>
      </c>
      <c r="AS33">
        <f t="shared" si="9"/>
        <v>10.098481455137533</v>
      </c>
      <c r="AT33">
        <f t="shared" si="9"/>
        <v>8.2609403221064905</v>
      </c>
      <c r="AU33">
        <f t="shared" si="9"/>
        <v>-230.92191573084082</v>
      </c>
      <c r="AW33">
        <v>30</v>
      </c>
      <c r="AX33">
        <f>IF(Z33&gt;0, (R33*SUMPRODUCT(K33:$K$98, X33:$X$98)-K33*$AZ$3)/Z33, 0)</f>
        <v>3672.948833110876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250000</v>
      </c>
      <c r="S34">
        <f t="shared" si="1"/>
        <v>3499.6484071834352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2060.3730411674669</v>
      </c>
      <c r="AC34">
        <f t="shared" si="2"/>
        <v>1872.957184689214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-5041.2112552431663</v>
      </c>
      <c r="AI34">
        <f t="shared" si="6"/>
        <v>-5054.5908648979876</v>
      </c>
      <c r="AJ34">
        <f t="shared" si="7"/>
        <v>187.41585647825286</v>
      </c>
      <c r="AK34">
        <f t="shared" si="22"/>
        <v>144.22611288172268</v>
      </c>
      <c r="AL34">
        <f t="shared" si="8"/>
        <v>-4722.948895538012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-235.75050763128851</v>
      </c>
      <c r="AR34">
        <f t="shared" si="9"/>
        <v>-236.37620046745997</v>
      </c>
      <c r="AS34">
        <f t="shared" si="9"/>
        <v>8.7644379625923072</v>
      </c>
      <c r="AT34">
        <f t="shared" si="9"/>
        <v>6.7446844823632697</v>
      </c>
      <c r="AU34">
        <f t="shared" ref="AU34:AU89" si="23">AL34*$K34</f>
        <v>-220.86707802250442</v>
      </c>
      <c r="AW34">
        <v>31</v>
      </c>
      <c r="AX34">
        <f>IF(Z34&gt;0, (R34*SUMPRODUCT(K34:$K$98, X34:$X$98)-K34*$AZ$3)/Z34, 0)</f>
        <v>3499.6484071834352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250000</v>
      </c>
      <c r="S35">
        <f t="shared" si="1"/>
        <v>3327.6271182302867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1872.957184689214</v>
      </c>
      <c r="AC35">
        <f t="shared" si="2"/>
        <v>1691.7878875432864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-5356.4631721617188</v>
      </c>
      <c r="AI35">
        <f t="shared" ref="AI35:AI66" si="25">SUM(AE35:AH35)</f>
        <v>-5369.1733394027751</v>
      </c>
      <c r="AJ35">
        <f t="shared" si="7"/>
        <v>181.16929714592766</v>
      </c>
      <c r="AK35">
        <f t="shared" si="22"/>
        <v>131.10700292824501</v>
      </c>
      <c r="AL35">
        <f t="shared" si="8"/>
        <v>-5056.8970393286027</v>
      </c>
      <c r="AN35">
        <f t="shared" ref="AN35:AT66" si="26">AE35*$K35</f>
        <v>0</v>
      </c>
      <c r="AO35">
        <f t="shared" si="26"/>
        <v>0</v>
      </c>
      <c r="AP35">
        <f t="shared" si="26"/>
        <v>-0.5307023145693831</v>
      </c>
      <c r="AQ35">
        <f t="shared" si="26"/>
        <v>-223.65460260738251</v>
      </c>
      <c r="AR35">
        <f t="shared" si="26"/>
        <v>-224.18530492195188</v>
      </c>
      <c r="AS35">
        <f t="shared" si="26"/>
        <v>7.5645712208787153</v>
      </c>
      <c r="AT35">
        <f t="shared" si="26"/>
        <v>5.4742623437337583</v>
      </c>
      <c r="AU35">
        <f t="shared" si="23"/>
        <v>-211.14647135733941</v>
      </c>
      <c r="AW35">
        <v>32</v>
      </c>
      <c r="AX35">
        <f>IF(Z35&gt;0, (R35*SUMPRODUCT(K35:$K$98, X35:$X$98)-K35*$AZ$3)/Z35, 0)</f>
        <v>3327.6271182302867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250000</v>
      </c>
      <c r="S36">
        <f t="shared" si="1"/>
        <v>3155.2318953234276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1691.7878875432864</v>
      </c>
      <c r="AC36">
        <f t="shared" si="2"/>
        <v>1516.8665085835471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-5644.0450896454904</v>
      </c>
      <c r="AI36">
        <f t="shared" si="25"/>
        <v>-5656.0637507051715</v>
      </c>
      <c r="AJ36">
        <f t="shared" si="7"/>
        <v>174.92137895973929</v>
      </c>
      <c r="AK36">
        <f t="shared" si="22"/>
        <v>118.42515212803006</v>
      </c>
      <c r="AL36">
        <f t="shared" si="8"/>
        <v>-5362.7172196174024</v>
      </c>
      <c r="AN36">
        <f t="shared" si="26"/>
        <v>0</v>
      </c>
      <c r="AO36">
        <f t="shared" si="26"/>
        <v>0</v>
      </c>
      <c r="AP36">
        <f t="shared" si="26"/>
        <v>-0.44806165814151783</v>
      </c>
      <c r="AQ36">
        <f t="shared" si="26"/>
        <v>-210.41280629633383</v>
      </c>
      <c r="AR36">
        <f t="shared" si="26"/>
        <v>-210.86086795447534</v>
      </c>
      <c r="AS36">
        <f t="shared" si="26"/>
        <v>6.5211559517245172</v>
      </c>
      <c r="AT36">
        <f t="shared" si="26"/>
        <v>4.4149485341716499</v>
      </c>
      <c r="AU36">
        <f t="shared" si="23"/>
        <v>-199.92476346857916</v>
      </c>
      <c r="AW36">
        <v>33</v>
      </c>
      <c r="AX36">
        <f>IF(Z36&gt;0, (R36*SUMPRODUCT(K36:$K$98, X36:$X$98)-K36*$AZ$3)/Z36, 0)</f>
        <v>3155.2318953234276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250000</v>
      </c>
      <c r="S37">
        <f t="shared" si="1"/>
        <v>2984.2788422817289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1516.8665085835471</v>
      </c>
      <c r="AC37">
        <f t="shared" si="2"/>
        <v>1349.9655091154661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-5894.98474814571</v>
      </c>
      <c r="AI37">
        <f t="shared" si="25"/>
        <v>-5906.2937241199797</v>
      </c>
      <c r="AJ37">
        <f t="shared" si="7"/>
        <v>166.90099946808095</v>
      </c>
      <c r="AK37">
        <f t="shared" si="22"/>
        <v>106.18065560084831</v>
      </c>
      <c r="AL37">
        <f t="shared" si="8"/>
        <v>-5633.2120690510501</v>
      </c>
      <c r="AN37">
        <f t="shared" si="26"/>
        <v>0</v>
      </c>
      <c r="AO37">
        <f t="shared" si="26"/>
        <v>0</v>
      </c>
      <c r="AP37">
        <f t="shared" si="26"/>
        <v>-0.37643236197384461</v>
      </c>
      <c r="AQ37">
        <f t="shared" si="26"/>
        <v>-196.22139419104226</v>
      </c>
      <c r="AR37">
        <f t="shared" si="26"/>
        <v>-196.59782655301609</v>
      </c>
      <c r="AS37">
        <f t="shared" si="26"/>
        <v>5.5554930515819816</v>
      </c>
      <c r="AT37">
        <f t="shared" si="26"/>
        <v>3.5343460870990477</v>
      </c>
      <c r="AU37">
        <f t="shared" si="23"/>
        <v>-187.50798741433505</v>
      </c>
      <c r="AW37">
        <v>34</v>
      </c>
      <c r="AX37">
        <f>IF(Z37&gt;0, (R37*SUMPRODUCT(K37:$K$98, X37:$X$98)-K37*$AZ$3)/Z37, 0)</f>
        <v>2984.2788422817289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250000</v>
      </c>
      <c r="S38">
        <f t="shared" si="1"/>
        <v>2817.4906840102508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1349.9655091154661</v>
      </c>
      <c r="AC38">
        <f t="shared" si="2"/>
        <v>1192.5939424496496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-6138.286657852881</v>
      </c>
      <c r="AI38">
        <f t="shared" si="25"/>
        <v>-6148.8687154016234</v>
      </c>
      <c r="AJ38">
        <f t="shared" si="7"/>
        <v>157.37156666581654</v>
      </c>
      <c r="AK38">
        <f t="shared" si="22"/>
        <v>94.49758563808264</v>
      </c>
      <c r="AL38">
        <f t="shared" si="8"/>
        <v>-5896.9995630977246</v>
      </c>
      <c r="AN38">
        <f t="shared" si="26"/>
        <v>0</v>
      </c>
      <c r="AO38">
        <f t="shared" si="26"/>
        <v>0</v>
      </c>
      <c r="AP38">
        <f t="shared" si="26"/>
        <v>-0.31449646460026393</v>
      </c>
      <c r="AQ38">
        <f t="shared" si="26"/>
        <v>-182.4285535875938</v>
      </c>
      <c r="AR38">
        <f t="shared" si="26"/>
        <v>-182.74305005219406</v>
      </c>
      <c r="AS38">
        <f t="shared" si="26"/>
        <v>4.6770489686939261</v>
      </c>
      <c r="AT38">
        <f t="shared" si="26"/>
        <v>2.8084478334717042</v>
      </c>
      <c r="AU38">
        <f t="shared" si="23"/>
        <v>-175.25755325002845</v>
      </c>
      <c r="AW38">
        <v>35</v>
      </c>
      <c r="AX38">
        <f>IF(Z38&gt;0, (R38*SUMPRODUCT(K38:$K$98, X38:$X$98)-K38*$AZ$3)/Z38, 0)</f>
        <v>2817.4906840102508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250000</v>
      </c>
      <c r="S39">
        <f t="shared" si="1"/>
        <v>2654.7500200108366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1192.5939424496496</v>
      </c>
      <c r="AC39">
        <f t="shared" si="2"/>
        <v>1044.8527348667219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-6367.7255107853607</v>
      </c>
      <c r="AI39">
        <f t="shared" si="25"/>
        <v>-6377.5649752075369</v>
      </c>
      <c r="AJ39">
        <f t="shared" si="7"/>
        <v>147.7412075829277</v>
      </c>
      <c r="AK39">
        <f t="shared" si="22"/>
        <v>83.481575971475479</v>
      </c>
      <c r="AL39">
        <f t="shared" si="8"/>
        <v>-6146.3421916531333</v>
      </c>
      <c r="AN39">
        <f t="shared" si="26"/>
        <v>0</v>
      </c>
      <c r="AO39">
        <f t="shared" si="26"/>
        <v>0</v>
      </c>
      <c r="AP39">
        <f t="shared" si="26"/>
        <v>-0.26109531900046212</v>
      </c>
      <c r="AQ39">
        <f t="shared" si="26"/>
        <v>-168.97091672985374</v>
      </c>
      <c r="AR39">
        <f t="shared" si="26"/>
        <v>-169.23201204885419</v>
      </c>
      <c r="AS39">
        <f t="shared" si="26"/>
        <v>3.9203899794016075</v>
      </c>
      <c r="AT39">
        <f t="shared" si="26"/>
        <v>2.2152271479135082</v>
      </c>
      <c r="AU39">
        <f t="shared" si="23"/>
        <v>-163.09639492153906</v>
      </c>
      <c r="AW39">
        <v>36</v>
      </c>
      <c r="AX39">
        <f>IF(Z39&gt;0, (R39*SUMPRODUCT(K39:$K$98, X39:$X$98)-K39*$AZ$3)/Z39, 0)</f>
        <v>2654.7500200108366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250000</v>
      </c>
      <c r="S40">
        <f t="shared" si="1"/>
        <v>2496.1330051163968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1044.8527348667219</v>
      </c>
      <c r="AC40">
        <f t="shared" si="2"/>
        <v>906.85266278389156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-6584.9424086272365</v>
      </c>
      <c r="AI40">
        <f t="shared" si="25"/>
        <v>-6594.0249841643281</v>
      </c>
      <c r="AJ40">
        <f t="shared" si="7"/>
        <v>138.00007208283034</v>
      </c>
      <c r="AK40">
        <f t="shared" si="22"/>
        <v>73.139691440670546</v>
      </c>
      <c r="AL40">
        <f t="shared" si="8"/>
        <v>-6382.8852206408274</v>
      </c>
      <c r="AN40">
        <f t="shared" si="26"/>
        <v>0</v>
      </c>
      <c r="AO40">
        <f t="shared" si="26"/>
        <v>0</v>
      </c>
      <c r="AP40">
        <f t="shared" si="26"/>
        <v>-0.21518828372569901</v>
      </c>
      <c r="AQ40">
        <f t="shared" si="26"/>
        <v>-156.01328605066624</v>
      </c>
      <c r="AR40">
        <f t="shared" si="26"/>
        <v>-156.22847433439193</v>
      </c>
      <c r="AS40">
        <f t="shared" si="26"/>
        <v>3.2695570264462646</v>
      </c>
      <c r="AT40">
        <f t="shared" si="26"/>
        <v>1.7328570083530317</v>
      </c>
      <c r="AU40">
        <f t="shared" si="23"/>
        <v>-151.22606029959266</v>
      </c>
      <c r="AW40">
        <v>37</v>
      </c>
      <c r="AX40">
        <f>IF(Z40&gt;0, (R40*SUMPRODUCT(K40:$K$98, X40:$X$98)-K40*$AZ$3)/Z40, 0)</f>
        <v>2496.1330051163968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250000</v>
      </c>
      <c r="S41">
        <f t="shared" si="1"/>
        <v>2341.1372677375052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906.85266278389156</v>
      </c>
      <c r="AC41">
        <f t="shared" si="2"/>
        <v>778.49191659663916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-6785.6875508043222</v>
      </c>
      <c r="AI41">
        <f t="shared" si="25"/>
        <v>-6794.0007318309626</v>
      </c>
      <c r="AJ41">
        <f t="shared" si="7"/>
        <v>128.3607461872524</v>
      </c>
      <c r="AK41">
        <f t="shared" si="22"/>
        <v>63.479686394872417</v>
      </c>
      <c r="AL41">
        <f t="shared" si="8"/>
        <v>-6602.1602992488379</v>
      </c>
      <c r="AN41">
        <f t="shared" si="26"/>
        <v>0</v>
      </c>
      <c r="AO41">
        <f t="shared" si="26"/>
        <v>0</v>
      </c>
      <c r="AP41">
        <f t="shared" si="26"/>
        <v>-0.17585665916392601</v>
      </c>
      <c r="AQ41">
        <f t="shared" si="26"/>
        <v>-143.54413057897219</v>
      </c>
      <c r="AR41">
        <f t="shared" si="26"/>
        <v>-143.7199872381361</v>
      </c>
      <c r="AS41">
        <f t="shared" si="26"/>
        <v>2.7153374767061385</v>
      </c>
      <c r="AT41">
        <f t="shared" si="26"/>
        <v>1.3428464433051723</v>
      </c>
      <c r="AU41">
        <f t="shared" si="23"/>
        <v>-139.66180331812478</v>
      </c>
      <c r="AW41">
        <v>38</v>
      </c>
      <c r="AX41">
        <f>IF(Z41&gt;0, (R41*SUMPRODUCT(K41:$K$98, X41:$X$98)-K41*$AZ$3)/Z41, 0)</f>
        <v>2341.1372677375052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250000</v>
      </c>
      <c r="S42">
        <f t="shared" si="1"/>
        <v>2188.7739195475729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778.49191659663916</v>
      </c>
      <c r="AC42">
        <f t="shared" si="2"/>
        <v>659.63755375285848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-6957.2203139438916</v>
      </c>
      <c r="AI42">
        <f t="shared" si="25"/>
        <v>-6964.7546411288713</v>
      </c>
      <c r="AJ42">
        <f t="shared" si="7"/>
        <v>118.85436284378068</v>
      </c>
      <c r="AK42">
        <f t="shared" si="22"/>
        <v>54.494434161764744</v>
      </c>
      <c r="AL42">
        <f t="shared" si="8"/>
        <v>-6791.4058441233256</v>
      </c>
      <c r="AN42">
        <f t="shared" si="26"/>
        <v>0</v>
      </c>
      <c r="AO42">
        <f t="shared" si="26"/>
        <v>0</v>
      </c>
      <c r="AP42">
        <f t="shared" si="26"/>
        <v>-0.14230430346016706</v>
      </c>
      <c r="AQ42">
        <f t="shared" si="26"/>
        <v>-131.40422050803213</v>
      </c>
      <c r="AR42">
        <f t="shared" si="26"/>
        <v>-131.5465248114923</v>
      </c>
      <c r="AS42">
        <f t="shared" si="26"/>
        <v>2.2448570260400946</v>
      </c>
      <c r="AT42">
        <f t="shared" si="26"/>
        <v>1.0292614463711987</v>
      </c>
      <c r="AU42">
        <f t="shared" si="23"/>
        <v>-128.27240633908102</v>
      </c>
      <c r="AW42">
        <v>39</v>
      </c>
      <c r="AX42">
        <f>IF(Z42&gt;0, (R42*SUMPRODUCT(K42:$K$98, X42:$X$98)-K42*$AZ$3)/Z42, 0)</f>
        <v>2188.7739195475729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250000</v>
      </c>
      <c r="S43">
        <f t="shared" si="1"/>
        <v>2038.7126018401896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659.63755375285848</v>
      </c>
      <c r="AC43">
        <f t="shared" si="2"/>
        <v>550.27776872267509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-7111.2538434566213</v>
      </c>
      <c r="AI43">
        <f t="shared" si="25"/>
        <v>-7118.0017019854058</v>
      </c>
      <c r="AJ43">
        <f t="shared" si="7"/>
        <v>109.35978503018339</v>
      </c>
      <c r="AK43">
        <f t="shared" si="22"/>
        <v>46.174628762700095</v>
      </c>
      <c r="AL43">
        <f t="shared" si="8"/>
        <v>-6962.4672881925226</v>
      </c>
      <c r="AN43">
        <f t="shared" si="26"/>
        <v>0</v>
      </c>
      <c r="AO43">
        <f t="shared" si="26"/>
        <v>0</v>
      </c>
      <c r="AP43">
        <f t="shared" si="26"/>
        <v>-0.11379456085872283</v>
      </c>
      <c r="AQ43">
        <f t="shared" si="26"/>
        <v>-119.92278806960545</v>
      </c>
      <c r="AR43">
        <f t="shared" si="26"/>
        <v>-120.03658263046417</v>
      </c>
      <c r="AS43">
        <f t="shared" si="26"/>
        <v>1.8442219350079501</v>
      </c>
      <c r="AT43">
        <f t="shared" si="26"/>
        <v>0.77867987013249274</v>
      </c>
      <c r="AU43">
        <f t="shared" si="23"/>
        <v>-117.41368082532374</v>
      </c>
      <c r="AW43">
        <v>40</v>
      </c>
      <c r="AX43">
        <f>IF(Z43&gt;0, (R43*SUMPRODUCT(K43:$K$98, X43:$X$98)-K43*$AZ$3)/Z43, 0)</f>
        <v>2038.7126018401896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250000</v>
      </c>
      <c r="S44">
        <f t="shared" si="1"/>
        <v>1887.6607868230547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550.27776872267509</v>
      </c>
      <c r="AC44">
        <f t="shared" si="2"/>
        <v>450.0375123297203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-7201.259154521249</v>
      </c>
      <c r="AI44">
        <f t="shared" si="25"/>
        <v>-7207.2194085492929</v>
      </c>
      <c r="AJ44">
        <f t="shared" si="7"/>
        <v>100.24025639295479</v>
      </c>
      <c r="AK44">
        <f t="shared" si="22"/>
        <v>38.519443810587262</v>
      </c>
      <c r="AL44">
        <f t="shared" si="8"/>
        <v>-7068.4597083457511</v>
      </c>
      <c r="AN44">
        <f t="shared" si="26"/>
        <v>0</v>
      </c>
      <c r="AO44">
        <f t="shared" si="26"/>
        <v>0</v>
      </c>
      <c r="AP44">
        <f t="shared" si="26"/>
        <v>-8.9743351120019382E-2</v>
      </c>
      <c r="AQ44">
        <f t="shared" si="26"/>
        <v>-108.42912496173102</v>
      </c>
      <c r="AR44">
        <f t="shared" si="26"/>
        <v>-108.51886831285104</v>
      </c>
      <c r="AS44">
        <f t="shared" si="26"/>
        <v>1.50931428148974</v>
      </c>
      <c r="AT44">
        <f t="shared" si="26"/>
        <v>0.57998601310887155</v>
      </c>
      <c r="AU44">
        <f t="shared" si="23"/>
        <v>-106.42956801825243</v>
      </c>
      <c r="AW44">
        <v>41</v>
      </c>
      <c r="AX44">
        <f>IF(Z44&gt;0, (R44*SUMPRODUCT(K44:$K$98, X44:$X$98)-K44*$AZ$3)/Z44, 0)</f>
        <v>1887.6607868230547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250000</v>
      </c>
      <c r="S45">
        <f t="shared" si="1"/>
        <v>1733.4545176442919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450.0375123297203</v>
      </c>
      <c r="AC45">
        <f t="shared" si="2"/>
        <v>359.18207636499886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-7205.0293599900797</v>
      </c>
      <c r="AI45">
        <f t="shared" si="25"/>
        <v>-7210.2095085418441</v>
      </c>
      <c r="AJ45">
        <f t="shared" si="7"/>
        <v>90.855435964721437</v>
      </c>
      <c r="AK45">
        <f t="shared" si="22"/>
        <v>31.502625863080425</v>
      </c>
      <c r="AL45">
        <f t="shared" si="8"/>
        <v>-7087.8514467140421</v>
      </c>
      <c r="AN45">
        <f t="shared" si="26"/>
        <v>0</v>
      </c>
      <c r="AO45">
        <f t="shared" si="26"/>
        <v>0</v>
      </c>
      <c r="AP45">
        <f t="shared" si="26"/>
        <v>-6.9640471720115532E-2</v>
      </c>
      <c r="AQ45">
        <f t="shared" si="26"/>
        <v>-96.862404306158908</v>
      </c>
      <c r="AR45">
        <f t="shared" si="26"/>
        <v>-96.932044777879014</v>
      </c>
      <c r="AS45">
        <f t="shared" si="26"/>
        <v>1.2214351298409276</v>
      </c>
      <c r="AT45">
        <f t="shared" si="26"/>
        <v>0.42351251196838369</v>
      </c>
      <c r="AU45">
        <f t="shared" si="23"/>
        <v>-95.287097136069704</v>
      </c>
      <c r="AW45">
        <v>42</v>
      </c>
      <c r="AX45">
        <f>IF(Z45&gt;0, (R45*SUMPRODUCT(K45:$K$98, X45:$X$98)-K45*$AZ$3)/Z45, 0)</f>
        <v>1733.4545176442919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250000</v>
      </c>
      <c r="S46">
        <f t="shared" si="1"/>
        <v>1573.3881405129557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359.18207636499886</v>
      </c>
      <c r="AC46">
        <f t="shared" si="2"/>
        <v>278.01046580617009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-7109.617649390073</v>
      </c>
      <c r="AI46">
        <f t="shared" si="25"/>
        <v>-7114.035034691381</v>
      </c>
      <c r="AJ46">
        <f t="shared" si="7"/>
        <v>81.171610558828775</v>
      </c>
      <c r="AK46">
        <f t="shared" si="22"/>
        <v>25.142745345549923</v>
      </c>
      <c r="AL46">
        <f t="shared" si="8"/>
        <v>-7007.7206787870027</v>
      </c>
      <c r="AN46">
        <f t="shared" si="26"/>
        <v>0</v>
      </c>
      <c r="AO46">
        <f t="shared" si="26"/>
        <v>0</v>
      </c>
      <c r="AP46">
        <f t="shared" si="26"/>
        <v>-5.3023299476579577E-2</v>
      </c>
      <c r="AQ46">
        <f t="shared" si="26"/>
        <v>-85.339032045939561</v>
      </c>
      <c r="AR46">
        <f t="shared" si="26"/>
        <v>-85.392055345416139</v>
      </c>
      <c r="AS46">
        <f t="shared" si="26"/>
        <v>0.97432900281137969</v>
      </c>
      <c r="AT46">
        <f t="shared" si="26"/>
        <v>0.30179647578528451</v>
      </c>
      <c r="AU46">
        <f t="shared" si="23"/>
        <v>-84.115929866819485</v>
      </c>
      <c r="AW46">
        <v>43</v>
      </c>
      <c r="AX46">
        <f>IF(Z46&gt;0, (R46*SUMPRODUCT(K46:$K$98, X46:$X$98)-K46*$AZ$3)/Z46, 0)</f>
        <v>1573.3881405129557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250000</v>
      </c>
      <c r="S47">
        <f t="shared" si="1"/>
        <v>1401.7530469111116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278.01046580617009</v>
      </c>
      <c r="AC47">
        <f t="shared" si="2"/>
        <v>206.68107103463228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-6870.9370647740334</v>
      </c>
      <c r="AI47">
        <f t="shared" si="25"/>
        <v>-6874.6231825158511</v>
      </c>
      <c r="AJ47">
        <f t="shared" si="7"/>
        <v>71.329394771537807</v>
      </c>
      <c r="AK47">
        <f t="shared" si="22"/>
        <v>19.460732606431907</v>
      </c>
      <c r="AL47">
        <f t="shared" si="8"/>
        <v>-6783.8330551378822</v>
      </c>
      <c r="AN47">
        <f t="shared" si="26"/>
        <v>0</v>
      </c>
      <c r="AO47">
        <f t="shared" si="26"/>
        <v>0</v>
      </c>
      <c r="AP47">
        <f t="shared" si="26"/>
        <v>-3.9505052924563223E-2</v>
      </c>
      <c r="AQ47">
        <f t="shared" si="26"/>
        <v>-73.637564341990867</v>
      </c>
      <c r="AR47">
        <f t="shared" si="26"/>
        <v>-73.677069394915421</v>
      </c>
      <c r="AS47">
        <f t="shared" si="26"/>
        <v>0.76445510233139113</v>
      </c>
      <c r="AT47">
        <f t="shared" si="26"/>
        <v>0.20856557641829279</v>
      </c>
      <c r="AU47">
        <f t="shared" si="23"/>
        <v>-72.704048716165758</v>
      </c>
      <c r="AW47">
        <v>44</v>
      </c>
      <c r="AX47">
        <f>IF(Z47&gt;0, (R47*SUMPRODUCT(K47:$K$98, X47:$X$98)-K47*$AZ$3)/Z47, 0)</f>
        <v>1401.7530469111116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250000</v>
      </c>
      <c r="S48">
        <f t="shared" si="1"/>
        <v>1212.5911065426992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206.68107103463228</v>
      </c>
      <c r="AC48">
        <f t="shared" si="2"/>
        <v>145.55211140192867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-6484.075845457307</v>
      </c>
      <c r="AI48">
        <f t="shared" si="25"/>
        <v>-6487.0766944371608</v>
      </c>
      <c r="AJ48">
        <f t="shared" si="7"/>
        <v>61.128959632703612</v>
      </c>
      <c r="AK48">
        <f t="shared" si="22"/>
        <v>14.467674972424261</v>
      </c>
      <c r="AL48">
        <f t="shared" si="8"/>
        <v>-6411.4800598320335</v>
      </c>
      <c r="AN48">
        <f t="shared" si="26"/>
        <v>0</v>
      </c>
      <c r="AO48">
        <f t="shared" si="26"/>
        <v>0</v>
      </c>
      <c r="AP48">
        <f t="shared" si="26"/>
        <v>-2.871504900061814E-2</v>
      </c>
      <c r="AQ48">
        <f t="shared" si="26"/>
        <v>-62.045959952011337</v>
      </c>
      <c r="AR48">
        <f t="shared" si="26"/>
        <v>-62.074675001011961</v>
      </c>
      <c r="AS48">
        <f t="shared" si="26"/>
        <v>0.58494148922333411</v>
      </c>
      <c r="AT48">
        <f t="shared" si="26"/>
        <v>0.13844082076347805</v>
      </c>
      <c r="AU48">
        <f t="shared" si="23"/>
        <v>-61.351292691025151</v>
      </c>
      <c r="AW48">
        <v>45</v>
      </c>
      <c r="AX48">
        <f>IF(Z48&gt;0, (R48*SUMPRODUCT(K48:$K$98, X48:$X$98)-K48*$AZ$3)/Z48, 0)</f>
        <v>1212.5911065426992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250000</v>
      </c>
      <c r="S49">
        <f t="shared" si="1"/>
        <v>996.03647958044814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145.55211140192867</v>
      </c>
      <c r="AC49">
        <f t="shared" si="2"/>
        <v>94.674548511780785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-5945.5833441405257</v>
      </c>
      <c r="AI49">
        <f t="shared" si="25"/>
        <v>-5947.9596262961668</v>
      </c>
      <c r="AJ49">
        <f t="shared" si="7"/>
        <v>50.877562890147885</v>
      </c>
      <c r="AK49">
        <f t="shared" si="22"/>
        <v>10.188647798135008</v>
      </c>
      <c r="AL49">
        <f t="shared" si="8"/>
        <v>-5886.893415607884</v>
      </c>
      <c r="AN49">
        <f t="shared" si="26"/>
        <v>0</v>
      </c>
      <c r="AO49">
        <f t="shared" si="26"/>
        <v>0</v>
      </c>
      <c r="AP49">
        <f t="shared" si="26"/>
        <v>-2.0302307719720917E-2</v>
      </c>
      <c r="AQ49">
        <f t="shared" si="26"/>
        <v>-50.797445218969017</v>
      </c>
      <c r="AR49">
        <f t="shared" si="26"/>
        <v>-50.817747526688741</v>
      </c>
      <c r="AS49">
        <f t="shared" si="26"/>
        <v>0.43468404430558666</v>
      </c>
      <c r="AT49">
        <f t="shared" si="26"/>
        <v>8.7049032605218457E-2</v>
      </c>
      <c r="AU49">
        <f t="shared" si="23"/>
        <v>-50.296014449777935</v>
      </c>
      <c r="AW49">
        <v>46</v>
      </c>
      <c r="AX49">
        <f>IF(Z49&gt;0, (R49*SUMPRODUCT(K49:$K$98, X49:$X$98)-K49*$AZ$3)/Z49, 0)</f>
        <v>996.03647958044814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250000</v>
      </c>
      <c r="S50">
        <f t="shared" si="1"/>
        <v>738.19982232265727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94.674548511780785</v>
      </c>
      <c r="AC50">
        <f t="shared" si="2"/>
        <v>53.848886383761482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-5288.6384286773218</v>
      </c>
      <c r="AI50">
        <f t="shared" si="25"/>
        <v>-5290.4620841685391</v>
      </c>
      <c r="AJ50">
        <f t="shared" si="7"/>
        <v>40.825662128019303</v>
      </c>
      <c r="AK50">
        <f t="shared" si="22"/>
        <v>6.6272183958246558</v>
      </c>
      <c r="AL50">
        <f t="shared" si="8"/>
        <v>-5243.0092036446949</v>
      </c>
      <c r="AN50">
        <f t="shared" si="26"/>
        <v>0</v>
      </c>
      <c r="AO50">
        <f t="shared" si="26"/>
        <v>0</v>
      </c>
      <c r="AP50">
        <f t="shared" si="26"/>
        <v>-1.3911442829457712E-2</v>
      </c>
      <c r="AQ50">
        <f t="shared" si="26"/>
        <v>-40.343470299384549</v>
      </c>
      <c r="AR50">
        <f t="shared" si="26"/>
        <v>-40.35738174221401</v>
      </c>
      <c r="AS50">
        <f t="shared" si="26"/>
        <v>0.31143155459133537</v>
      </c>
      <c r="AT50">
        <f t="shared" si="26"/>
        <v>5.0554597771274447E-2</v>
      </c>
      <c r="AU50">
        <f t="shared" si="23"/>
        <v>-39.995395589851398</v>
      </c>
      <c r="AW50">
        <v>47</v>
      </c>
      <c r="AX50">
        <f>IF(Z50&gt;0, (R50*SUMPRODUCT(K50:$K$98, X50:$X$98)-K50*$AZ$3)/Z50, 0)</f>
        <v>738.19982232265727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250000</v>
      </c>
      <c r="S51">
        <f t="shared" si="1"/>
        <v>415.15314301659805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53.848886383761482</v>
      </c>
      <c r="AC51">
        <f t="shared" si="2"/>
        <v>22.408793844153394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-4559.8956180172681</v>
      </c>
      <c r="AI51">
        <f t="shared" si="25"/>
        <v>-4561.2450473917715</v>
      </c>
      <c r="AJ51">
        <f t="shared" si="7"/>
        <v>31.440092539608088</v>
      </c>
      <c r="AK51">
        <f t="shared" si="22"/>
        <v>3.769422046863304</v>
      </c>
      <c r="AL51">
        <f t="shared" si="8"/>
        <v>-4526.0355328053001</v>
      </c>
      <c r="AN51">
        <f t="shared" si="26"/>
        <v>0</v>
      </c>
      <c r="AO51">
        <f t="shared" si="26"/>
        <v>0</v>
      </c>
      <c r="AP51">
        <f t="shared" si="26"/>
        <v>-9.1909734939959933E-3</v>
      </c>
      <c r="AQ51">
        <f t="shared" si="26"/>
        <v>-31.057482927568049</v>
      </c>
      <c r="AR51">
        <f t="shared" si="26"/>
        <v>-31.06667390106205</v>
      </c>
      <c r="AS51">
        <f t="shared" si="26"/>
        <v>0.21413870384046585</v>
      </c>
      <c r="AT51">
        <f t="shared" si="26"/>
        <v>2.5673561562393716E-2</v>
      </c>
      <c r="AU51">
        <f t="shared" si="23"/>
        <v>-30.826861635659188</v>
      </c>
      <c r="AW51">
        <v>48</v>
      </c>
      <c r="AX51">
        <f>IF(Z51&gt;0, (R51*SUMPRODUCT(K51:$K$98, X51:$X$98)-K51*$AZ$3)/Z51, 0)</f>
        <v>415.15314301659805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250000</v>
      </c>
      <c r="S52">
        <f t="shared" si="1"/>
        <v>-18.269536583462934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22.408793844153394</v>
      </c>
      <c r="AC52">
        <f t="shared" si="2"/>
        <v>-0.69924465504276156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-3790.8999077945459</v>
      </c>
      <c r="AI52">
        <f t="shared" si="25"/>
        <v>-3791.8567528845242</v>
      </c>
      <c r="AJ52">
        <f t="shared" si="7"/>
        <v>23.108038499196155</v>
      </c>
      <c r="AK52">
        <f t="shared" si="22"/>
        <v>1.5686155690907377</v>
      </c>
      <c r="AL52">
        <f t="shared" si="8"/>
        <v>-3767.1800988162377</v>
      </c>
      <c r="AN52">
        <f t="shared" si="26"/>
        <v>0</v>
      </c>
      <c r="AO52">
        <f t="shared" si="26"/>
        <v>0</v>
      </c>
      <c r="AP52">
        <f t="shared" si="26"/>
        <v>-5.8188205498049383E-3</v>
      </c>
      <c r="AQ52">
        <f t="shared" si="26"/>
        <v>-23.053435207808047</v>
      </c>
      <c r="AR52">
        <f t="shared" si="26"/>
        <v>-23.059254028357852</v>
      </c>
      <c r="AS52">
        <f t="shared" si="26"/>
        <v>0.14052591238967213</v>
      </c>
      <c r="AT52">
        <f t="shared" si="26"/>
        <v>9.5391538335367013E-3</v>
      </c>
      <c r="AU52">
        <f t="shared" si="23"/>
        <v>-22.909188962134646</v>
      </c>
      <c r="AW52">
        <v>49</v>
      </c>
      <c r="AX52">
        <f>IF(Z52&gt;0, (R52*SUMPRODUCT(K52:$K$98, X52:$X$98)-K52*$AZ$3)/Z52, 0)</f>
        <v>-18.269536583462934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250000</v>
      </c>
      <c r="S53">
        <f t="shared" si="1"/>
        <v>-645.39579898467514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-0.69924465504276156</v>
      </c>
      <c r="AC53">
        <f t="shared" si="2"/>
        <v>-16.654961623233135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-3021.3137901370969</v>
      </c>
      <c r="AI53">
        <f t="shared" si="25"/>
        <v>-3021.9589353971619</v>
      </c>
      <c r="AJ53">
        <f t="shared" si="7"/>
        <v>15.955716968190373</v>
      </c>
      <c r="AK53">
        <f t="shared" si="22"/>
        <v>-4.8947125852993316E-2</v>
      </c>
      <c r="AL53">
        <f t="shared" si="8"/>
        <v>-3006.0521655548246</v>
      </c>
      <c r="AN53">
        <f t="shared" si="26"/>
        <v>0</v>
      </c>
      <c r="AO53">
        <f t="shared" si="26"/>
        <v>0</v>
      </c>
      <c r="AP53">
        <f t="shared" si="26"/>
        <v>-3.5029409747878628E-3</v>
      </c>
      <c r="AQ53">
        <f t="shared" si="26"/>
        <v>-16.404807612004308</v>
      </c>
      <c r="AR53">
        <f t="shared" si="26"/>
        <v>-16.408310552979096</v>
      </c>
      <c r="AS53">
        <f t="shared" si="26"/>
        <v>8.6634651464943799E-2</v>
      </c>
      <c r="AT53">
        <f t="shared" si="26"/>
        <v>-2.6576788726816809E-4</v>
      </c>
      <c r="AU53">
        <f t="shared" si="23"/>
        <v>-16.321941669401422</v>
      </c>
      <c r="AW53">
        <v>50</v>
      </c>
      <c r="AX53">
        <f>IF(Z53&gt;0, (R53*SUMPRODUCT(K53:$K$98, X53:$X$98)-K53*$AZ$3)/Z53, 0)</f>
        <v>-645.39579898467514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250000</v>
      </c>
      <c r="S54">
        <f t="shared" si="1"/>
        <v>-1626.6069080623479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-16.654961623233135</v>
      </c>
      <c r="AC54">
        <f t="shared" si="2"/>
        <v>-26.722520807007289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-2279.8423967394247</v>
      </c>
      <c r="AI54">
        <f t="shared" si="25"/>
        <v>-2280.2531063072151</v>
      </c>
      <c r="AJ54">
        <f t="shared" si="7"/>
        <v>10.067559183774154</v>
      </c>
      <c r="AK54">
        <f t="shared" si="22"/>
        <v>-1.1658473136263194</v>
      </c>
      <c r="AL54">
        <f t="shared" si="8"/>
        <v>-2271.3513944370675</v>
      </c>
      <c r="AN54">
        <f t="shared" si="26"/>
        <v>0</v>
      </c>
      <c r="AO54">
        <f t="shared" si="26"/>
        <v>0</v>
      </c>
      <c r="AP54">
        <f t="shared" si="26"/>
        <v>-1.991095570152077E-3</v>
      </c>
      <c r="AQ54">
        <f t="shared" si="26"/>
        <v>-11.052540414907655</v>
      </c>
      <c r="AR54">
        <f t="shared" si="26"/>
        <v>-11.054531510477807</v>
      </c>
      <c r="AS54">
        <f t="shared" si="26"/>
        <v>4.8806928460176556E-2</v>
      </c>
      <c r="AT54">
        <f t="shared" si="26"/>
        <v>-5.6519584730484228E-3</v>
      </c>
      <c r="AU54">
        <f t="shared" si="23"/>
        <v>-11.01137654049068</v>
      </c>
      <c r="AW54">
        <v>51</v>
      </c>
      <c r="AX54">
        <f>IF(Z54&gt;0, (R54*SUMPRODUCT(K54:$K$98, X54:$X$98)-K54*$AZ$3)/Z54, 0)</f>
        <v>-1626.6069080623479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250000</v>
      </c>
      <c r="S55">
        <f t="shared" si="1"/>
        <v>-3272.9880431750335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-26.722520807007289</v>
      </c>
      <c r="AC55">
        <f t="shared" si="2"/>
        <v>-32.116803696709475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-1612.8532404286418</v>
      </c>
      <c r="AI55">
        <f t="shared" si="25"/>
        <v>-1613.0985575767115</v>
      </c>
      <c r="AJ55">
        <f t="shared" si="7"/>
        <v>5.3942828897021862</v>
      </c>
      <c r="AK55">
        <f t="shared" si="22"/>
        <v>-1.8705764564905103</v>
      </c>
      <c r="AL55">
        <f t="shared" si="8"/>
        <v>-1609.5748511434997</v>
      </c>
      <c r="AN55">
        <f t="shared" si="26"/>
        <v>0</v>
      </c>
      <c r="AO55">
        <f t="shared" si="26"/>
        <v>0</v>
      </c>
      <c r="AP55">
        <f t="shared" si="26"/>
        <v>-1.0618597777179012E-3</v>
      </c>
      <c r="AQ55">
        <f t="shared" si="26"/>
        <v>-6.981264851843811</v>
      </c>
      <c r="AR55">
        <f t="shared" si="26"/>
        <v>-6.9823267116215293</v>
      </c>
      <c r="AS55">
        <f t="shared" si="26"/>
        <v>2.3349252489192302E-2</v>
      </c>
      <c r="AT55">
        <f t="shared" si="26"/>
        <v>-8.0968245225542697E-3</v>
      </c>
      <c r="AU55">
        <f t="shared" si="23"/>
        <v>-6.96707428365489</v>
      </c>
      <c r="AW55">
        <v>52</v>
      </c>
      <c r="AX55">
        <f>IF(Z55&gt;0, (R55*SUMPRODUCT(K55:$K$98, X55:$X$98)-K55*$AZ$3)/Z55, 0)</f>
        <v>-3272.9880431750335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250000</v>
      </c>
      <c r="S56">
        <f t="shared" si="1"/>
        <v>-5877.4573356675355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-32.116803696709475</v>
      </c>
      <c r="AC56">
        <f t="shared" si="2"/>
        <v>-34.046052901048398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-980.47728011355343</v>
      </c>
      <c r="AI56">
        <f t="shared" si="25"/>
        <v>-980.62209636213106</v>
      </c>
      <c r="AJ56">
        <f t="shared" si="7"/>
        <v>1.9292492043389231</v>
      </c>
      <c r="AK56">
        <f t="shared" si="22"/>
        <v>-2.2481762587696634</v>
      </c>
      <c r="AL56">
        <f t="shared" si="8"/>
        <v>-980.94102341656185</v>
      </c>
      <c r="AN56">
        <f t="shared" si="26"/>
        <v>0</v>
      </c>
      <c r="AO56">
        <f t="shared" si="26"/>
        <v>0</v>
      </c>
      <c r="AP56">
        <f t="shared" si="26"/>
        <v>-5.596783837290007E-4</v>
      </c>
      <c r="AQ56">
        <f t="shared" si="26"/>
        <v>-3.78929812646644</v>
      </c>
      <c r="AR56">
        <f t="shared" si="26"/>
        <v>-3.7898578048501692</v>
      </c>
      <c r="AS56">
        <f t="shared" si="26"/>
        <v>7.4560630253887065E-3</v>
      </c>
      <c r="AT56">
        <f t="shared" si="26"/>
        <v>-8.688635889997973E-3</v>
      </c>
      <c r="AU56">
        <f t="shared" si="23"/>
        <v>-3.7910903777147786</v>
      </c>
      <c r="AW56">
        <v>53</v>
      </c>
      <c r="AX56">
        <f>IF(Z56&gt;0, (R56*SUMPRODUCT(K56:$K$98, X56:$X$98)-K56*$AZ$3)/Z56, 0)</f>
        <v>-5877.4573356675355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250000</v>
      </c>
      <c r="S57">
        <f t="shared" si="1"/>
        <v>-9871.4224947082166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-34.046052901048398</v>
      </c>
      <c r="AC57">
        <f t="shared" si="2"/>
        <v>-33.324622770814059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-589.71377338140542</v>
      </c>
      <c r="AI57">
        <f t="shared" si="25"/>
        <v>-589.79817009015915</v>
      </c>
      <c r="AJ57">
        <f t="shared" si="7"/>
        <v>-0.72143013023433866</v>
      </c>
      <c r="AK57">
        <f t="shared" si="22"/>
        <v>-2.383223703073388</v>
      </c>
      <c r="AL57">
        <f t="shared" si="8"/>
        <v>-592.90282392346694</v>
      </c>
      <c r="AN57">
        <f t="shared" si="26"/>
        <v>0</v>
      </c>
      <c r="AO57">
        <f t="shared" si="26"/>
        <v>0</v>
      </c>
      <c r="AP57">
        <f t="shared" si="26"/>
        <v>-2.9122505004034436E-4</v>
      </c>
      <c r="AQ57">
        <f t="shared" si="26"/>
        <v>-2.0349066414868298</v>
      </c>
      <c r="AR57">
        <f t="shared" si="26"/>
        <v>-2.0351978665368704</v>
      </c>
      <c r="AS57">
        <f t="shared" si="26"/>
        <v>-2.4894161026031989E-3</v>
      </c>
      <c r="AT57">
        <f t="shared" si="26"/>
        <v>-8.2237145551564122E-3</v>
      </c>
      <c r="AU57">
        <f t="shared" si="23"/>
        <v>-2.0459109971946301</v>
      </c>
      <c r="AW57">
        <v>54</v>
      </c>
      <c r="AX57">
        <f>IF(Z57&gt;0, (R57*SUMPRODUCT(K57:$K$98, X57:$X$98)-K57*$AZ$3)/Z57, 0)</f>
        <v>-9871.4224947082166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250000</v>
      </c>
      <c r="S58">
        <f t="shared" si="1"/>
        <v>-16155.849059838256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-33.324622770814059</v>
      </c>
      <c r="AC58">
        <f t="shared" si="2"/>
        <v>-31.332093468818037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-350.68608531490395</v>
      </c>
      <c r="AI58">
        <f t="shared" si="25"/>
        <v>-350.7345694480386</v>
      </c>
      <c r="AJ58">
        <f t="shared" si="7"/>
        <v>-1.9925293019960222</v>
      </c>
      <c r="AK58">
        <f t="shared" si="22"/>
        <v>-2.3327235939569846</v>
      </c>
      <c r="AL58">
        <f t="shared" si="8"/>
        <v>-355.05982234399158</v>
      </c>
      <c r="AN58">
        <f t="shared" si="26"/>
        <v>0</v>
      </c>
      <c r="AO58">
        <f t="shared" si="26"/>
        <v>0</v>
      </c>
      <c r="AP58">
        <f t="shared" si="26"/>
        <v>-1.4937737741805781E-4</v>
      </c>
      <c r="AQ58">
        <f t="shared" si="26"/>
        <v>-1.0804476502831797</v>
      </c>
      <c r="AR58">
        <f t="shared" si="26"/>
        <v>-1.0805970276605976</v>
      </c>
      <c r="AS58">
        <f t="shared" si="26"/>
        <v>-6.13889085598827E-3</v>
      </c>
      <c r="AT58">
        <f t="shared" si="26"/>
        <v>-7.187013774976954E-3</v>
      </c>
      <c r="AU58">
        <f t="shared" si="23"/>
        <v>-1.0939229322915629</v>
      </c>
      <c r="AW58">
        <v>55</v>
      </c>
      <c r="AX58">
        <f>IF(Z58&gt;0, (R58*SUMPRODUCT(K58:$K$98, X58:$X$98)-K58*$AZ$3)/Z58, 0)</f>
        <v>-16155.849059838256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250000</v>
      </c>
      <c r="S59">
        <f t="shared" si="1"/>
        <v>-26285.079987487959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-31.332093468818037</v>
      </c>
      <c r="AC59">
        <f t="shared" si="2"/>
        <v>-28.816616169562963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-205.9152265890321</v>
      </c>
      <c r="AI59">
        <f t="shared" si="25"/>
        <v>-205.94263435817649</v>
      </c>
      <c r="AJ59">
        <f t="shared" si="7"/>
        <v>-2.5154772992550747</v>
      </c>
      <c r="AK59">
        <f t="shared" si="22"/>
        <v>-2.1932465428172629</v>
      </c>
      <c r="AL59">
        <f t="shared" si="8"/>
        <v>-210.65135820024884</v>
      </c>
      <c r="AN59">
        <f t="shared" si="26"/>
        <v>0</v>
      </c>
      <c r="AO59">
        <f t="shared" si="26"/>
        <v>0</v>
      </c>
      <c r="AP59">
        <f t="shared" si="26"/>
        <v>-7.5394707412756849E-5</v>
      </c>
      <c r="AQ59">
        <f t="shared" si="26"/>
        <v>-0.56644224412133515</v>
      </c>
      <c r="AR59">
        <f t="shared" si="26"/>
        <v>-0.56651763882874795</v>
      </c>
      <c r="AS59">
        <f t="shared" si="26"/>
        <v>-6.9197049194914401E-3</v>
      </c>
      <c r="AT59">
        <f t="shared" si="26"/>
        <v>-6.0332959063015843E-3</v>
      </c>
      <c r="AU59">
        <f t="shared" si="23"/>
        <v>-0.57947063965454093</v>
      </c>
      <c r="AW59">
        <v>56</v>
      </c>
      <c r="AX59">
        <f>IF(Z59&gt;0, (R59*SUMPRODUCT(K59:$K$98, X59:$X$98)-K59*$AZ$3)/Z59, 0)</f>
        <v>-26285.079987487959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250000</v>
      </c>
      <c r="S60">
        <f t="shared" si="1"/>
        <v>-42924.164915363348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-28.816616169562963</v>
      </c>
      <c r="AC60">
        <f t="shared" si="2"/>
        <v>-26.17241113731086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-118.90289986135191</v>
      </c>
      <c r="AI60">
        <f t="shared" si="25"/>
        <v>-118.91814326281873</v>
      </c>
      <c r="AJ60">
        <f t="shared" si="7"/>
        <v>-2.6442050322521027</v>
      </c>
      <c r="AK60">
        <f t="shared" si="22"/>
        <v>-2.0171631318694074</v>
      </c>
      <c r="AL60">
        <f t="shared" si="8"/>
        <v>-123.57951142694024</v>
      </c>
      <c r="AN60">
        <f t="shared" si="26"/>
        <v>0</v>
      </c>
      <c r="AO60">
        <f t="shared" si="26"/>
        <v>0</v>
      </c>
      <c r="AP60">
        <f t="shared" si="26"/>
        <v>-3.7439586000721213E-5</v>
      </c>
      <c r="AQ60">
        <f t="shared" si="26"/>
        <v>-0.29203950015912067</v>
      </c>
      <c r="AR60">
        <f t="shared" si="26"/>
        <v>-0.29207693974512139</v>
      </c>
      <c r="AS60">
        <f t="shared" si="26"/>
        <v>-6.4944784091690161E-3</v>
      </c>
      <c r="AT60">
        <f t="shared" si="26"/>
        <v>-4.9543897874439122E-3</v>
      </c>
      <c r="AU60">
        <f t="shared" si="23"/>
        <v>-0.30352580794173428</v>
      </c>
      <c r="AW60">
        <v>57</v>
      </c>
      <c r="AX60">
        <f>IF(Z60&gt;0, (R60*SUMPRODUCT(K60:$K$98, X60:$X$98)-K60*$AZ$3)/Z60, 0)</f>
        <v>-42924.164915363348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250000</v>
      </c>
      <c r="S61">
        <f t="shared" si="1"/>
        <v>-70840.851941682471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-26.17241113731086</v>
      </c>
      <c r="AC61">
        <f t="shared" si="2"/>
        <v>-23.597801283565122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-67.632156547150871</v>
      </c>
      <c r="AI61">
        <f t="shared" si="25"/>
        <v>-67.640484298948309</v>
      </c>
      <c r="AJ61">
        <f t="shared" si="7"/>
        <v>-2.5746098537457378</v>
      </c>
      <c r="AK61">
        <f t="shared" si="22"/>
        <v>-1.8320687796117603</v>
      </c>
      <c r="AL61">
        <f t="shared" si="8"/>
        <v>-72.04716293230581</v>
      </c>
      <c r="AN61">
        <f t="shared" si="26"/>
        <v>0</v>
      </c>
      <c r="AO61">
        <f t="shared" si="26"/>
        <v>0</v>
      </c>
      <c r="AP61">
        <f t="shared" si="26"/>
        <v>-1.8262444121630896E-5</v>
      </c>
      <c r="AQ61">
        <f t="shared" si="26"/>
        <v>-0.14831475646863745</v>
      </c>
      <c r="AR61">
        <f t="shared" si="26"/>
        <v>-0.1483330189127591</v>
      </c>
      <c r="AS61">
        <f t="shared" si="26"/>
        <v>-5.6460218475192139E-3</v>
      </c>
      <c r="AT61">
        <f t="shared" si="26"/>
        <v>-4.0176574096447157E-3</v>
      </c>
      <c r="AU61">
        <f t="shared" si="23"/>
        <v>-0.15799669816992304</v>
      </c>
      <c r="AW61">
        <v>58</v>
      </c>
      <c r="AX61">
        <f>IF(Z61&gt;0, (R61*SUMPRODUCT(K61:$K$98, X61:$X$98)-K61*$AZ$3)/Z61, 0)</f>
        <v>-70840.851941682471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250000</v>
      </c>
      <c r="S62">
        <f t="shared" si="1"/>
        <v>-118662.3329609283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-23.597801283565122</v>
      </c>
      <c r="AC62">
        <f t="shared" si="2"/>
        <v>-21.186607688332995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-37.808405467343519</v>
      </c>
      <c r="AI62">
        <f t="shared" si="25"/>
        <v>-37.812869101076245</v>
      </c>
      <c r="AJ62">
        <f t="shared" si="7"/>
        <v>-2.4111935952321275</v>
      </c>
      <c r="AK62">
        <f t="shared" si="22"/>
        <v>-1.6518460898495586</v>
      </c>
      <c r="AL62">
        <f t="shared" si="8"/>
        <v>-41.875908786157929</v>
      </c>
      <c r="AN62">
        <f t="shared" si="26"/>
        <v>0</v>
      </c>
      <c r="AO62">
        <f t="shared" si="26"/>
        <v>0</v>
      </c>
      <c r="AP62">
        <f t="shared" si="26"/>
        <v>-8.7398032427083163E-6</v>
      </c>
      <c r="AQ62">
        <f t="shared" si="26"/>
        <v>-7.4028929005189953E-2</v>
      </c>
      <c r="AR62">
        <f t="shared" si="26"/>
        <v>-7.4037668808432655E-2</v>
      </c>
      <c r="AS62">
        <f t="shared" si="26"/>
        <v>-4.7211215938049306E-3</v>
      </c>
      <c r="AT62">
        <f t="shared" si="26"/>
        <v>-3.2343177502842596E-3</v>
      </c>
      <c r="AU62">
        <f t="shared" si="23"/>
        <v>-8.1993108152521837E-2</v>
      </c>
      <c r="AW62">
        <v>59</v>
      </c>
      <c r="AX62">
        <f>IF(Z62&gt;0, (R62*SUMPRODUCT(K62:$K$98, X62:$X$98)-K62*$AZ$3)/Z62, 0)</f>
        <v>-118662.3329609283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250000</v>
      </c>
      <c r="S63">
        <f t="shared" si="1"/>
        <v>-202306.77017016703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-21.186607688332995</v>
      </c>
      <c r="AC63">
        <f t="shared" si="2"/>
        <v>-18.975361303319644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-20.741226678548397</v>
      </c>
      <c r="AI63">
        <f t="shared" si="25"/>
        <v>-20.743571553275942</v>
      </c>
      <c r="AJ63">
        <f t="shared" si="7"/>
        <v>-2.2112463850133501</v>
      </c>
      <c r="AK63">
        <f t="shared" si="22"/>
        <v>-1.4830625381833098</v>
      </c>
      <c r="AL63">
        <f t="shared" si="8"/>
        <v>-24.4378804764726</v>
      </c>
      <c r="AN63">
        <f t="shared" si="26"/>
        <v>0</v>
      </c>
      <c r="AO63">
        <f t="shared" si="26"/>
        <v>0</v>
      </c>
      <c r="AP63">
        <f t="shared" si="26"/>
        <v>-4.0993474340675125E-6</v>
      </c>
      <c r="AQ63">
        <f t="shared" si="26"/>
        <v>-3.6260143608264454E-2</v>
      </c>
      <c r="AR63">
        <f t="shared" si="26"/>
        <v>-3.6264242955698522E-2</v>
      </c>
      <c r="AS63">
        <f t="shared" si="26"/>
        <v>-3.8657362323109819E-3</v>
      </c>
      <c r="AT63">
        <f t="shared" si="26"/>
        <v>-2.5927136059981379E-3</v>
      </c>
      <c r="AU63">
        <f t="shared" si="23"/>
        <v>-4.2722692794007637E-2</v>
      </c>
      <c r="AW63">
        <v>60</v>
      </c>
      <c r="AX63">
        <f>IF(Z63&gt;0, (R63*SUMPRODUCT(K63:$K$98, X63:$X$98)-K63*$AZ$3)/Z63, 0)</f>
        <v>-202306.77017016703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250000</v>
      </c>
      <c r="S64">
        <f t="shared" si="1"/>
        <v>-352101.49560112529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-18.975361303319644</v>
      </c>
      <c r="AC64">
        <f t="shared" si="2"/>
        <v>-16.971197059411356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-11.16432727510346</v>
      </c>
      <c r="AI64">
        <f t="shared" si="25"/>
        <v>-11.165532268356218</v>
      </c>
      <c r="AJ64">
        <f t="shared" si="7"/>
        <v>-2.0041642439082885</v>
      </c>
      <c r="AK64">
        <f t="shared" si="22"/>
        <v>-1.3282752912323752</v>
      </c>
      <c r="AL64">
        <f t="shared" si="8"/>
        <v>-14.497971803496881</v>
      </c>
      <c r="AN64">
        <f t="shared" si="26"/>
        <v>0</v>
      </c>
      <c r="AO64">
        <f t="shared" si="26"/>
        <v>0</v>
      </c>
      <c r="AP64">
        <f t="shared" si="26"/>
        <v>-1.8808825374162808E-6</v>
      </c>
      <c r="AQ64">
        <f t="shared" si="26"/>
        <v>-1.7426477837683956E-2</v>
      </c>
      <c r="AR64">
        <f t="shared" si="26"/>
        <v>-1.7428358720221374E-2</v>
      </c>
      <c r="AS64">
        <f t="shared" si="26"/>
        <v>-3.128314220726099E-3</v>
      </c>
      <c r="AT64">
        <f t="shared" si="26"/>
        <v>-2.073314347978901E-3</v>
      </c>
      <c r="AU64">
        <f t="shared" si="23"/>
        <v>-2.2629987288926373E-2</v>
      </c>
      <c r="AW64">
        <v>61</v>
      </c>
      <c r="AX64">
        <f>IF(Z64&gt;0, (R64*SUMPRODUCT(K64:$K$98, X64:$X$98)-K64*$AZ$3)/Z64, 0)</f>
        <v>-352101.49560112529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250000</v>
      </c>
      <c r="S65">
        <f t="shared" si="1"/>
        <v>-626682.52228786936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-16.971197059411356</v>
      </c>
      <c r="AC65">
        <f t="shared" si="2"/>
        <v>-15.166816048394972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-5.8789947789420607</v>
      </c>
      <c r="AI65">
        <f t="shared" si="25"/>
        <v>-5.8795998227843969</v>
      </c>
      <c r="AJ65">
        <f t="shared" si="7"/>
        <v>-1.8043810110163836</v>
      </c>
      <c r="AK65">
        <f t="shared" si="22"/>
        <v>-1.187983794158795</v>
      </c>
      <c r="AL65">
        <f t="shared" si="8"/>
        <v>-8.8719646279595761</v>
      </c>
      <c r="AN65">
        <f t="shared" si="26"/>
        <v>0</v>
      </c>
      <c r="AO65">
        <f t="shared" si="26"/>
        <v>0</v>
      </c>
      <c r="AP65">
        <f t="shared" si="26"/>
        <v>-8.4322967518737872E-7</v>
      </c>
      <c r="AQ65">
        <f t="shared" si="26"/>
        <v>-8.1933613913594099E-3</v>
      </c>
      <c r="AR65">
        <f t="shared" si="26"/>
        <v>-8.1942046210345971E-3</v>
      </c>
      <c r="AS65">
        <f t="shared" si="26"/>
        <v>-2.5147063855062821E-3</v>
      </c>
      <c r="AT65">
        <f t="shared" si="26"/>
        <v>-1.6556538861857801E-3</v>
      </c>
      <c r="AU65">
        <f t="shared" si="23"/>
        <v>-1.236456489272666E-2</v>
      </c>
      <c r="AW65">
        <v>62</v>
      </c>
      <c r="AX65">
        <f>IF(Z65&gt;0, (R65*SUMPRODUCT(K65:$K$98, X65:$X$98)-K65*$AZ$3)/Z65, 0)</f>
        <v>-626682.52228786936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250000</v>
      </c>
      <c r="S66">
        <f t="shared" si="1"/>
        <v>-1143292.5165964635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-15.166816048394972</v>
      </c>
      <c r="AC66">
        <f t="shared" si="2"/>
        <v>-13.548395580452343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-3.0273511078602713</v>
      </c>
      <c r="AI66">
        <f t="shared" si="25"/>
        <v>-3.0276473661533978</v>
      </c>
      <c r="AJ66">
        <f t="shared" si="7"/>
        <v>-1.6184204679426291</v>
      </c>
      <c r="AK66">
        <f t="shared" si="22"/>
        <v>-1.0616771233876481</v>
      </c>
      <c r="AL66">
        <f t="shared" si="8"/>
        <v>-5.7077449574836745</v>
      </c>
      <c r="AN66">
        <f t="shared" si="26"/>
        <v>0</v>
      </c>
      <c r="AO66">
        <f t="shared" si="26"/>
        <v>0</v>
      </c>
      <c r="AP66">
        <f t="shared" si="26"/>
        <v>-3.686477013328969E-7</v>
      </c>
      <c r="AQ66">
        <f t="shared" si="26"/>
        <v>-3.7670710084166093E-3</v>
      </c>
      <c r="AR66">
        <f t="shared" si="26"/>
        <v>-3.7674396561179421E-3</v>
      </c>
      <c r="AS66">
        <f t="shared" si="26"/>
        <v>-2.0138743763104061E-3</v>
      </c>
      <c r="AT66">
        <f t="shared" si="26"/>
        <v>-1.321093249286018E-3</v>
      </c>
      <c r="AU66">
        <f t="shared" si="23"/>
        <v>-7.1024072817143652E-3</v>
      </c>
      <c r="AW66">
        <v>63</v>
      </c>
      <c r="AX66">
        <f>IF(Z66&gt;0, (R66*SUMPRODUCT(K66:$K$98, X66:$X$98)-K66*$AZ$3)/Z66, 0)</f>
        <v>-1143292.5165964635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-2143042.4782384755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-13.548395580452343</v>
      </c>
      <c r="AC67">
        <f t="shared" ref="AC67:AC89" si="29">S67*Z67</f>
        <v>-12.099828875269704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-1.521432482383787</v>
      </c>
      <c r="AI67">
        <f t="shared" ref="AI67:AI89" si="33">SUM(AE67:AH67)</f>
        <v>-1.521573634845744</v>
      </c>
      <c r="AJ67">
        <f t="shared" ref="AJ67:AJ89" si="34">AB67-AC67</f>
        <v>-1.448566705182639</v>
      </c>
      <c r="AK67">
        <f t="shared" si="22"/>
        <v>-0.94838769063166417</v>
      </c>
      <c r="AL67">
        <f t="shared" ref="AL67:AL89" si="35">SUM(AI67:AK67)</f>
        <v>-3.9185280306600472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-1.6903462535196162E-3</v>
      </c>
      <c r="AR67">
        <f t="shared" si="36"/>
        <v>-1.6905030771302639E-3</v>
      </c>
      <c r="AS67">
        <f t="shared" si="36"/>
        <v>-1.6093907100249915E-3</v>
      </c>
      <c r="AT67">
        <f t="shared" si="36"/>
        <v>-1.0536803954859729E-3</v>
      </c>
      <c r="AU67">
        <f t="shared" si="23"/>
        <v>-4.3535741826412283E-3</v>
      </c>
      <c r="AW67">
        <v>64</v>
      </c>
      <c r="AX67">
        <f>IF(Z67&gt;0, (R67*SUMPRODUCT(K67:$K$98, X67:$X$98)-K67*$AZ$3)/Z67, 0)</f>
        <v>-2143042.4782384755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250000</v>
      </c>
      <c r="S68">
        <f t="shared" si="28"/>
        <v>-4133115.2126025776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-12.099828875269704</v>
      </c>
      <c r="AC68">
        <f t="shared" si="29"/>
        <v>-10.804792635638345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-0.74385920117631688</v>
      </c>
      <c r="AI68">
        <f t="shared" si="33"/>
        <v>-0.7439245561935367</v>
      </c>
      <c r="AJ68">
        <f t="shared" si="34"/>
        <v>-1.2950362396313597</v>
      </c>
      <c r="AK68">
        <f t="shared" si="22"/>
        <v>-0.8469880212688794</v>
      </c>
      <c r="AL68">
        <f t="shared" si="35"/>
        <v>-2.8859488170937757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-7.3789693759787535E-4</v>
      </c>
      <c r="AR68">
        <f t="shared" si="36"/>
        <v>-7.3796176877424173E-4</v>
      </c>
      <c r="AS68">
        <f t="shared" si="36"/>
        <v>-1.2846561201247306E-3</v>
      </c>
      <c r="AT68">
        <f t="shared" si="36"/>
        <v>-8.4019914802162807E-4</v>
      </c>
      <c r="AU68">
        <f t="shared" si="23"/>
        <v>-2.8628170369206004E-3</v>
      </c>
      <c r="AW68">
        <v>65</v>
      </c>
      <c r="AX68">
        <f>IF(Z68&gt;0, (R68*SUMPRODUCT(K68:$K$98, X68:$X$98)-K68*$AZ$3)/Z68, 0)</f>
        <v>-4133115.2126025776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250000</v>
      </c>
      <c r="S69">
        <f t="shared" si="28"/>
        <v>-8220061.1721960511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-10.804792635638345</v>
      </c>
      <c r="AC69">
        <f t="shared" si="29"/>
        <v>-9.6477389380358769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-0.35359413698057701</v>
      </c>
      <c r="AI69">
        <f t="shared" si="33"/>
        <v>-0.35362347903392655</v>
      </c>
      <c r="AJ69">
        <f t="shared" si="34"/>
        <v>-1.1570536976024677</v>
      </c>
      <c r="AK69">
        <f t="shared" si="22"/>
        <v>-0.75633548449468424</v>
      </c>
      <c r="AL69">
        <f t="shared" si="35"/>
        <v>-2.2670126611310786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-3.1317854433282171E-4</v>
      </c>
      <c r="AR69">
        <f t="shared" si="36"/>
        <v>-3.1320453260749791E-4</v>
      </c>
      <c r="AS69">
        <f t="shared" si="36"/>
        <v>-1.0248031707323088E-3</v>
      </c>
      <c r="AT69">
        <f t="shared" si="36"/>
        <v>-6.6988680322580083E-4</v>
      </c>
      <c r="AU69">
        <f t="shared" si="23"/>
        <v>-2.0078945065656077E-3</v>
      </c>
      <c r="AW69">
        <v>66</v>
      </c>
      <c r="AX69">
        <f>IF(Z69&gt;0, (R69*SUMPRODUCT(K69:$K$98, X69:$X$98)-K69*$AZ$3)/Z69, 0)</f>
        <v>-8220061.1721960511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250000</v>
      </c>
      <c r="S70">
        <f t="shared" si="28"/>
        <v>-16879410.450109944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-9.6477389380358769</v>
      </c>
      <c r="AC70">
        <f t="shared" si="29"/>
        <v>-8.6143096214551473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-0.16290027225331855</v>
      </c>
      <c r="AI70">
        <f t="shared" si="33"/>
        <v>-0.16291303085890924</v>
      </c>
      <c r="AJ70">
        <f t="shared" si="34"/>
        <v>-1.0334293165807296</v>
      </c>
      <c r="AK70">
        <f t="shared" si="22"/>
        <v>-0.67534172566251149</v>
      </c>
      <c r="AL70">
        <f t="shared" si="35"/>
        <v>-1.8716840731021502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-1.2882220643095727E-4</v>
      </c>
      <c r="AR70">
        <f t="shared" si="36"/>
        <v>-1.2883229598882257E-4</v>
      </c>
      <c r="AS70">
        <f t="shared" si="36"/>
        <v>-8.1724016117875936E-4</v>
      </c>
      <c r="AT70">
        <f t="shared" si="36"/>
        <v>-5.3406301899512414E-4</v>
      </c>
      <c r="AU70">
        <f t="shared" si="23"/>
        <v>-1.4801354761627061E-3</v>
      </c>
      <c r="AW70">
        <v>67</v>
      </c>
      <c r="AX70">
        <f>IF(Z70&gt;0, (R70*SUMPRODUCT(K70:$K$98, X70:$X$98)-K70*$AZ$3)/Z70, 0)</f>
        <v>-16879410.450109944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250000</v>
      </c>
      <c r="S71">
        <f t="shared" si="28"/>
        <v>-35805687.153083123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-8.6143096214551473</v>
      </c>
      <c r="AC71">
        <f t="shared" si="29"/>
        <v>-7.6914540730142047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-7.2607455053211936E-2</v>
      </c>
      <c r="AI71">
        <f t="shared" si="33"/>
        <v>-7.2612825327241406E-2</v>
      </c>
      <c r="AJ71">
        <f t="shared" si="34"/>
        <v>-0.92285554844094264</v>
      </c>
      <c r="AK71">
        <f t="shared" si="22"/>
        <v>-0.6030016735018604</v>
      </c>
      <c r="AL71">
        <f t="shared" si="35"/>
        <v>-1.5984700472700446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-5.1266316599664101E-5</v>
      </c>
      <c r="AR71">
        <f t="shared" si="36"/>
        <v>-5.1270108416474375E-5</v>
      </c>
      <c r="AS71">
        <f t="shared" si="36"/>
        <v>-6.5160533016143907E-4</v>
      </c>
      <c r="AT71">
        <f t="shared" si="36"/>
        <v>-4.2576447117197407E-4</v>
      </c>
      <c r="AU71">
        <f t="shared" si="23"/>
        <v>-1.1286399097498877E-3</v>
      </c>
      <c r="AW71">
        <v>68</v>
      </c>
      <c r="AX71">
        <f>IF(Z71&gt;0, (R71*SUMPRODUCT(K71:$K$98, X71:$X$98)-K71*$AZ$3)/Z71, 0)</f>
        <v>-35805687.153083123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250000</v>
      </c>
      <c r="S72">
        <f t="shared" si="28"/>
        <v>-78612661.28146711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-7.6914540730142047</v>
      </c>
      <c r="AC72">
        <f t="shared" si="29"/>
        <v>-6.8674121512527924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-3.1326316923844903E-2</v>
      </c>
      <c r="AI72">
        <f t="shared" si="33"/>
        <v>-3.1328500863441688E-2</v>
      </c>
      <c r="AJ72">
        <f t="shared" si="34"/>
        <v>-0.82404192176141233</v>
      </c>
      <c r="AK72">
        <f t="shared" ref="AK72:AK89" si="49">G72*SUM(AB72:AB72, AE72:AF72)</f>
        <v>-0.53840178511099435</v>
      </c>
      <c r="AL72">
        <f t="shared" si="35"/>
        <v>-1.3937722077358483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-1.974886837110041E-5</v>
      </c>
      <c r="AR72">
        <f t="shared" si="36"/>
        <v>-1.9750245179479518E-5</v>
      </c>
      <c r="AS72">
        <f t="shared" si="36"/>
        <v>-5.1949597154038311E-4</v>
      </c>
      <c r="AT72">
        <f t="shared" si="36"/>
        <v>-3.3942151612560115E-4</v>
      </c>
      <c r="AU72">
        <f t="shared" si="23"/>
        <v>-8.7866773284546375E-4</v>
      </c>
      <c r="AW72">
        <v>69</v>
      </c>
      <c r="AX72">
        <f>IF(Z72&gt;0, (R72*SUMPRODUCT(K72:$K$98, X72:$X$98)-K72*$AZ$3)/Z72, 0)</f>
        <v>-78612661.28146711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250000</v>
      </c>
      <c r="S73">
        <f t="shared" si="28"/>
        <v>-178973817.82435146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-6.8674121512527924</v>
      </c>
      <c r="AC73">
        <f t="shared" si="29"/>
        <v>-6.1316344107657939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-1.305601400420465E-2</v>
      </c>
      <c r="AI73">
        <f t="shared" si="33"/>
        <v>-1.3056870503005047E-2</v>
      </c>
      <c r="AJ73">
        <f t="shared" si="34"/>
        <v>-0.73577774048699851</v>
      </c>
      <c r="AK73">
        <f t="shared" si="49"/>
        <v>-0.48071885058769553</v>
      </c>
      <c r="AL73">
        <f t="shared" si="35"/>
        <v>-1.2295534615776991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-7.3489528744627945E-6</v>
      </c>
      <c r="AR73">
        <f t="shared" si="36"/>
        <v>-7.349434979439025E-6</v>
      </c>
      <c r="AS73">
        <f t="shared" si="36"/>
        <v>-4.141536566348885E-4</v>
      </c>
      <c r="AT73">
        <f t="shared" si="36"/>
        <v>-2.7058642689086994E-4</v>
      </c>
      <c r="AU73">
        <f t="shared" si="23"/>
        <v>-6.9208951850519744E-4</v>
      </c>
      <c r="AW73">
        <v>70</v>
      </c>
      <c r="AX73">
        <f>IF(Z73&gt;0, (R73*SUMPRODUCT(K73:$K$98, X73:$X$98)-K73*$AZ$3)/Z73, 0)</f>
        <v>-178973817.82435146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7"/>
        <v>250000</v>
      </c>
      <c r="S74">
        <f t="shared" si="28"/>
        <v>-423268830.35957795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-6.1316344107657939</v>
      </c>
      <c r="AC74">
        <f t="shared" si="29"/>
        <v>-5.4746797156513756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-5.2457668549394021E-3</v>
      </c>
      <c r="AI74">
        <f t="shared" si="33"/>
        <v>-5.2460902120663021E-3</v>
      </c>
      <c r="AJ74">
        <f t="shared" si="34"/>
        <v>-0.65695469511441829</v>
      </c>
      <c r="AK74">
        <f t="shared" si="49"/>
        <v>-0.42921440875360561</v>
      </c>
      <c r="AL74">
        <f t="shared" si="35"/>
        <v>-1.0914151940800902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-2.636366698994683E-6</v>
      </c>
      <c r="AR74">
        <f t="shared" si="36"/>
        <v>-2.6365292086877015E-6</v>
      </c>
      <c r="AS74">
        <f t="shared" si="36"/>
        <v>-3.3016592785038381E-4</v>
      </c>
      <c r="AT74">
        <f t="shared" si="36"/>
        <v>-2.1571042047002477E-4</v>
      </c>
      <c r="AU74">
        <f t="shared" si="23"/>
        <v>-5.4851287752909629E-4</v>
      </c>
      <c r="AW74">
        <v>71</v>
      </c>
      <c r="AX74">
        <f>IF(Z74&gt;0, (R74*SUMPRODUCT(K74:$K$98, X74:$X$98)-K74*$AZ$3)/Z74, 0)</f>
        <v>-423268830.35957795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250000</v>
      </c>
      <c r="S75">
        <f t="shared" si="28"/>
        <v>-1041604993.484714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-5.4746797156513756</v>
      </c>
      <c r="AC75">
        <f t="shared" si="29"/>
        <v>-4.8881090983865612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-2.0280199109903156E-3</v>
      </c>
      <c r="AI75">
        <f t="shared" si="33"/>
        <v>-2.0281372325548471E-3</v>
      </c>
      <c r="AJ75">
        <f t="shared" si="34"/>
        <v>-0.58657061726481441</v>
      </c>
      <c r="AK75">
        <f t="shared" si="49"/>
        <v>-0.38322758009559632</v>
      </c>
      <c r="AL75">
        <f t="shared" si="35"/>
        <v>-0.97182633459296552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-9.1002018288576926E-7</v>
      </c>
      <c r="AR75">
        <f t="shared" si="36"/>
        <v>-9.1007282782827348E-7</v>
      </c>
      <c r="AS75">
        <f t="shared" si="36"/>
        <v>-2.6320801758700977E-4</v>
      </c>
      <c r="AT75">
        <f t="shared" si="36"/>
        <v>-1.7196321921473024E-4</v>
      </c>
      <c r="AU75">
        <f t="shared" si="23"/>
        <v>-4.360813096295683E-4</v>
      </c>
      <c r="AW75">
        <v>72</v>
      </c>
      <c r="AX75">
        <f>IF(Z75&gt;0, (R75*SUMPRODUCT(K75:$K$98, X75:$X$98)-K75*$AZ$3)/Z75, 0)</f>
        <v>-1041604993.484714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250000</v>
      </c>
      <c r="S76">
        <f t="shared" si="28"/>
        <v>-2672156701.9713998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-4.8881090983865612</v>
      </c>
      <c r="AC76">
        <f t="shared" si="29"/>
        <v>-4.3643838890928954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-7.5316313419746493E-4</v>
      </c>
      <c r="AI76">
        <f t="shared" si="33"/>
        <v>-7.5320396623293159E-4</v>
      </c>
      <c r="AJ76">
        <f t="shared" si="34"/>
        <v>-0.52372520929366573</v>
      </c>
      <c r="AK76">
        <f t="shared" si="49"/>
        <v>-0.34216763688705931</v>
      </c>
      <c r="AL76">
        <f t="shared" si="35"/>
        <v>-0.86664605014695795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-3.0175178041666902E-7</v>
      </c>
      <c r="AR76">
        <f t="shared" si="36"/>
        <v>-3.017681396074481E-7</v>
      </c>
      <c r="AS76">
        <f t="shared" si="36"/>
        <v>-2.0982839862688032E-4</v>
      </c>
      <c r="AT76">
        <f t="shared" si="36"/>
        <v>-1.3708808748539246E-4</v>
      </c>
      <c r="AU76">
        <f t="shared" si="23"/>
        <v>-3.4721825425188023E-4</v>
      </c>
      <c r="AW76">
        <v>73</v>
      </c>
      <c r="AX76">
        <f>IF(Z76&gt;0, (R76*SUMPRODUCT(K76:$K$98, X76:$X$98)-K76*$AZ$3)/Z76, 0)</f>
        <v>-2672156701.9713998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250000</v>
      </c>
      <c r="S77">
        <f t="shared" si="28"/>
        <v>-7161678356.2697525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-4.3643838890928954</v>
      </c>
      <c r="AC77">
        <f t="shared" si="29"/>
        <v>-3.8967715843144517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-2.6820857686443207E-4</v>
      </c>
      <c r="AI77">
        <f t="shared" si="33"/>
        <v>-2.682221797218576E-4</v>
      </c>
      <c r="AJ77">
        <f t="shared" si="34"/>
        <v>-0.46761230477844373</v>
      </c>
      <c r="AK77">
        <f t="shared" si="49"/>
        <v>-0.30550687223650269</v>
      </c>
      <c r="AL77">
        <f t="shared" si="35"/>
        <v>-0.77338739919466826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-9.5943471034168477E-8</v>
      </c>
      <c r="AR77">
        <f t="shared" si="36"/>
        <v>-9.5948337043200134E-8</v>
      </c>
      <c r="AS77">
        <f t="shared" si="36"/>
        <v>-1.672740974327916E-4</v>
      </c>
      <c r="AT77">
        <f t="shared" si="36"/>
        <v>-1.0928580319777752E-4</v>
      </c>
      <c r="AU77">
        <f t="shared" si="23"/>
        <v>-2.766558489676123E-4</v>
      </c>
      <c r="AW77">
        <v>74</v>
      </c>
      <c r="AX77">
        <f>IF(Z77&gt;0, (R77*SUMPRODUCT(K77:$K$98, X77:$X$98)-K77*$AZ$3)/Z77, 0)</f>
        <v>-7161678356.2697525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250000</v>
      </c>
      <c r="S78">
        <f t="shared" si="28"/>
        <v>-20093650004.619717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-3.8967715843144517</v>
      </c>
      <c r="AC78">
        <f t="shared" si="29"/>
        <v>-3.479260424427367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-9.1380229553507993E-5</v>
      </c>
      <c r="AI78">
        <f t="shared" si="33"/>
        <v>-9.1384558359403924E-5</v>
      </c>
      <c r="AJ78">
        <f t="shared" si="34"/>
        <v>-0.41751115988708465</v>
      </c>
      <c r="AK78">
        <f t="shared" si="49"/>
        <v>-0.27277401090201164</v>
      </c>
      <c r="AL78">
        <f t="shared" si="35"/>
        <v>-0.69037655534745568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-2.9186161854222337E-8</v>
      </c>
      <c r="AR78">
        <f t="shared" si="36"/>
        <v>-2.9187544442448821E-8</v>
      </c>
      <c r="AS78">
        <f t="shared" si="36"/>
        <v>-1.333499417537933E-4</v>
      </c>
      <c r="AT78">
        <f t="shared" si="36"/>
        <v>-8.7121978908466163E-5</v>
      </c>
      <c r="AU78">
        <f t="shared" si="23"/>
        <v>-2.2050110820670194E-4</v>
      </c>
      <c r="AW78">
        <v>75</v>
      </c>
      <c r="AX78">
        <f>IF(Z78&gt;0, (R78*SUMPRODUCT(K78:$K$98, X78:$X$98)-K78*$AZ$3)/Z78, 0)</f>
        <v>-20093650004.619717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250000</v>
      </c>
      <c r="S79">
        <f t="shared" si="28"/>
        <v>-59136329148.793076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-3.479260424427367</v>
      </c>
      <c r="AC79">
        <f t="shared" si="29"/>
        <v>-3.1064825466219608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-2.9722462020279891E-5</v>
      </c>
      <c r="AI79">
        <f t="shared" si="33"/>
        <v>-2.9723775291914831E-5</v>
      </c>
      <c r="AJ79">
        <f t="shared" si="34"/>
        <v>-0.37277787780540628</v>
      </c>
      <c r="AK79">
        <f t="shared" si="49"/>
        <v>-0.24354822970991571</v>
      </c>
      <c r="AL79">
        <f t="shared" si="35"/>
        <v>-0.61635583129061389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-8.4760107718172346E-9</v>
      </c>
      <c r="AR79">
        <f t="shared" si="36"/>
        <v>-8.4763852799759621E-9</v>
      </c>
      <c r="AS79">
        <f t="shared" si="36"/>
        <v>-1.0630577324374821E-4</v>
      </c>
      <c r="AT79">
        <f t="shared" si="36"/>
        <v>-6.9453109808661283E-5</v>
      </c>
      <c r="AU79">
        <f t="shared" si="23"/>
        <v>-1.7576735943768945E-4</v>
      </c>
      <c r="AW79">
        <v>76</v>
      </c>
      <c r="AX79">
        <f>IF(Z79&gt;0, (R79*SUMPRODUCT(K79:$K$98, X79:$X$98)-K79*$AZ$3)/Z79, 0)</f>
        <v>-59136329148.793076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250000</v>
      </c>
      <c r="S80">
        <f t="shared" si="28"/>
        <v>-184525309416.7655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-3.1064825466219608</v>
      </c>
      <c r="AC80">
        <f t="shared" si="29"/>
        <v>-2.7736451381412142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-9.2435779310265786E-6</v>
      </c>
      <c r="AI80">
        <f t="shared" si="33"/>
        <v>-9.2439537121520659E-6</v>
      </c>
      <c r="AJ80">
        <f t="shared" si="34"/>
        <v>-0.33283740848074661</v>
      </c>
      <c r="AK80">
        <f t="shared" si="49"/>
        <v>-0.21745377826353726</v>
      </c>
      <c r="AL80">
        <f t="shared" si="35"/>
        <v>-0.55030043069799606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-2.3535791256138013E-9</v>
      </c>
      <c r="AR80">
        <f t="shared" si="36"/>
        <v>-2.3536748061629721E-9</v>
      </c>
      <c r="AS80">
        <f t="shared" si="36"/>
        <v>-8.4746316055203145E-5</v>
      </c>
      <c r="AT80">
        <f t="shared" si="36"/>
        <v>-5.5367594358570445E-5</v>
      </c>
      <c r="AU80">
        <f t="shared" si="23"/>
        <v>-1.4011626408857975E-4</v>
      </c>
      <c r="AW80">
        <v>77</v>
      </c>
      <c r="AX80">
        <f>IF(Z80&gt;0, (R80*SUMPRODUCT(K80:$K$98, X80:$X$98)-K80*$AZ$3)/Z80, 0)</f>
        <v>-184525309416.7655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250000</v>
      </c>
      <c r="S81">
        <f t="shared" si="28"/>
        <v>-612479367649.74292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-2.7736451381412142</v>
      </c>
      <c r="AC81">
        <f t="shared" si="29"/>
        <v>-2.4764688753548314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-2.7093954691888611E-6</v>
      </c>
      <c r="AI81">
        <f t="shared" si="33"/>
        <v>-2.7094965529561747E-6</v>
      </c>
      <c r="AJ81">
        <f t="shared" si="34"/>
        <v>-0.29717626278638276</v>
      </c>
      <c r="AK81">
        <f t="shared" si="49"/>
        <v>-0.194155159669885</v>
      </c>
      <c r="AL81">
        <f t="shared" si="35"/>
        <v>-0.49133413195282072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-6.1594661671532665E-10</v>
      </c>
      <c r="AR81">
        <f t="shared" si="36"/>
        <v>-6.159695968247975E-10</v>
      </c>
      <c r="AS81">
        <f t="shared" si="36"/>
        <v>-6.7559245489613672E-5</v>
      </c>
      <c r="AT81">
        <f t="shared" si="36"/>
        <v>-4.4138707352416268E-5</v>
      </c>
      <c r="AU81">
        <f t="shared" si="23"/>
        <v>-1.1169856881162677E-4</v>
      </c>
      <c r="AW81">
        <v>78</v>
      </c>
      <c r="AX81">
        <f>IF(Z81&gt;0, (R81*SUMPRODUCT(K81:$K$98, X81:$X$98)-K81*$AZ$3)/Z81, 0)</f>
        <v>-612479367649.74292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250000</v>
      </c>
      <c r="S82">
        <f t="shared" si="28"/>
        <v>-2170354487469.4644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-2.4764688753548314</v>
      </c>
      <c r="AC82">
        <f t="shared" si="29"/>
        <v>-2.2111329249529548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-7.4603208706380791E-7</v>
      </c>
      <c r="AI82">
        <f t="shared" si="33"/>
        <v>-7.4605755678474196E-7</v>
      </c>
      <c r="AJ82">
        <f t="shared" si="34"/>
        <v>-0.26533595040187663</v>
      </c>
      <c r="AK82">
        <f t="shared" si="49"/>
        <v>-0.17335282127483823</v>
      </c>
      <c r="AL82">
        <f t="shared" si="35"/>
        <v>-0.43868951773427167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-1.5142938487228441E-10</v>
      </c>
      <c r="AR82">
        <f t="shared" si="36"/>
        <v>-1.5143455470913296E-10</v>
      </c>
      <c r="AS82">
        <f t="shared" si="36"/>
        <v>-5.3857817177805366E-5</v>
      </c>
      <c r="AT82">
        <f t="shared" si="36"/>
        <v>-3.5187107292985098E-5</v>
      </c>
      <c r="AU82">
        <f t="shared" si="23"/>
        <v>-8.9045075905345186E-5</v>
      </c>
      <c r="AW82">
        <v>79</v>
      </c>
      <c r="AX82">
        <f>IF(Z82&gt;0, (R82*SUMPRODUCT(K82:$K$98, X82:$X$98)-K82*$AZ$3)/Z82, 0)</f>
        <v>-2170354487469.4644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250000</v>
      </c>
      <c r="S83">
        <f t="shared" si="28"/>
        <v>-8243476911192.168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-2.2111329249529548</v>
      </c>
      <c r="AC83">
        <f t="shared" si="29"/>
        <v>-1.9742258259813277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-1.9227787248985001E-7</v>
      </c>
      <c r="AI83">
        <f t="shared" si="33"/>
        <v>-1.9228385972632574E-7</v>
      </c>
      <c r="AJ83">
        <f t="shared" si="34"/>
        <v>-0.23690709897162709</v>
      </c>
      <c r="AK83">
        <f t="shared" si="49"/>
        <v>-0.15477930474670684</v>
      </c>
      <c r="AL83">
        <f t="shared" si="35"/>
        <v>-0.39168659600219369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-3.4846882953650251E-11</v>
      </c>
      <c r="AR83">
        <f t="shared" si="36"/>
        <v>-3.4847968031854956E-11</v>
      </c>
      <c r="AS83">
        <f t="shared" si="36"/>
        <v>-4.2935122184633682E-5</v>
      </c>
      <c r="AT83">
        <f t="shared" si="36"/>
        <v>-2.805094650940957E-5</v>
      </c>
      <c r="AU83">
        <f t="shared" si="23"/>
        <v>-7.0986103542011283E-5</v>
      </c>
      <c r="AW83">
        <v>80</v>
      </c>
      <c r="AX83">
        <f>IF(Z83&gt;0, (R83*SUMPRODUCT(K83:$K$98, X83:$X$98)-K83*$AZ$3)/Z83, 0)</f>
        <v>-8243476911192.168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250000</v>
      </c>
      <c r="S84">
        <f t="shared" si="28"/>
        <v>-33710677225175.289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-1.9742258259813277</v>
      </c>
      <c r="AC84">
        <f t="shared" si="29"/>
        <v>-1.7627016303705889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-4.6201361230895865E-8</v>
      </c>
      <c r="AI84">
        <f t="shared" si="33"/>
        <v>-4.6202668458883746E-8</v>
      </c>
      <c r="AJ84">
        <f t="shared" si="34"/>
        <v>-0.21152419561073876</v>
      </c>
      <c r="AK84">
        <f t="shared" si="49"/>
        <v>-0.13819580781869295</v>
      </c>
      <c r="AL84">
        <f t="shared" si="35"/>
        <v>-0.34972004963210018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-7.4760358828254175E-12</v>
      </c>
      <c r="AR84">
        <f t="shared" si="36"/>
        <v>-7.4762474108645067E-12</v>
      </c>
      <c r="AS84">
        <f t="shared" si="36"/>
        <v>-3.4227616553734218E-5</v>
      </c>
      <c r="AT84">
        <f t="shared" si="36"/>
        <v>-2.2362042818290367E-5</v>
      </c>
      <c r="AU84">
        <f t="shared" si="23"/>
        <v>-5.6589666848271999E-5</v>
      </c>
      <c r="AW84">
        <v>81</v>
      </c>
      <c r="AX84">
        <f>IF(Z84&gt;0, (R84*SUMPRODUCT(K84:$K$98, X84:$X$98)-K84*$AZ$3)/Z84, 0)</f>
        <v>-33710677225175.289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250000</v>
      </c>
      <c r="S85">
        <f t="shared" si="28"/>
        <v>-149237602935523.06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-1.7627016303705889</v>
      </c>
      <c r="AC85">
        <f t="shared" si="29"/>
        <v>-1.5738407414087918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-1.0305088940567032E-8</v>
      </c>
      <c r="AI85">
        <f t="shared" si="33"/>
        <v>-1.0305352587380981E-8</v>
      </c>
      <c r="AJ85">
        <f t="shared" si="34"/>
        <v>-0.18886088896179709</v>
      </c>
      <c r="AK85">
        <f t="shared" si="49"/>
        <v>-0.12338911412594124</v>
      </c>
      <c r="AL85">
        <f t="shared" si="35"/>
        <v>-0.31225001339309094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-1.4888478824551877E-12</v>
      </c>
      <c r="AR85">
        <f t="shared" si="36"/>
        <v>-1.4888859733443522E-12</v>
      </c>
      <c r="AS85">
        <f t="shared" si="36"/>
        <v>-2.7286046363215946E-5</v>
      </c>
      <c r="AT85">
        <f t="shared" si="36"/>
        <v>-1.7826883624579439E-5</v>
      </c>
      <c r="AU85">
        <f t="shared" si="23"/>
        <v>-4.5112931476681362E-5</v>
      </c>
      <c r="AW85">
        <v>82</v>
      </c>
      <c r="AX85">
        <f>IF(Z85&gt;0, (R85*SUMPRODUCT(K85:$K$98, X85:$X$98)-K85*$AZ$3)/Z85, 0)</f>
        <v>-149237602935523.06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250000</v>
      </c>
      <c r="S86">
        <f t="shared" si="28"/>
        <v>-720131997121493.5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-1.5738407414087918</v>
      </c>
      <c r="AC86">
        <f t="shared" si="29"/>
        <v>-1.4052149476877154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-2.1222710352452104E-9</v>
      </c>
      <c r="AI86">
        <f t="shared" si="33"/>
        <v>-2.1223198184874947E-9</v>
      </c>
      <c r="AJ86">
        <f t="shared" si="34"/>
        <v>-0.16862579372107644</v>
      </c>
      <c r="AK86">
        <f t="shared" si="49"/>
        <v>-0.11016885189861544</v>
      </c>
      <c r="AL86">
        <f t="shared" si="35"/>
        <v>-0.27879464774201168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-2.7376719570337177E-13</v>
      </c>
      <c r="AR86">
        <f t="shared" si="36"/>
        <v>-2.7377348860904483E-13</v>
      </c>
      <c r="AS86">
        <f t="shared" si="36"/>
        <v>-2.1752269103998045E-5</v>
      </c>
      <c r="AT86">
        <f t="shared" si="36"/>
        <v>-1.4211482481387789E-5</v>
      </c>
      <c r="AU86">
        <f t="shared" si="23"/>
        <v>-3.5963751859159317E-5</v>
      </c>
      <c r="AW86">
        <v>83</v>
      </c>
      <c r="AX86">
        <f>IF(Z86&gt;0, (R86*SUMPRODUCT(K86:$K$98, X86:$X$98)-K86*$AZ$3)/Z86, 0)</f>
        <v>-720131997121493.5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250000</v>
      </c>
      <c r="S87">
        <f t="shared" si="28"/>
        <v>-3818580224874465.5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-1.4052149476877154</v>
      </c>
      <c r="AC87">
        <f t="shared" si="29"/>
        <v>-1.2546562032928414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-4.008125610914807E-10</v>
      </c>
      <c r="AI87">
        <f t="shared" si="33"/>
        <v>-4.0082077524523295E-10</v>
      </c>
      <c r="AJ87">
        <f t="shared" si="34"/>
        <v>-0.15055874439487393</v>
      </c>
      <c r="AK87">
        <f t="shared" si="49"/>
        <v>-9.8365046338140083E-2</v>
      </c>
      <c r="AL87">
        <f t="shared" si="35"/>
        <v>-0.24892379113383478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-4.6164045593473823E-14</v>
      </c>
      <c r="AR87">
        <f t="shared" si="36"/>
        <v>-4.6164991668036205E-14</v>
      </c>
      <c r="AS87">
        <f t="shared" si="36"/>
        <v>-1.7340775752671048E-5</v>
      </c>
      <c r="AT87">
        <f t="shared" si="36"/>
        <v>-1.1329306825096361E-5</v>
      </c>
      <c r="AU87">
        <f t="shared" si="23"/>
        <v>-2.86700826239324E-5</v>
      </c>
      <c r="AW87">
        <v>84</v>
      </c>
      <c r="AX87">
        <f>IF(Z87&gt;0, (R87*SUMPRODUCT(K87:$K$98, X87:$X$98)-K87*$AZ$3)/Z87, 0)</f>
        <v>-3818580224874465.5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250000</v>
      </c>
      <c r="S88">
        <f t="shared" si="28"/>
        <v>-2.247067150424942E+16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-1.2546562032928414</v>
      </c>
      <c r="AC88">
        <f t="shared" si="29"/>
        <v>-1.1202287529400774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-6.8856890321388655E-11</v>
      </c>
      <c r="AI88">
        <f t="shared" si="33"/>
        <v>-6.8858136644571217E-11</v>
      </c>
      <c r="AJ88">
        <f t="shared" si="34"/>
        <v>-0.13442745035276404</v>
      </c>
      <c r="AK88">
        <f t="shared" si="49"/>
        <v>-8.7825934230498906E-2</v>
      </c>
      <c r="AL88">
        <f t="shared" si="35"/>
        <v>-0.22225338465212108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-7.0809564049029145E-15</v>
      </c>
      <c r="AR88">
        <f t="shared" si="36"/>
        <v>-7.0810845715988099E-15</v>
      </c>
      <c r="AS88">
        <f t="shared" si="36"/>
        <v>-1.3823960262034911E-5</v>
      </c>
      <c r="AT88">
        <f t="shared" si="36"/>
        <v>-9.0316540378655231E-6</v>
      </c>
      <c r="AU88">
        <f t="shared" si="23"/>
        <v>-2.2855614306981518E-5</v>
      </c>
      <c r="AW88">
        <v>85</v>
      </c>
      <c r="AX88">
        <f>IF(Z88&gt;0, (R88*SUMPRODUCT(K88:$K$98, X88:$X$98)-K88*$AZ$3)/Z88, 0)</f>
        <v>-2.247067150424942E+16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-1.1202287529400774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-1.2463231825629147E-11</v>
      </c>
      <c r="AI89">
        <f t="shared" si="33"/>
        <v>-1.2463231825629147E-11</v>
      </c>
      <c r="AJ89">
        <f t="shared" si="34"/>
        <v>-1.1202287529400774</v>
      </c>
      <c r="AK89">
        <f t="shared" si="49"/>
        <v>-7.8416012705805421E-2</v>
      </c>
      <c r="AL89">
        <f t="shared" si="35"/>
        <v>-1.1986447656583459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-1.1443454990691216E-15</v>
      </c>
      <c r="AR89">
        <f t="shared" si="36"/>
        <v>-1.1443454990691216E-15</v>
      </c>
      <c r="AS89">
        <f t="shared" si="36"/>
        <v>-1.0285684718779437E-4</v>
      </c>
      <c r="AT89">
        <f t="shared" si="36"/>
        <v>-7.1999793031456063E-6</v>
      </c>
      <c r="AU89">
        <f t="shared" si="23"/>
        <v>-1.1005682649208432E-4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18029.725130796258</v>
      </c>
      <c r="AO91" s="8">
        <f t="shared" si="50"/>
        <v>-1802.972513079626</v>
      </c>
      <c r="AP91" s="8">
        <f t="shared" si="50"/>
        <v>-1736.4283058859514</v>
      </c>
      <c r="AQ91" s="8">
        <f t="shared" si="50"/>
        <v>-10893.368630634719</v>
      </c>
      <c r="AR91" s="8">
        <f t="shared" si="50"/>
        <v>3596.9556811959628</v>
      </c>
      <c r="AS91" s="8">
        <f t="shared" si="50"/>
        <v>-2216.4660909663698</v>
      </c>
      <c r="AT91" s="8">
        <f t="shared" si="50"/>
        <v>1063.6400360619009</v>
      </c>
      <c r="AU91" s="8">
        <f t="shared" si="50"/>
        <v>2444.129626291498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45624.273805147401</v>
      </c>
      <c r="K3">
        <v>1</v>
      </c>
      <c r="L3" s="2">
        <v>0</v>
      </c>
      <c r="O3">
        <f>$C$3</f>
        <v>45624.273805147401</v>
      </c>
      <c r="P3">
        <f>O3*C5</f>
        <v>4562.4273805147404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45624.273805147401</v>
      </c>
      <c r="AF3">
        <f t="shared" ref="AF3:AG34" si="4">-$Z3*P3</f>
        <v>-4562.4273805147404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39539.413837632659</v>
      </c>
      <c r="AJ3">
        <f t="shared" ref="AJ3:AJ66" si="7">AB3-AC3</f>
        <v>0</v>
      </c>
      <c r="AL3">
        <f t="shared" ref="AL3:AL66" si="8">SUM(AI3:AK3)</f>
        <v>39539.413837632659</v>
      </c>
      <c r="AN3">
        <f t="shared" ref="AN3:AU34" si="9">AE3*$K3</f>
        <v>45624.273805147401</v>
      </c>
      <c r="AO3">
        <f t="shared" si="9"/>
        <v>-4562.4273805147404</v>
      </c>
      <c r="AP3">
        <f t="shared" si="9"/>
        <v>-1522.432587</v>
      </c>
      <c r="AQ3">
        <f t="shared" si="9"/>
        <v>0</v>
      </c>
      <c r="AR3">
        <f t="shared" si="9"/>
        <v>39539.413837632659</v>
      </c>
      <c r="AS3">
        <f t="shared" si="9"/>
        <v>0</v>
      </c>
      <c r="AT3">
        <f t="shared" si="9"/>
        <v>0</v>
      </c>
      <c r="AU3">
        <f t="shared" si="9"/>
        <v>39539.413837632659</v>
      </c>
      <c r="AW3">
        <v>0</v>
      </c>
      <c r="AX3">
        <f>IF(Z3&gt;0, (R3*SUMPRODUCT(K3:$K$98, X3:$X$98)-K3*$AZ$3)/Z3, 0)</f>
        <v>0</v>
      </c>
      <c r="AZ3">
        <f>C6*ABS(SUMPRODUCT(X4:X79, K4:K79))/1</f>
        <v>25054.748986618397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1701.8105503521301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1680.6012241233911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-1680.6012241233911</v>
      </c>
      <c r="AK4">
        <f>G4*SUM(AB4, AE4:AF4)</f>
        <v>0</v>
      </c>
      <c r="AL4">
        <f t="shared" si="8"/>
        <v>-2296.301474123391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-1567.871279152338</v>
      </c>
      <c r="AT4">
        <f t="shared" si="9"/>
        <v>0</v>
      </c>
      <c r="AU4">
        <f t="shared" si="9"/>
        <v>-2142.2721094536719</v>
      </c>
      <c r="AW4">
        <v>1</v>
      </c>
      <c r="AX4">
        <f>IF(Z4&gt;0, (R4*SUMPRODUCT(K4:$K$98, X4:$X$98)-K4*$AZ$3)/Z4, 0)</f>
        <v>1701.8105503521301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250000</v>
      </c>
      <c r="S5">
        <f t="shared" si="1"/>
        <v>3133.7426096719887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1680.6012241233911</v>
      </c>
      <c r="AC5">
        <f t="shared" si="2"/>
        <v>3055.8314170915764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-630.96343929257375</v>
      </c>
      <c r="AI5">
        <f t="shared" si="6"/>
        <v>-655.34188862389453</v>
      </c>
      <c r="AJ5">
        <f t="shared" si="7"/>
        <v>-1375.2301929681853</v>
      </c>
      <c r="AK5">
        <f>G5*SUM(AB5, AE5:AF5)</f>
        <v>68.904650189059041</v>
      </c>
      <c r="AL5">
        <f t="shared" si="8"/>
        <v>-1961.6674314030208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-539.54189579719866</v>
      </c>
      <c r="AR5">
        <f t="shared" si="9"/>
        <v>-560.38810327883016</v>
      </c>
      <c r="AS5">
        <f t="shared" si="9"/>
        <v>-1175.9703641521835</v>
      </c>
      <c r="AT5">
        <f t="shared" si="9"/>
        <v>58.920918831572749</v>
      </c>
      <c r="AU5">
        <f t="shared" si="9"/>
        <v>-1677.4375485994408</v>
      </c>
      <c r="AW5">
        <v>2</v>
      </c>
      <c r="AX5">
        <f>IF(Z5&gt;0, (R5*SUMPRODUCT(K5:$K$98, X5:$X$98)-K5*$AZ$3)/Z5, 0)</f>
        <v>3133.7426096719887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250000</v>
      </c>
      <c r="S6">
        <f t="shared" si="1"/>
        <v>4791.6276447667478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3055.8314170915764</v>
      </c>
      <c r="AC6">
        <f t="shared" si="2"/>
        <v>4613.32160627946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-649.64788808323419</v>
      </c>
      <c r="AI6">
        <f t="shared" si="6"/>
        <v>-673.71758813243343</v>
      </c>
      <c r="AJ6">
        <f t="shared" si="7"/>
        <v>-1557.4901891878835</v>
      </c>
      <c r="AK6">
        <f>G6*SUM(AB6, AE6:AF6)</f>
        <v>178.76613789985723</v>
      </c>
      <c r="AL6">
        <f t="shared" si="8"/>
        <v>-2052.4416394204595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-501.14489649425417</v>
      </c>
      <c r="AR6">
        <f t="shared" si="9"/>
        <v>-519.71250451864637</v>
      </c>
      <c r="AS6">
        <f t="shared" si="9"/>
        <v>-1201.4635527474775</v>
      </c>
      <c r="AT6">
        <f t="shared" si="9"/>
        <v>137.90199170634932</v>
      </c>
      <c r="AU6">
        <f t="shared" si="9"/>
        <v>-1583.2740655597743</v>
      </c>
      <c r="AW6">
        <v>3</v>
      </c>
      <c r="AX6">
        <f>IF(Z6&gt;0, (R6*SUMPRODUCT(K6:$K$98, X6:$X$98)-K6*$AZ$3)/Z6, 0)</f>
        <v>4791.6276447667478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250000</v>
      </c>
      <c r="S7">
        <f t="shared" si="1"/>
        <v>6159.9105727881424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4613.32160627946</v>
      </c>
      <c r="AC7">
        <f t="shared" si="2"/>
        <v>5854.8331825676869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-671.59782540976676</v>
      </c>
      <c r="AI7">
        <f t="shared" si="6"/>
        <v>-695.35966867593299</v>
      </c>
      <c r="AJ7">
        <f t="shared" si="7"/>
        <v>-1241.5115762882269</v>
      </c>
      <c r="AK7">
        <f>G7*SUM(AB7, AE7:AF7)</f>
        <v>226.51409086832146</v>
      </c>
      <c r="AL7">
        <f t="shared" si="8"/>
        <v>-1710.3571540958383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-471.36502437837817</v>
      </c>
      <c r="AR7">
        <f t="shared" si="9"/>
        <v>-488.04241880501706</v>
      </c>
      <c r="AS7">
        <f t="shared" si="9"/>
        <v>-871.36246170255743</v>
      </c>
      <c r="AT7">
        <f t="shared" si="9"/>
        <v>158.98029434363886</v>
      </c>
      <c r="AU7">
        <f t="shared" si="9"/>
        <v>-1200.4245861639356</v>
      </c>
      <c r="AW7">
        <v>4</v>
      </c>
      <c r="AX7">
        <f>IF(Z7&gt;0, (R7*SUMPRODUCT(K7:$K$98, X7:$X$98)-K7*$AZ$3)/Z7, 0)</f>
        <v>6159.9105727881424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250000</v>
      </c>
      <c r="S8">
        <f t="shared" si="1"/>
        <v>6990.258845000053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5854.8331825676869</v>
      </c>
      <c r="AC8">
        <f t="shared" si="2"/>
        <v>6553.8202998283923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-851.06035650025933</v>
      </c>
      <c r="AI8">
        <f t="shared" si="6"/>
        <v>-874.49947529811391</v>
      </c>
      <c r="AJ8">
        <f t="shared" si="7"/>
        <v>-698.98711726070542</v>
      </c>
      <c r="AK8">
        <f t="shared" ref="AK8:AK71" si="22">G8*SUM(AB8:AB8, AE8:AF8)</f>
        <v>124.70794678869173</v>
      </c>
      <c r="AL8">
        <f t="shared" si="8"/>
        <v>-1448.7786457701275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-557.56734332777921</v>
      </c>
      <c r="AR8">
        <f t="shared" si="9"/>
        <v>-572.92334845508424</v>
      </c>
      <c r="AS8">
        <f t="shared" si="9"/>
        <v>-457.93742713390702</v>
      </c>
      <c r="AT8">
        <f t="shared" si="9"/>
        <v>81.701700768636044</v>
      </c>
      <c r="AU8">
        <f t="shared" si="9"/>
        <v>-949.15907482035516</v>
      </c>
      <c r="AW8">
        <v>5</v>
      </c>
      <c r="AX8">
        <f>IF(Z8&gt;0, (R8*SUMPRODUCT(K8:$K$98, X8:$X$98)-K8*$AZ$3)/Z8, 0)</f>
        <v>6990.258845000053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250000</v>
      </c>
      <c r="S9">
        <f t="shared" si="1"/>
        <v>7429.7879352707641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6553.8202998283923</v>
      </c>
      <c r="AC9">
        <f t="shared" si="2"/>
        <v>6865.2454847948411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-1043.19009369127</v>
      </c>
      <c r="AI9">
        <f t="shared" si="6"/>
        <v>-1066.2905022917769</v>
      </c>
      <c r="AJ9">
        <f t="shared" si="7"/>
        <v>-311.4251849664488</v>
      </c>
      <c r="AK9">
        <f t="shared" si="22"/>
        <v>38.667539768987517</v>
      </c>
      <c r="AL9">
        <f t="shared" si="8"/>
        <v>-1339.0481474892381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-647.25830657991469</v>
      </c>
      <c r="AR9">
        <f t="shared" si="9"/>
        <v>-661.59119896692107</v>
      </c>
      <c r="AS9">
        <f t="shared" si="9"/>
        <v>-193.22704372552766</v>
      </c>
      <c r="AT9">
        <f t="shared" si="9"/>
        <v>23.991683262564912</v>
      </c>
      <c r="AU9">
        <f t="shared" si="9"/>
        <v>-830.8265594298839</v>
      </c>
      <c r="AW9">
        <v>6</v>
      </c>
      <c r="AX9">
        <f>IF(Z9&gt;0, (R9*SUMPRODUCT(K9:$K$98, X9:$X$98)-K9*$AZ$3)/Z9, 0)</f>
        <v>7429.7879352707641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250000</v>
      </c>
      <c r="S10">
        <f t="shared" si="1"/>
        <v>7711.3898141711543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6865.2454847948411</v>
      </c>
      <c r="AC10">
        <f t="shared" si="2"/>
        <v>7015.834306545712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-1243.6608558990372</v>
      </c>
      <c r="AI10">
        <f t="shared" si="6"/>
        <v>-1266.405894327949</v>
      </c>
      <c r="AJ10">
        <f t="shared" si="7"/>
        <v>-150.58882175087092</v>
      </c>
      <c r="AK10">
        <f t="shared" si="22"/>
        <v>28.147506487658852</v>
      </c>
      <c r="AL10">
        <f t="shared" si="8"/>
        <v>-1388.8472095911611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-732.0391873255835</v>
      </c>
      <c r="AR10">
        <f t="shared" si="9"/>
        <v>-745.42729017389047</v>
      </c>
      <c r="AS10">
        <f t="shared" si="9"/>
        <v>-88.639051532368853</v>
      </c>
      <c r="AT10">
        <f t="shared" si="9"/>
        <v>16.568084198141023</v>
      </c>
      <c r="AU10">
        <f t="shared" si="9"/>
        <v>-817.49825750811829</v>
      </c>
      <c r="AW10">
        <v>7</v>
      </c>
      <c r="AX10">
        <f>IF(Z10&gt;0, (R10*SUMPRODUCT(K10:$K$98, X10:$X$98)-K10*$AZ$3)/Z10, 0)</f>
        <v>7711.3898141711543</v>
      </c>
    </row>
    <row r="11" spans="1:52" x14ac:dyDescent="0.25">
      <c r="A11" t="s">
        <v>33</v>
      </c>
      <c r="C11" s="12">
        <f>AU81</f>
        <v>11636.583389875686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250000</v>
      </c>
      <c r="S11">
        <f t="shared" si="1"/>
        <v>7842.9494611432974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7015.834306545712</v>
      </c>
      <c r="AC11">
        <f t="shared" si="2"/>
        <v>7018.0940041301965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-1468.7776878754241</v>
      </c>
      <c r="AI11">
        <f t="shared" si="6"/>
        <v>-1491.1483981512595</v>
      </c>
      <c r="AJ11">
        <f t="shared" si="7"/>
        <v>-2.2596975844844565</v>
      </c>
      <c r="AK11">
        <f t="shared" si="22"/>
        <v>16.838002335709707</v>
      </c>
      <c r="AL11">
        <f t="shared" si="8"/>
        <v>-1476.5700934000342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-821.50004620442178</v>
      </c>
      <c r="AR11">
        <f t="shared" si="9"/>
        <v>-834.01217767055766</v>
      </c>
      <c r="AS11">
        <f t="shared" si="9"/>
        <v>-1.2638683753068074</v>
      </c>
      <c r="AT11">
        <f t="shared" si="9"/>
        <v>9.4176401309473707</v>
      </c>
      <c r="AU11">
        <f t="shared" si="9"/>
        <v>-825.85840591491717</v>
      </c>
      <c r="AW11">
        <v>8</v>
      </c>
      <c r="AX11">
        <f>IF(Z11&gt;0, (R11*SUMPRODUCT(K11:$K$98, X11:$X$98)-K11*$AZ$3)/Z11, 0)</f>
        <v>7842.9494611432974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250000</v>
      </c>
      <c r="S12">
        <f t="shared" si="1"/>
        <v>7841.873481753064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7018.0940041301965</v>
      </c>
      <c r="AC12">
        <f t="shared" si="2"/>
        <v>6893.0660202276285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-1718.1434776996466</v>
      </c>
      <c r="AI12">
        <f t="shared" si="6"/>
        <v>-1740.1186665249536</v>
      </c>
      <c r="AJ12">
        <f t="shared" si="7"/>
        <v>125.02798390256794</v>
      </c>
      <c r="AK12">
        <f t="shared" si="22"/>
        <v>16.141616209499453</v>
      </c>
      <c r="AL12">
        <f t="shared" si="8"/>
        <v>-1598.9490664128862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-913.21152347031727</v>
      </c>
      <c r="AR12">
        <f t="shared" si="9"/>
        <v>-924.89156994267285</v>
      </c>
      <c r="AS12">
        <f t="shared" si="9"/>
        <v>66.453702579573488</v>
      </c>
      <c r="AT12">
        <f t="shared" si="9"/>
        <v>8.5794406120761852</v>
      </c>
      <c r="AU12">
        <f t="shared" si="9"/>
        <v>-849.8584267510231</v>
      </c>
      <c r="AW12">
        <v>9</v>
      </c>
      <c r="AX12">
        <f>IF(Z12&gt;0, (R12*SUMPRODUCT(K12:$K$98, X12:$X$98)-K12*$AZ$3)/Z12, 0)</f>
        <v>7841.873481753064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250000</v>
      </c>
      <c r="S13">
        <f t="shared" si="1"/>
        <v>7698.3413865043713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6893.0660202276285</v>
      </c>
      <c r="AC13">
        <f t="shared" si="2"/>
        <v>6638.1025981556559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-1985.1231887368956</v>
      </c>
      <c r="AI13">
        <f t="shared" si="6"/>
        <v>-2006.6801133550757</v>
      </c>
      <c r="AJ13">
        <f t="shared" si="7"/>
        <v>254.96342207197267</v>
      </c>
      <c r="AK13">
        <f t="shared" si="22"/>
        <v>13.786132040455257</v>
      </c>
      <c r="AL13">
        <f t="shared" si="8"/>
        <v>-1737.9305592426479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-1002.9601502553417</v>
      </c>
      <c r="AR13">
        <f t="shared" si="9"/>
        <v>-1013.8515329547952</v>
      </c>
      <c r="AS13">
        <f t="shared" si="9"/>
        <v>128.81727117077881</v>
      </c>
      <c r="AT13">
        <f t="shared" si="9"/>
        <v>6.9652811176584271</v>
      </c>
      <c r="AU13">
        <f t="shared" si="9"/>
        <v>-878.06898066635802</v>
      </c>
      <c r="AW13">
        <v>10</v>
      </c>
      <c r="AX13">
        <f>IF(Z13&gt;0, (R13*SUMPRODUCT(K13:$K$98, X13:$X$98)-K13*$AZ$3)/Z13, 0)</f>
        <v>7698.3413865043713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250000</v>
      </c>
      <c r="S14">
        <f t="shared" si="1"/>
        <v>8278.3863533120693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6638.1025981556559</v>
      </c>
      <c r="AC14">
        <f t="shared" si="2"/>
        <v>6991.4228766057004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-2278.7208485834185</v>
      </c>
      <c r="AI14">
        <f t="shared" si="6"/>
        <v>-2299.8343318705583</v>
      </c>
      <c r="AJ14">
        <f t="shared" si="7"/>
        <v>-353.3202784500445</v>
      </c>
      <c r="AK14">
        <f t="shared" si="22"/>
        <v>464.66718187089594</v>
      </c>
      <c r="AL14">
        <f t="shared" si="8"/>
        <v>-2188.4874284497068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-1027.9436748256367</v>
      </c>
      <c r="AR14">
        <f t="shared" si="9"/>
        <v>-1037.4680848085638</v>
      </c>
      <c r="AS14">
        <f t="shared" si="9"/>
        <v>-159.38474677411119</v>
      </c>
      <c r="AT14">
        <f t="shared" si="9"/>
        <v>209.61395547865217</v>
      </c>
      <c r="AU14">
        <f t="shared" si="9"/>
        <v>-987.23887610402267</v>
      </c>
      <c r="AW14">
        <v>11</v>
      </c>
      <c r="AX14">
        <f>IF(Z14&gt;0, (R14*SUMPRODUCT(K14:$K$98, X14:$X$98)-K14*$AZ$3)/Z14, 0)</f>
        <v>8278.3863533120693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250000</v>
      </c>
      <c r="S15">
        <f t="shared" si="1"/>
        <v>8688.9686647713243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6991.4228766057004</v>
      </c>
      <c r="AC15">
        <f t="shared" si="2"/>
        <v>7174.4438702670104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-2599.5651149648543</v>
      </c>
      <c r="AI15">
        <f t="shared" si="6"/>
        <v>-2620.2075069076263</v>
      </c>
      <c r="AJ15">
        <f t="shared" si="7"/>
        <v>-183.02099366131006</v>
      </c>
      <c r="AK15">
        <f t="shared" si="22"/>
        <v>489.3996013623991</v>
      </c>
      <c r="AL15">
        <f t="shared" si="8"/>
        <v>-2313.8288992065372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-1047.0342067469153</v>
      </c>
      <c r="AR15">
        <f t="shared" si="9"/>
        <v>-1055.3484014361493</v>
      </c>
      <c r="AS15">
        <f t="shared" si="9"/>
        <v>-73.71588417349291</v>
      </c>
      <c r="AT15">
        <f t="shared" si="9"/>
        <v>197.11686406503568</v>
      </c>
      <c r="AU15">
        <f t="shared" si="9"/>
        <v>-931.94742154460653</v>
      </c>
      <c r="AW15">
        <v>12</v>
      </c>
      <c r="AX15">
        <f>IF(Z15&gt;0, (R15*SUMPRODUCT(K15:$K$98, X15:$X$98)-K15*$AZ$3)/Z15, 0)</f>
        <v>8688.9686647713243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250000</v>
      </c>
      <c r="S16">
        <f t="shared" si="1"/>
        <v>8946.2275956883441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7174.4438702670104</v>
      </c>
      <c r="AC16">
        <f t="shared" si="2"/>
        <v>7208.6281175263011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-2916.4450702645254</v>
      </c>
      <c r="AI16">
        <f t="shared" si="6"/>
        <v>-2936.5893937808432</v>
      </c>
      <c r="AJ16">
        <f t="shared" si="7"/>
        <v>-34.184247259290714</v>
      </c>
      <c r="AK16">
        <f t="shared" si="22"/>
        <v>502.21107091869078</v>
      </c>
      <c r="AL16">
        <f t="shared" si="8"/>
        <v>-2468.5625701214431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-1048.8078965753459</v>
      </c>
      <c r="AR16">
        <f t="shared" si="9"/>
        <v>-1056.0521700199222</v>
      </c>
      <c r="AS16">
        <f t="shared" si="9"/>
        <v>-12.293291181642704</v>
      </c>
      <c r="AT16">
        <f t="shared" si="9"/>
        <v>180.60444281891085</v>
      </c>
      <c r="AU16">
        <f t="shared" si="9"/>
        <v>-887.74101838265392</v>
      </c>
      <c r="AW16">
        <v>13</v>
      </c>
      <c r="AX16">
        <f>IF(Z16&gt;0, (R16*SUMPRODUCT(K16:$K$98, X16:$X$98)-K16*$AZ$3)/Z16, 0)</f>
        <v>8946.2275956883441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250000</v>
      </c>
      <c r="S17">
        <f t="shared" si="1"/>
        <v>9079.4018896416965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7208.6281175263011</v>
      </c>
      <c r="AC17">
        <f t="shared" si="2"/>
        <v>7125.1938405993387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-3237.6349569734821</v>
      </c>
      <c r="AI17">
        <f t="shared" si="6"/>
        <v>-3257.2540737589397</v>
      </c>
      <c r="AJ17">
        <f t="shared" si="7"/>
        <v>83.434276926962411</v>
      </c>
      <c r="AK17">
        <f t="shared" si="22"/>
        <v>504.60396822684112</v>
      </c>
      <c r="AL17">
        <f t="shared" si="8"/>
        <v>-2669.2158286051363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-1039.5658520942127</v>
      </c>
      <c r="AR17">
        <f t="shared" si="9"/>
        <v>-1045.8653157859055</v>
      </c>
      <c r="AS17">
        <f t="shared" si="9"/>
        <v>26.789748177330605</v>
      </c>
      <c r="AT17">
        <f t="shared" si="9"/>
        <v>162.02229750145165</v>
      </c>
      <c r="AU17">
        <f t="shared" si="9"/>
        <v>-857.05327010712335</v>
      </c>
      <c r="AW17">
        <v>14</v>
      </c>
      <c r="AX17">
        <f>IF(Z17&gt;0, (R17*SUMPRODUCT(K17:$K$98, X17:$X$98)-K17*$AZ$3)/Z17, 0)</f>
        <v>9079.4018896416965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250000</v>
      </c>
      <c r="S18">
        <f t="shared" si="1"/>
        <v>9110.0840660011199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7125.1938405993387</v>
      </c>
      <c r="AC18">
        <f t="shared" si="2"/>
        <v>6947.5687203340549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-3573.2570107076963</v>
      </c>
      <c r="AI18">
        <f t="shared" si="6"/>
        <v>-3592.3226106242282</v>
      </c>
      <c r="AJ18">
        <f t="shared" si="7"/>
        <v>177.62512026528384</v>
      </c>
      <c r="AK18">
        <f t="shared" si="22"/>
        <v>498.76356884195377</v>
      </c>
      <c r="AL18">
        <f t="shared" si="8"/>
        <v>-2915.9339215169907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-1024.401855734417</v>
      </c>
      <c r="AR18">
        <f t="shared" si="9"/>
        <v>-1029.8676914906077</v>
      </c>
      <c r="AS18">
        <f t="shared" si="9"/>
        <v>50.922590308937238</v>
      </c>
      <c r="AT18">
        <f t="shared" si="9"/>
        <v>142.98840636521294</v>
      </c>
      <c r="AU18">
        <f t="shared" si="9"/>
        <v>-835.95669481645757</v>
      </c>
      <c r="AW18">
        <v>15</v>
      </c>
      <c r="AX18">
        <f>IF(Z18&gt;0, (R18*SUMPRODUCT(K18:$K$98, X18:$X$98)-K18*$AZ$3)/Z18, 0)</f>
        <v>9110.0840660011199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250000</v>
      </c>
      <c r="S19">
        <f t="shared" si="1"/>
        <v>9054.6108844462924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6947.5687203340549</v>
      </c>
      <c r="AC19">
        <f t="shared" si="2"/>
        <v>6692.7568037326037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-3960.8025015718763</v>
      </c>
      <c r="AI19">
        <f t="shared" si="6"/>
        <v>-3979.281365239086</v>
      </c>
      <c r="AJ19">
        <f t="shared" si="7"/>
        <v>254.81191660145123</v>
      </c>
      <c r="AK19">
        <f t="shared" si="22"/>
        <v>486.32981042338389</v>
      </c>
      <c r="AL19">
        <f t="shared" si="8"/>
        <v>-3238.1396382142507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-1013.8443074306432</v>
      </c>
      <c r="AR19">
        <f t="shared" si="9"/>
        <v>-1018.5743313915331</v>
      </c>
      <c r="AS19">
        <f t="shared" si="9"/>
        <v>65.224057753283333</v>
      </c>
      <c r="AT19">
        <f t="shared" si="9"/>
        <v>124.48555807463153</v>
      </c>
      <c r="AU19">
        <f t="shared" si="9"/>
        <v>-828.86471556361812</v>
      </c>
      <c r="AW19">
        <v>16</v>
      </c>
      <c r="AX19">
        <f>IF(Z19&gt;0, (R19*SUMPRODUCT(K19:$K$98, X19:$X$98)-K19*$AZ$3)/Z19, 0)</f>
        <v>9054.6108844462924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250000</v>
      </c>
      <c r="S20">
        <f t="shared" si="1"/>
        <v>8911.1849478003496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6692.7568037326037</v>
      </c>
      <c r="AC20">
        <f t="shared" si="2"/>
        <v>6366.0463705278271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-4343.672368527974</v>
      </c>
      <c r="AI20">
        <f t="shared" si="6"/>
        <v>-4361.5320763216587</v>
      </c>
      <c r="AJ20">
        <f t="shared" si="7"/>
        <v>326.71043320477656</v>
      </c>
      <c r="AK20">
        <f t="shared" si="22"/>
        <v>468.49297626128231</v>
      </c>
      <c r="AL20">
        <f t="shared" si="8"/>
        <v>-3566.3286668555997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-992.72078936298237</v>
      </c>
      <c r="AR20">
        <f t="shared" si="9"/>
        <v>-996.80252060661837</v>
      </c>
      <c r="AS20">
        <f t="shared" si="9"/>
        <v>74.667749228535996</v>
      </c>
      <c r="AT20">
        <f t="shared" si="9"/>
        <v>107.07131609991222</v>
      </c>
      <c r="AU20">
        <f t="shared" si="9"/>
        <v>-815.06345527817018</v>
      </c>
      <c r="AW20">
        <v>17</v>
      </c>
      <c r="AX20">
        <f>IF(Z20&gt;0, (R20*SUMPRODUCT(K20:$K$98, X20:$X$98)-K20*$AZ$3)/Z20, 0)</f>
        <v>8911.1849478003496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250000</v>
      </c>
      <c r="S21">
        <f t="shared" si="1"/>
        <v>8695.3718937654266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6366.0463705278271</v>
      </c>
      <c r="AC21">
        <f t="shared" si="2"/>
        <v>5986.83796886651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-4683.9675132538987</v>
      </c>
      <c r="AI21">
        <f t="shared" si="6"/>
        <v>-4701.1802272183213</v>
      </c>
      <c r="AJ21">
        <f t="shared" si="7"/>
        <v>379.20840166131711</v>
      </c>
      <c r="AK21">
        <f t="shared" si="22"/>
        <v>445.62324593694797</v>
      </c>
      <c r="AL21">
        <f t="shared" si="8"/>
        <v>-3876.3485796200562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-955.79753978917677</v>
      </c>
      <c r="AR21">
        <f t="shared" si="9"/>
        <v>-959.30991890234031</v>
      </c>
      <c r="AS21">
        <f t="shared" si="9"/>
        <v>77.38022442505914</v>
      </c>
      <c r="AT21">
        <f t="shared" si="9"/>
        <v>90.93265504813813</v>
      </c>
      <c r="AU21">
        <f t="shared" si="9"/>
        <v>-790.99703942914311</v>
      </c>
      <c r="AW21">
        <v>18</v>
      </c>
      <c r="AX21">
        <f>IF(Z21&gt;0, (R21*SUMPRODUCT(K21:$K$98, X21:$X$98)-K21*$AZ$3)/Z21, 0)</f>
        <v>8695.3718937654266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250000</v>
      </c>
      <c r="S22">
        <f t="shared" si="1"/>
        <v>8433.5198395539592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5986.83796886651</v>
      </c>
      <c r="AC22">
        <f t="shared" si="2"/>
        <v>5578.8193466681032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-5029.5054477880258</v>
      </c>
      <c r="AI22">
        <f t="shared" si="6"/>
        <v>-5046.0430840680256</v>
      </c>
      <c r="AJ22">
        <f t="shared" si="7"/>
        <v>408.01862219840677</v>
      </c>
      <c r="AK22">
        <f t="shared" si="22"/>
        <v>419.07865782065574</v>
      </c>
      <c r="AL22">
        <f t="shared" si="8"/>
        <v>-4218.9458040489626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-916.34559037013855</v>
      </c>
      <c r="AR22">
        <f t="shared" si="9"/>
        <v>-919.35864806291579</v>
      </c>
      <c r="AS22">
        <f t="shared" si="9"/>
        <v>74.338534697252285</v>
      </c>
      <c r="AT22">
        <f t="shared" si="9"/>
        <v>76.353606552128554</v>
      </c>
      <c r="AU22">
        <f t="shared" si="9"/>
        <v>-768.66650681353485</v>
      </c>
      <c r="AW22">
        <v>19</v>
      </c>
      <c r="AX22">
        <f>IF(Z22&gt;0, (R22*SUMPRODUCT(K22:$K$98, X22:$X$98)-K22*$AZ$3)/Z22, 0)</f>
        <v>8433.5198395539592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250000</v>
      </c>
      <c r="S23">
        <f t="shared" si="1"/>
        <v>8132.4743188109451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5578.8193466681032</v>
      </c>
      <c r="AC23">
        <f t="shared" si="2"/>
        <v>5151.5620755754426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-5358.678376710096</v>
      </c>
      <c r="AI23">
        <f t="shared" si="6"/>
        <v>-5374.5147687896242</v>
      </c>
      <c r="AJ23">
        <f t="shared" si="7"/>
        <v>427.25727109266063</v>
      </c>
      <c r="AK23">
        <f t="shared" si="22"/>
        <v>390.51735426676726</v>
      </c>
      <c r="AL23">
        <f t="shared" si="8"/>
        <v>-4556.7401434301964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-871.7133167759531</v>
      </c>
      <c r="AR23">
        <f t="shared" si="9"/>
        <v>-874.28947322628392</v>
      </c>
      <c r="AS23">
        <f t="shared" si="9"/>
        <v>69.503304120574029</v>
      </c>
      <c r="AT23">
        <f t="shared" si="9"/>
        <v>63.526704574393648</v>
      </c>
      <c r="AU23">
        <f t="shared" si="9"/>
        <v>-741.25946453131621</v>
      </c>
      <c r="AW23">
        <v>20</v>
      </c>
      <c r="AX23">
        <f>IF(Z23&gt;0, (R23*SUMPRODUCT(K23:$K$98, X23:$X$98)-K23*$AZ$3)/Z23, 0)</f>
        <v>8132.4743188109451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250000</v>
      </c>
      <c r="S24">
        <f t="shared" si="1"/>
        <v>7804.307058426888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5151.5620755754426</v>
      </c>
      <c r="AC24">
        <f t="shared" si="2"/>
        <v>4716.5347581543774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-5692.7243306758492</v>
      </c>
      <c r="AI24">
        <f t="shared" si="6"/>
        <v>-5707.8330864015152</v>
      </c>
      <c r="AJ24">
        <f t="shared" si="7"/>
        <v>435.02731742106516</v>
      </c>
      <c r="AK24">
        <f t="shared" si="22"/>
        <v>360.609345290281</v>
      </c>
      <c r="AL24">
        <f t="shared" si="8"/>
        <v>-4912.1964236901695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-826.8336057170884</v>
      </c>
      <c r="AR24">
        <f t="shared" si="9"/>
        <v>-829.02806064743424</v>
      </c>
      <c r="AS24">
        <f t="shared" si="9"/>
        <v>63.185073535079837</v>
      </c>
      <c r="AT24">
        <f t="shared" si="9"/>
        <v>52.376315433887015</v>
      </c>
      <c r="AU24">
        <f t="shared" si="9"/>
        <v>-713.46667167846749</v>
      </c>
      <c r="AW24">
        <v>21</v>
      </c>
      <c r="AX24">
        <f>IF(Z24&gt;0, (R24*SUMPRODUCT(K24:$K$98, X24:$X$98)-K24*$AZ$3)/Z24, 0)</f>
        <v>7804.307058426888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250000</v>
      </c>
      <c r="S25">
        <f t="shared" si="1"/>
        <v>7454.2954450055358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4716.5347581543774</v>
      </c>
      <c r="AC25">
        <f t="shared" si="2"/>
        <v>4279.5993661470166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-6048.7185881805117</v>
      </c>
      <c r="AI25">
        <f t="shared" si="6"/>
        <v>-6063.0713844901029</v>
      </c>
      <c r="AJ25">
        <f t="shared" si="7"/>
        <v>436.93539200736086</v>
      </c>
      <c r="AK25">
        <f t="shared" si="22"/>
        <v>330.15743307080646</v>
      </c>
      <c r="AL25">
        <f t="shared" si="8"/>
        <v>-5295.9785594119357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-784.41036402053339</v>
      </c>
      <c r="AR25">
        <f t="shared" si="9"/>
        <v>-786.27166439577627</v>
      </c>
      <c r="AS25">
        <f t="shared" si="9"/>
        <v>56.662687295069794</v>
      </c>
      <c r="AT25">
        <f t="shared" si="9"/>
        <v>42.815500255742343</v>
      </c>
      <c r="AU25">
        <f t="shared" si="9"/>
        <v>-686.79347684496418</v>
      </c>
      <c r="AW25">
        <v>22</v>
      </c>
      <c r="AX25">
        <f>IF(Z25&gt;0, (R25*SUMPRODUCT(K25:$K$98, X25:$X$98)-K25*$AZ$3)/Z25, 0)</f>
        <v>7454.2954450055358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250000</v>
      </c>
      <c r="S26">
        <f t="shared" si="1"/>
        <v>7079.5287929828837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4279.5993661470166</v>
      </c>
      <c r="AC26">
        <f t="shared" si="2"/>
        <v>3843.3124072244482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-6373.4668472461435</v>
      </c>
      <c r="AI26">
        <f t="shared" si="6"/>
        <v>-6387.0387689079134</v>
      </c>
      <c r="AJ26">
        <f t="shared" si="7"/>
        <v>436.28695892256837</v>
      </c>
      <c r="AK26">
        <f t="shared" si="22"/>
        <v>299.5719556302912</v>
      </c>
      <c r="AL26">
        <f t="shared" si="8"/>
        <v>-5651.179854355054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-737.9682065887481</v>
      </c>
      <c r="AR26">
        <f t="shared" si="9"/>
        <v>-739.53966634977712</v>
      </c>
      <c r="AS26">
        <f t="shared" si="9"/>
        <v>50.516604596956846</v>
      </c>
      <c r="AT26">
        <f t="shared" si="9"/>
        <v>34.686707272399516</v>
      </c>
      <c r="AU26">
        <f t="shared" si="9"/>
        <v>-654.33635448042071</v>
      </c>
      <c r="AW26">
        <v>23</v>
      </c>
      <c r="AX26">
        <f>IF(Z26&gt;0, (R26*SUMPRODUCT(K26:$K$98, X26:$X$98)-K26*$AZ$3)/Z26, 0)</f>
        <v>7079.5287929828837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250000</v>
      </c>
      <c r="S27">
        <f t="shared" si="1"/>
        <v>6687.607499711452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3843.3124072244482</v>
      </c>
      <c r="AC27">
        <f t="shared" si="2"/>
        <v>3416.1686694731698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-6656.837296756652</v>
      </c>
      <c r="AI27">
        <f t="shared" si="6"/>
        <v>-6669.607815472129</v>
      </c>
      <c r="AJ27">
        <f t="shared" si="7"/>
        <v>427.14373775127842</v>
      </c>
      <c r="AK27">
        <f t="shared" si="22"/>
        <v>269.03186850571137</v>
      </c>
      <c r="AL27">
        <f t="shared" si="8"/>
        <v>-5973.4322092151397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-688.195518677564</v>
      </c>
      <c r="AR27">
        <f t="shared" si="9"/>
        <v>-689.51575730732009</v>
      </c>
      <c r="AS27">
        <f t="shared" si="9"/>
        <v>44.158869001475672</v>
      </c>
      <c r="AT27">
        <f t="shared" si="9"/>
        <v>27.812986563046902</v>
      </c>
      <c r="AU27">
        <f t="shared" si="9"/>
        <v>-617.54390174279752</v>
      </c>
      <c r="AW27">
        <v>24</v>
      </c>
      <c r="AX27">
        <f>IF(Z27&gt;0, (R27*SUMPRODUCT(K27:$K$98, X27:$X$98)-K27*$AZ$3)/Z27, 0)</f>
        <v>6687.607499711452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250000</v>
      </c>
      <c r="S28">
        <f t="shared" si="1"/>
        <v>6287.8278460725714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3416.1686694731698</v>
      </c>
      <c r="AC28">
        <f t="shared" si="2"/>
        <v>3005.4949979719177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-6931.582914617712</v>
      </c>
      <c r="AI28">
        <f t="shared" si="6"/>
        <v>-6943.5325698545721</v>
      </c>
      <c r="AJ28">
        <f t="shared" si="7"/>
        <v>410.6736715012521</v>
      </c>
      <c r="AK28">
        <f t="shared" si="22"/>
        <v>239.13180686312191</v>
      </c>
      <c r="AL28">
        <f t="shared" si="8"/>
        <v>-6293.7270914901983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-639.82071667261255</v>
      </c>
      <c r="AR28">
        <f t="shared" si="9"/>
        <v>-640.92373124689038</v>
      </c>
      <c r="AS28">
        <f t="shared" si="9"/>
        <v>37.907289872330075</v>
      </c>
      <c r="AT28">
        <f t="shared" si="9"/>
        <v>22.073094404413933</v>
      </c>
      <c r="AU28">
        <f t="shared" si="9"/>
        <v>-580.94334697014642</v>
      </c>
      <c r="AW28">
        <v>25</v>
      </c>
      <c r="AX28">
        <f>IF(Z28&gt;0, (R28*SUMPRODUCT(K28:$K$98, X28:$X$98)-K28*$AZ$3)/Z28, 0)</f>
        <v>6287.8278460725714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250000</v>
      </c>
      <c r="S29">
        <f t="shared" si="1"/>
        <v>5880.2991857635097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3005.4949979719177</v>
      </c>
      <c r="AC29">
        <f t="shared" si="2"/>
        <v>2613.461644849584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-7190.6738501805949</v>
      </c>
      <c r="AI29">
        <f t="shared" si="6"/>
        <v>-7201.7849414800685</v>
      </c>
      <c r="AJ29">
        <f t="shared" si="7"/>
        <v>392.03335312233366</v>
      </c>
      <c r="AK29">
        <f t="shared" si="22"/>
        <v>210.38464985803427</v>
      </c>
      <c r="AL29">
        <f t="shared" si="8"/>
        <v>-6599.3669384997002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-592.62155464612295</v>
      </c>
      <c r="AR29">
        <f t="shared" si="9"/>
        <v>-593.53727858756463</v>
      </c>
      <c r="AS29">
        <f t="shared" si="9"/>
        <v>32.309547066253735</v>
      </c>
      <c r="AT29">
        <f t="shared" si="9"/>
        <v>17.338914386920383</v>
      </c>
      <c r="AU29">
        <f t="shared" si="9"/>
        <v>-543.88881713439048</v>
      </c>
      <c r="AW29">
        <v>26</v>
      </c>
      <c r="AX29">
        <f>IF(Z29&gt;0, (R29*SUMPRODUCT(K29:$K$98, X29:$X$98)-K29*$AZ$3)/Z29, 0)</f>
        <v>5880.2991857635097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250000</v>
      </c>
      <c r="S30">
        <f t="shared" si="1"/>
        <v>5465.0810540144203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2613.461644849584</v>
      </c>
      <c r="AC30">
        <f t="shared" si="2"/>
        <v>2242.078807659067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-7435.9632968571796</v>
      </c>
      <c r="AI30">
        <f t="shared" si="6"/>
        <v>-7446.2196809139732</v>
      </c>
      <c r="AJ30">
        <f t="shared" si="7"/>
        <v>371.38283719051697</v>
      </c>
      <c r="AK30">
        <f t="shared" si="22"/>
        <v>182.94231513947091</v>
      </c>
      <c r="AL30">
        <f t="shared" si="8"/>
        <v>-6891.8945285839854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-547.17603427940003</v>
      </c>
      <c r="AR30">
        <f t="shared" si="9"/>
        <v>-547.93075123135361</v>
      </c>
      <c r="AS30">
        <f t="shared" si="9"/>
        <v>27.328239790966546</v>
      </c>
      <c r="AT30">
        <f t="shared" si="9"/>
        <v>13.461826868109481</v>
      </c>
      <c r="AU30">
        <f t="shared" si="9"/>
        <v>-507.14068457227762</v>
      </c>
      <c r="AW30">
        <v>27</v>
      </c>
      <c r="AX30">
        <f>IF(Z30&gt;0, (R30*SUMPRODUCT(K30:$K$98, X30:$X$98)-K30*$AZ$3)/Z30, 0)</f>
        <v>5465.0810540144203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250000</v>
      </c>
      <c r="S31">
        <f t="shared" si="1"/>
        <v>5039.7503495797409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2242.078807659067</v>
      </c>
      <c r="AC31">
        <f t="shared" si="2"/>
        <v>1892.4373425364606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-7662.6522208628785</v>
      </c>
      <c r="AI31">
        <f t="shared" si="6"/>
        <v>-7672.039775857018</v>
      </c>
      <c r="AJ31">
        <f t="shared" si="7"/>
        <v>349.64146512260641</v>
      </c>
      <c r="AK31">
        <f t="shared" si="22"/>
        <v>156.9455165361347</v>
      </c>
      <c r="AL31">
        <f t="shared" si="8"/>
        <v>-7165.4527941982769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-503.44371368973526</v>
      </c>
      <c r="AR31">
        <f t="shared" si="9"/>
        <v>-504.06048519553951</v>
      </c>
      <c r="AS31">
        <f t="shared" si="9"/>
        <v>22.971784779947008</v>
      </c>
      <c r="AT31">
        <f t="shared" si="9"/>
        <v>10.311473288162341</v>
      </c>
      <c r="AU31">
        <f t="shared" si="9"/>
        <v>-470.77722712743019</v>
      </c>
      <c r="AW31">
        <v>28</v>
      </c>
      <c r="AX31">
        <f>IF(Z31&gt;0, (R31*SUMPRODUCT(K31:$K$98, X31:$X$98)-K31*$AZ$3)/Z31, 0)</f>
        <v>5039.7503495797409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250000</v>
      </c>
      <c r="S32">
        <f t="shared" si="1"/>
        <v>4599.6581626998468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1892.4373425364606</v>
      </c>
      <c r="AC32">
        <f t="shared" si="2"/>
        <v>1565.3637798795735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-7856.3534336849107</v>
      </c>
      <c r="AI32">
        <f t="shared" si="6"/>
        <v>-7864.8614777857401</v>
      </c>
      <c r="AJ32">
        <f t="shared" si="7"/>
        <v>327.07356265688713</v>
      </c>
      <c r="AK32">
        <f t="shared" si="22"/>
        <v>132.47061397755226</v>
      </c>
      <c r="AL32">
        <f t="shared" si="8"/>
        <v>-7405.3173011512999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-460.86613573289202</v>
      </c>
      <c r="AR32">
        <f t="shared" si="9"/>
        <v>-461.36523107534214</v>
      </c>
      <c r="AS32">
        <f t="shared" si="9"/>
        <v>19.186653222062134</v>
      </c>
      <c r="AT32">
        <f t="shared" si="9"/>
        <v>7.7709360299696879</v>
      </c>
      <c r="AU32">
        <f t="shared" si="9"/>
        <v>-434.40764182331031</v>
      </c>
      <c r="AW32">
        <v>29</v>
      </c>
      <c r="AX32">
        <f>IF(Z32&gt;0, (R32*SUMPRODUCT(K32:$K$98, X32:$X$98)-K32*$AZ$3)/Z32, 0)</f>
        <v>4599.6581626998468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250000</v>
      </c>
      <c r="S33">
        <f t="shared" si="1"/>
        <v>4140.360493573522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1565.3637798795735</v>
      </c>
      <c r="AC33">
        <f t="shared" si="2"/>
        <v>1261.9709932831547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-8030.2938572854882</v>
      </c>
      <c r="AI33">
        <f t="shared" si="6"/>
        <v>-8037.9137915595802</v>
      </c>
      <c r="AJ33">
        <f t="shared" si="7"/>
        <v>303.39278659641877</v>
      </c>
      <c r="AK33">
        <f t="shared" si="22"/>
        <v>109.57546459157015</v>
      </c>
      <c r="AL33">
        <f t="shared" si="8"/>
        <v>-7624.9455403715911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-420.59799685486763</v>
      </c>
      <c r="AR33">
        <f t="shared" si="9"/>
        <v>-420.99710168824072</v>
      </c>
      <c r="AS33">
        <f t="shared" si="9"/>
        <v>15.890626242388265</v>
      </c>
      <c r="AT33">
        <f t="shared" si="9"/>
        <v>5.7391699146654798</v>
      </c>
      <c r="AU33">
        <f t="shared" si="9"/>
        <v>-399.36730553118696</v>
      </c>
      <c r="AW33">
        <v>30</v>
      </c>
      <c r="AX33">
        <f>IF(Z33&gt;0, (R33*SUMPRODUCT(K33:$K$98, X33:$X$98)-K33*$AZ$3)/Z33, 0)</f>
        <v>4140.360493573522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250000</v>
      </c>
      <c r="S34">
        <f t="shared" si="1"/>
        <v>3647.455988131755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1261.9709932831547</v>
      </c>
      <c r="AC34">
        <f t="shared" si="2"/>
        <v>981.97420101442299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-8131.9312214516403</v>
      </c>
      <c r="AI34">
        <f t="shared" si="6"/>
        <v>-8138.6617632608468</v>
      </c>
      <c r="AJ34">
        <f t="shared" si="7"/>
        <v>279.99679226873172</v>
      </c>
      <c r="AK34">
        <f t="shared" si="22"/>
        <v>88.337969529820839</v>
      </c>
      <c r="AL34">
        <f t="shared" si="8"/>
        <v>-7770.327001462294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-380.2869620839715</v>
      </c>
      <c r="AR34">
        <f t="shared" si="9"/>
        <v>-380.60171355297683</v>
      </c>
      <c r="AS34">
        <f t="shared" si="9"/>
        <v>13.093953530281471</v>
      </c>
      <c r="AT34">
        <f t="shared" si="9"/>
        <v>4.1310947122306256</v>
      </c>
      <c r="AU34">
        <f t="shared" ref="AU34:AU79" si="23">AL34*$K34</f>
        <v>-363.37666531046472</v>
      </c>
      <c r="AW34">
        <v>31</v>
      </c>
      <c r="AX34">
        <f>IF(Z34&gt;0, (R34*SUMPRODUCT(K34:$K$98, X34:$X$98)-K34*$AZ$3)/Z34, 0)</f>
        <v>3647.455988131755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250000</v>
      </c>
      <c r="S35">
        <f t="shared" si="1"/>
        <v>3107.9981975202923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981.97420101442299</v>
      </c>
      <c r="AC35">
        <f t="shared" si="2"/>
        <v>727.22402873949954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-8136.1886785026072</v>
      </c>
      <c r="AI35">
        <f t="shared" ref="AI35:AI66" si="25">SUM(AE35:AH35)</f>
        <v>-8142.0382960258712</v>
      </c>
      <c r="AJ35">
        <f t="shared" si="7"/>
        <v>254.75017227492344</v>
      </c>
      <c r="AK35">
        <f t="shared" si="22"/>
        <v>68.738194071009616</v>
      </c>
      <c r="AL35">
        <f t="shared" si="8"/>
        <v>-7818.5499296799389</v>
      </c>
      <c r="AN35">
        <f t="shared" ref="AN35:AT66" si="26">AE35*$K35</f>
        <v>0</v>
      </c>
      <c r="AO35">
        <f t="shared" si="26"/>
        <v>0</v>
      </c>
      <c r="AP35">
        <f t="shared" si="26"/>
        <v>-0.24424584665683235</v>
      </c>
      <c r="AQ35">
        <f t="shared" si="26"/>
        <v>-339.71969696093453</v>
      </c>
      <c r="AR35">
        <f t="shared" si="26"/>
        <v>-339.96394280759137</v>
      </c>
      <c r="AS35">
        <f t="shared" si="26"/>
        <v>10.636878610576966</v>
      </c>
      <c r="AT35">
        <f t="shared" si="26"/>
        <v>2.8701053259918954</v>
      </c>
      <c r="AU35">
        <f t="shared" si="23"/>
        <v>-326.45695887102255</v>
      </c>
      <c r="AW35">
        <v>32</v>
      </c>
      <c r="AX35">
        <f>IF(Z35&gt;0, (R35*SUMPRODUCT(K35:$K$98, X35:$X$98)-K35*$AZ$3)/Z35, 0)</f>
        <v>3107.9981975202923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250000</v>
      </c>
      <c r="S36">
        <f t="shared" si="1"/>
        <v>2503.8243593272819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727.22402873949954</v>
      </c>
      <c r="AC36">
        <f t="shared" si="2"/>
        <v>499.59075125093096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-8028.4462057389173</v>
      </c>
      <c r="AI36">
        <f t="shared" si="25"/>
        <v>-8033.4344824663749</v>
      </c>
      <c r="AJ36">
        <f t="shared" si="7"/>
        <v>227.63327748856858</v>
      </c>
      <c r="AK36">
        <f t="shared" si="22"/>
        <v>50.905682011764974</v>
      </c>
      <c r="AL36">
        <f t="shared" si="8"/>
        <v>-7754.8955229660414</v>
      </c>
      <c r="AN36">
        <f t="shared" si="26"/>
        <v>0</v>
      </c>
      <c r="AO36">
        <f t="shared" si="26"/>
        <v>0</v>
      </c>
      <c r="AP36">
        <f t="shared" si="26"/>
        <v>-0.18596543580642008</v>
      </c>
      <c r="AQ36">
        <f t="shared" si="26"/>
        <v>-299.30446506315656</v>
      </c>
      <c r="AR36">
        <f t="shared" si="26"/>
        <v>-299.49043049896301</v>
      </c>
      <c r="AS36">
        <f t="shared" si="26"/>
        <v>8.4862817291578825</v>
      </c>
      <c r="AT36">
        <f t="shared" si="26"/>
        <v>1.8977891279031318</v>
      </c>
      <c r="AU36">
        <f t="shared" si="23"/>
        <v>-289.10635964190197</v>
      </c>
      <c r="AW36">
        <v>33</v>
      </c>
      <c r="AX36">
        <f>IF(Z36&gt;0, (R36*SUMPRODUCT(K36:$K$98, X36:$X$98)-K36*$AZ$3)/Z36, 0)</f>
        <v>2503.8243593272819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250000</v>
      </c>
      <c r="S37">
        <f t="shared" si="1"/>
        <v>1803.9837773669124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499.59075125093096</v>
      </c>
      <c r="AC37">
        <f t="shared" si="2"/>
        <v>300.36344643095856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-7758.9191610449489</v>
      </c>
      <c r="AI37">
        <f t="shared" si="25"/>
        <v>-7763.0816630890276</v>
      </c>
      <c r="AJ37">
        <f t="shared" si="7"/>
        <v>199.2273048199724</v>
      </c>
      <c r="AK37">
        <f t="shared" si="22"/>
        <v>34.971352587565171</v>
      </c>
      <c r="AL37">
        <f t="shared" si="8"/>
        <v>-7528.8830056814904</v>
      </c>
      <c r="AN37">
        <f t="shared" si="26"/>
        <v>0</v>
      </c>
      <c r="AO37">
        <f t="shared" si="26"/>
        <v>0</v>
      </c>
      <c r="AP37">
        <f t="shared" si="26"/>
        <v>-0.1385537010369767</v>
      </c>
      <c r="AQ37">
        <f t="shared" si="26"/>
        <v>-258.26460970483924</v>
      </c>
      <c r="AR37">
        <f t="shared" si="26"/>
        <v>-258.40316340587623</v>
      </c>
      <c r="AS37">
        <f t="shared" si="26"/>
        <v>6.6315115615855467</v>
      </c>
      <c r="AT37">
        <f t="shared" si="26"/>
        <v>1.1640619704125714</v>
      </c>
      <c r="AU37">
        <f t="shared" si="23"/>
        <v>-250.60758987387811</v>
      </c>
      <c r="AW37">
        <v>34</v>
      </c>
      <c r="AX37">
        <f>IF(Z37&gt;0, (R37*SUMPRODUCT(K37:$K$98, X37:$X$98)-K37*$AZ$3)/Z37, 0)</f>
        <v>1803.9837773669124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250000</v>
      </c>
      <c r="S38">
        <f t="shared" si="1"/>
        <v>969.8008972423479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300.36344643095856</v>
      </c>
      <c r="AC38">
        <f t="shared" si="2"/>
        <v>131.45344408610606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-7322.0610005168146</v>
      </c>
      <c r="AI38">
        <f t="shared" si="25"/>
        <v>-7325.4496714404004</v>
      </c>
      <c r="AJ38">
        <f t="shared" si="7"/>
        <v>168.9100023448525</v>
      </c>
      <c r="AK38">
        <f t="shared" si="22"/>
        <v>21.025441250167102</v>
      </c>
      <c r="AL38">
        <f t="shared" si="8"/>
        <v>-7135.5142278453804</v>
      </c>
      <c r="AN38">
        <f t="shared" si="26"/>
        <v>0</v>
      </c>
      <c r="AO38">
        <f t="shared" si="26"/>
        <v>0</v>
      </c>
      <c r="AP38">
        <f t="shared" si="26"/>
        <v>-0.10071056788839297</v>
      </c>
      <c r="AQ38">
        <f t="shared" si="26"/>
        <v>-217.61007135363192</v>
      </c>
      <c r="AR38">
        <f t="shared" si="26"/>
        <v>-217.71078192152032</v>
      </c>
      <c r="AS38">
        <f t="shared" si="26"/>
        <v>5.019968784746685</v>
      </c>
      <c r="AT38">
        <f t="shared" si="26"/>
        <v>0.62487157241212776</v>
      </c>
      <c r="AU38">
        <f t="shared" si="23"/>
        <v>-212.06594156436151</v>
      </c>
      <c r="AW38">
        <v>35</v>
      </c>
      <c r="AX38">
        <f>IF(Z38&gt;0, (R38*SUMPRODUCT(K38:$K$98, X38:$X$98)-K38*$AZ$3)/Z38, 0)</f>
        <v>969.8008972423479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250000</v>
      </c>
      <c r="S39">
        <f t="shared" si="1"/>
        <v>-59.400009644227858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131.45344408610606</v>
      </c>
      <c r="AC39">
        <f t="shared" si="2"/>
        <v>-6.3757278389671228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-6713.975124142511</v>
      </c>
      <c r="AI39">
        <f t="shared" si="25"/>
        <v>-6716.6585108444469</v>
      </c>
      <c r="AJ39">
        <f t="shared" si="7"/>
        <v>137.82917192507318</v>
      </c>
      <c r="AK39">
        <f t="shared" si="22"/>
        <v>9.2017410860274254</v>
      </c>
      <c r="AL39">
        <f t="shared" si="8"/>
        <v>-6569.627597833347</v>
      </c>
      <c r="AN39">
        <f t="shared" si="26"/>
        <v>0</v>
      </c>
      <c r="AO39">
        <f t="shared" si="26"/>
        <v>0</v>
      </c>
      <c r="AP39">
        <f t="shared" si="26"/>
        <v>-7.1205065324944528E-2</v>
      </c>
      <c r="AQ39">
        <f t="shared" si="26"/>
        <v>-178.15883076402812</v>
      </c>
      <c r="AR39">
        <f t="shared" si="26"/>
        <v>-178.23003582935306</v>
      </c>
      <c r="AS39">
        <f t="shared" si="26"/>
        <v>3.6573689448218505</v>
      </c>
      <c r="AT39">
        <f t="shared" si="26"/>
        <v>0.24417299774987475</v>
      </c>
      <c r="AU39">
        <f t="shared" si="23"/>
        <v>-174.32849388678136</v>
      </c>
      <c r="AW39">
        <v>36</v>
      </c>
      <c r="AX39">
        <f>IF(Z39&gt;0, (R39*SUMPRODUCT(K39:$K$98, X39:$X$98)-K39*$AZ$3)/Z39, 0)</f>
        <v>-59.400009644227858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250000</v>
      </c>
      <c r="S40">
        <f t="shared" si="1"/>
        <v>-1375.4602529553315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-6.3757278389671228</v>
      </c>
      <c r="AC40">
        <f t="shared" si="2"/>
        <v>-113.30161268463935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-5972.1283506549789</v>
      </c>
      <c r="AI40">
        <f t="shared" si="25"/>
        <v>-5974.1876906548296</v>
      </c>
      <c r="AJ40">
        <f t="shared" si="7"/>
        <v>106.92588484567223</v>
      </c>
      <c r="AK40">
        <f t="shared" si="22"/>
        <v>-0.44630094872769865</v>
      </c>
      <c r="AL40">
        <f t="shared" si="8"/>
        <v>-5867.7081067578856</v>
      </c>
      <c r="AN40">
        <f t="shared" si="26"/>
        <v>0</v>
      </c>
      <c r="AO40">
        <f t="shared" si="26"/>
        <v>0</v>
      </c>
      <c r="AP40">
        <f t="shared" si="26"/>
        <v>-4.8790768473751814E-2</v>
      </c>
      <c r="AQ40">
        <f t="shared" si="26"/>
        <v>-141.49423197404499</v>
      </c>
      <c r="AR40">
        <f t="shared" si="26"/>
        <v>-141.54302274251876</v>
      </c>
      <c r="AS40">
        <f t="shared" si="26"/>
        <v>2.5333340253352539</v>
      </c>
      <c r="AT40">
        <f t="shared" si="26"/>
        <v>-1.0573953917548949E-2</v>
      </c>
      <c r="AU40">
        <f t="shared" si="23"/>
        <v>-139.02026267110105</v>
      </c>
      <c r="AW40">
        <v>37</v>
      </c>
      <c r="AX40">
        <f>IF(Z40&gt;0, (R40*SUMPRODUCT(K40:$K$98, X40:$X$98)-K40*$AZ$3)/Z40, 0)</f>
        <v>-1375.4602529553315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250000</v>
      </c>
      <c r="S41">
        <f t="shared" si="1"/>
        <v>-3136.7587883678507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-113.30161268463935</v>
      </c>
      <c r="AC41">
        <f t="shared" si="2"/>
        <v>-191.19500008872359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-5149.2047081008468</v>
      </c>
      <c r="AI41">
        <f t="shared" si="25"/>
        <v>-5150.7285342298892</v>
      </c>
      <c r="AJ41">
        <f t="shared" si="7"/>
        <v>77.893387404084237</v>
      </c>
      <c r="AK41">
        <f t="shared" si="22"/>
        <v>-7.9311128879247557</v>
      </c>
      <c r="AL41">
        <f t="shared" si="8"/>
        <v>-5080.7662597137296</v>
      </c>
      <c r="AN41">
        <f t="shared" si="26"/>
        <v>0</v>
      </c>
      <c r="AO41">
        <f t="shared" si="26"/>
        <v>0</v>
      </c>
      <c r="AP41">
        <f t="shared" si="26"/>
        <v>-3.2234949695108581E-2</v>
      </c>
      <c r="AQ41">
        <f t="shared" si="26"/>
        <v>-108.92604580797043</v>
      </c>
      <c r="AR41">
        <f t="shared" si="26"/>
        <v>-108.95828075766553</v>
      </c>
      <c r="AS41">
        <f t="shared" si="26"/>
        <v>1.6477532289922499</v>
      </c>
      <c r="AT41">
        <f t="shared" si="26"/>
        <v>-0.16777440686697925</v>
      </c>
      <c r="AU41">
        <f t="shared" si="23"/>
        <v>-107.47830193554026</v>
      </c>
      <c r="AW41">
        <v>38</v>
      </c>
      <c r="AX41">
        <f>IF(Z41&gt;0, (R41*SUMPRODUCT(K41:$K$98, X41:$X$98)-K41*$AZ$3)/Z41, 0)</f>
        <v>-3136.7587883678507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250000</v>
      </c>
      <c r="S42">
        <f t="shared" si="1"/>
        <v>-5630.1108487944502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-191.19500008872359</v>
      </c>
      <c r="AC42">
        <f t="shared" si="2"/>
        <v>-243.33457753065784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-4280.8259855830811</v>
      </c>
      <c r="AI42">
        <f t="shared" si="25"/>
        <v>-4281.9064908522751</v>
      </c>
      <c r="AJ42">
        <f t="shared" si="7"/>
        <v>52.13957744193425</v>
      </c>
      <c r="AK42">
        <f t="shared" si="22"/>
        <v>-13.383650006210653</v>
      </c>
      <c r="AL42">
        <f t="shared" si="8"/>
        <v>-4243.1505634165514</v>
      </c>
      <c r="AN42">
        <f t="shared" si="26"/>
        <v>0</v>
      </c>
      <c r="AO42">
        <f t="shared" si="26"/>
        <v>0</v>
      </c>
      <c r="AP42">
        <f t="shared" si="26"/>
        <v>-2.0408000069889878E-2</v>
      </c>
      <c r="AQ42">
        <f t="shared" si="26"/>
        <v>-80.853929641793115</v>
      </c>
      <c r="AR42">
        <f t="shared" si="26"/>
        <v>-80.874337641863008</v>
      </c>
      <c r="AS42">
        <f t="shared" si="26"/>
        <v>0.98478418422998948</v>
      </c>
      <c r="AT42">
        <f t="shared" si="26"/>
        <v>-0.25278315437181847</v>
      </c>
      <c r="AU42">
        <f t="shared" si="23"/>
        <v>-80.14233661200484</v>
      </c>
      <c r="AW42">
        <v>39</v>
      </c>
      <c r="AX42">
        <f>IF(Z42&gt;0, (R42*SUMPRODUCT(K42:$K$98, X42:$X$98)-K42*$AZ$3)/Z42, 0)</f>
        <v>-5630.1108487944502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250000</v>
      </c>
      <c r="S43">
        <f t="shared" si="1"/>
        <v>-9384.9685649748008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-243.33457753065784</v>
      </c>
      <c r="AC43">
        <f t="shared" si="2"/>
        <v>-273.48630327420415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-3411.7805529041048</v>
      </c>
      <c r="AI43">
        <f t="shared" si="25"/>
        <v>-3412.5090750653162</v>
      </c>
      <c r="AJ43">
        <f t="shared" si="7"/>
        <v>30.151725743546308</v>
      </c>
      <c r="AK43">
        <f t="shared" si="22"/>
        <v>-17.033420427146051</v>
      </c>
      <c r="AL43">
        <f t="shared" si="8"/>
        <v>-3399.3907697489162</v>
      </c>
      <c r="AN43">
        <f t="shared" si="26"/>
        <v>0</v>
      </c>
      <c r="AO43">
        <f t="shared" si="26"/>
        <v>0</v>
      </c>
      <c r="AP43">
        <f t="shared" si="26"/>
        <v>-1.2285654635059552E-2</v>
      </c>
      <c r="AQ43">
        <f t="shared" si="26"/>
        <v>-57.535597124323928</v>
      </c>
      <c r="AR43">
        <f t="shared" si="26"/>
        <v>-57.547882778958986</v>
      </c>
      <c r="AS43">
        <f t="shared" si="26"/>
        <v>0.50847278073237401</v>
      </c>
      <c r="AT43">
        <f t="shared" si="26"/>
        <v>-0.28724825648921226</v>
      </c>
      <c r="AU43">
        <f t="shared" si="23"/>
        <v>-57.326658254715831</v>
      </c>
      <c r="AW43">
        <v>40</v>
      </c>
      <c r="AX43">
        <f>IF(Z43&gt;0, (R43*SUMPRODUCT(K43:$K$98, X43:$X$98)-K43*$AZ$3)/Z43, 0)</f>
        <v>-9384.9685649748008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250000</v>
      </c>
      <c r="S44">
        <f t="shared" si="1"/>
        <v>-15403.142224680565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-273.48630327420415</v>
      </c>
      <c r="AC44">
        <f t="shared" si="2"/>
        <v>-285.75207548937919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-2574.483318572778</v>
      </c>
      <c r="AI44">
        <f t="shared" si="25"/>
        <v>-2574.9471071805197</v>
      </c>
      <c r="AJ44">
        <f t="shared" si="7"/>
        <v>12.265772215175048</v>
      </c>
      <c r="AK44">
        <f t="shared" si="22"/>
        <v>-19.144041229194293</v>
      </c>
      <c r="AL44">
        <f t="shared" si="8"/>
        <v>-2581.8253761945393</v>
      </c>
      <c r="AN44">
        <f t="shared" si="26"/>
        <v>0</v>
      </c>
      <c r="AO44">
        <f t="shared" si="26"/>
        <v>0</v>
      </c>
      <c r="AP44">
        <f t="shared" si="26"/>
        <v>-6.983249988038071E-3</v>
      </c>
      <c r="AQ44">
        <f t="shared" si="26"/>
        <v>-38.763911625949248</v>
      </c>
      <c r="AR44">
        <f t="shared" si="26"/>
        <v>-38.770894875937287</v>
      </c>
      <c r="AS44">
        <f t="shared" si="26"/>
        <v>0.18468533345815435</v>
      </c>
      <c r="AT44">
        <f t="shared" si="26"/>
        <v>-0.28825120637542717</v>
      </c>
      <c r="AU44">
        <f t="shared" si="23"/>
        <v>-38.874460748854567</v>
      </c>
      <c r="AW44">
        <v>41</v>
      </c>
      <c r="AX44">
        <f>IF(Z44&gt;0, (R44*SUMPRODUCT(K44:$K$98, X44:$X$98)-K44*$AZ$3)/Z44, 0)</f>
        <v>-15403.142224680565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250000</v>
      </c>
      <c r="S45">
        <f t="shared" si="1"/>
        <v>-25638.50687411843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-285.75207548937919</v>
      </c>
      <c r="AC45">
        <f t="shared" si="2"/>
        <v>-284.09650058930265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-1821.2942125859474</v>
      </c>
      <c r="AI45">
        <f t="shared" si="25"/>
        <v>-1821.5712338863532</v>
      </c>
      <c r="AJ45">
        <f t="shared" si="7"/>
        <v>-1.6555749000765445</v>
      </c>
      <c r="AK45">
        <f t="shared" si="22"/>
        <v>-20.002645284256545</v>
      </c>
      <c r="AL45">
        <f t="shared" si="8"/>
        <v>-1843.2294540706862</v>
      </c>
      <c r="AN45">
        <f t="shared" si="26"/>
        <v>0</v>
      </c>
      <c r="AO45">
        <f t="shared" si="26"/>
        <v>0</v>
      </c>
      <c r="AP45">
        <f t="shared" si="26"/>
        <v>-3.7241970657793566E-3</v>
      </c>
      <c r="AQ45">
        <f t="shared" si="26"/>
        <v>-24.484971200757226</v>
      </c>
      <c r="AR45">
        <f t="shared" si="26"/>
        <v>-24.488695397823005</v>
      </c>
      <c r="AS45">
        <f t="shared" si="26"/>
        <v>-2.2257087003815301E-2</v>
      </c>
      <c r="AT45">
        <f t="shared" si="26"/>
        <v>-0.26890998189062315</v>
      </c>
      <c r="AU45">
        <f t="shared" si="23"/>
        <v>-24.779862466717443</v>
      </c>
      <c r="AW45">
        <v>42</v>
      </c>
      <c r="AX45">
        <f>IF(Z45&gt;0, (R45*SUMPRODUCT(K45:$K$98, X45:$X$98)-K45*$AZ$3)/Z45, 0)</f>
        <v>-25638.50687411843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250000</v>
      </c>
      <c r="S46">
        <f t="shared" si="1"/>
        <v>-41657.407911734204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-284.09650058930265</v>
      </c>
      <c r="AC46">
        <f t="shared" si="2"/>
        <v>-272.49264453467975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-1107.1916223253129</v>
      </c>
      <c r="AI46">
        <f t="shared" si="25"/>
        <v>-1107.3551542504822</v>
      </c>
      <c r="AJ46">
        <f t="shared" si="7"/>
        <v>-11.603856054622895</v>
      </c>
      <c r="AK46">
        <f t="shared" si="22"/>
        <v>-19.886755041251188</v>
      </c>
      <c r="AL46">
        <f t="shared" si="8"/>
        <v>-1138.8457653463563</v>
      </c>
      <c r="AN46">
        <f t="shared" si="26"/>
        <v>0</v>
      </c>
      <c r="AO46">
        <f t="shared" si="26"/>
        <v>0</v>
      </c>
      <c r="AP46">
        <f t="shared" si="26"/>
        <v>-1.9629264034685162E-3</v>
      </c>
      <c r="AQ46">
        <f t="shared" si="26"/>
        <v>-13.289977886043086</v>
      </c>
      <c r="AR46">
        <f t="shared" si="26"/>
        <v>-13.291940812446555</v>
      </c>
      <c r="AS46">
        <f t="shared" si="26"/>
        <v>-0.13928482409836579</v>
      </c>
      <c r="AT46">
        <f t="shared" si="26"/>
        <v>-0.23870713017888934</v>
      </c>
      <c r="AU46">
        <f t="shared" si="23"/>
        <v>-13.669932766723811</v>
      </c>
      <c r="AW46">
        <v>43</v>
      </c>
      <c r="AX46">
        <f>IF(Z46&gt;0, (R46*SUMPRODUCT(K46:$K$98, X46:$X$98)-K46*$AZ$3)/Z46, 0)</f>
        <v>-41657.407911734204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250000</v>
      </c>
      <c r="S47">
        <f t="shared" si="1"/>
        <v>-66513.647484565954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-272.49264453467975</v>
      </c>
      <c r="AC47">
        <f t="shared" si="2"/>
        <v>-253.56045522841919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-665.92685287120776</v>
      </c>
      <c r="AI47">
        <f t="shared" si="25"/>
        <v>-666.02215679183826</v>
      </c>
      <c r="AJ47">
        <f t="shared" si="7"/>
        <v>-18.932189306260568</v>
      </c>
      <c r="AK47">
        <f t="shared" si="22"/>
        <v>-19.074485117427585</v>
      </c>
      <c r="AL47">
        <f t="shared" si="8"/>
        <v>-704.02883121552634</v>
      </c>
      <c r="AN47">
        <f t="shared" si="26"/>
        <v>0</v>
      </c>
      <c r="AO47">
        <f t="shared" si="26"/>
        <v>0</v>
      </c>
      <c r="AP47">
        <f t="shared" si="26"/>
        <v>-1.0213961387374744E-3</v>
      </c>
      <c r="AQ47">
        <f t="shared" si="26"/>
        <v>-7.1369059289987469</v>
      </c>
      <c r="AR47">
        <f t="shared" si="26"/>
        <v>-7.1379273251374844</v>
      </c>
      <c r="AS47">
        <f t="shared" si="26"/>
        <v>-0.20290104465108541</v>
      </c>
      <c r="AT47">
        <f t="shared" si="26"/>
        <v>-0.20442606472500333</v>
      </c>
      <c r="AU47">
        <f t="shared" si="23"/>
        <v>-7.5452544345135726</v>
      </c>
      <c r="AW47">
        <v>44</v>
      </c>
      <c r="AX47">
        <f>IF(Z47&gt;0, (R47*SUMPRODUCT(K47:$K$98, X47:$X$98)-K47*$AZ$3)/Z47, 0)</f>
        <v>-66513.647484565954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250000</v>
      </c>
      <c r="S48">
        <f t="shared" si="1"/>
        <v>-105902.81226189501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-253.56045522841919</v>
      </c>
      <c r="AC48">
        <f t="shared" si="2"/>
        <v>-231.92756902143248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-396.00784597655695</v>
      </c>
      <c r="AI48">
        <f t="shared" si="25"/>
        <v>-396.06259607338342</v>
      </c>
      <c r="AJ48">
        <f t="shared" si="7"/>
        <v>-21.632886206986711</v>
      </c>
      <c r="AK48">
        <f t="shared" si="22"/>
        <v>-17.749231865989344</v>
      </c>
      <c r="AL48">
        <f t="shared" si="8"/>
        <v>-435.4447141463595</v>
      </c>
      <c r="AN48">
        <f t="shared" si="26"/>
        <v>0</v>
      </c>
      <c r="AO48">
        <f t="shared" si="26"/>
        <v>0</v>
      </c>
      <c r="AP48">
        <f t="shared" si="26"/>
        <v>-5.2390231021815653E-4</v>
      </c>
      <c r="AQ48">
        <f t="shared" si="26"/>
        <v>-3.7893891955871797</v>
      </c>
      <c r="AR48">
        <f t="shared" si="26"/>
        <v>-3.7899130978973976</v>
      </c>
      <c r="AS48">
        <f t="shared" si="26"/>
        <v>-0.20700454825578174</v>
      </c>
      <c r="AT48">
        <f t="shared" si="26"/>
        <v>-0.16984195678520297</v>
      </c>
      <c r="AU48">
        <f t="shared" si="23"/>
        <v>-4.1667596029383827</v>
      </c>
      <c r="AW48">
        <v>45</v>
      </c>
      <c r="AX48">
        <f>IF(Z48&gt;0, (R48*SUMPRODUCT(K48:$K$98, X48:$X$98)-K48*$AZ$3)/Z48, 0)</f>
        <v>-105902.81226189501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250000</v>
      </c>
      <c r="S49">
        <f t="shared" si="1"/>
        <v>-169653.04560337248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-231.92756902143248</v>
      </c>
      <c r="AC49">
        <f t="shared" si="2"/>
        <v>-210.02964380988982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-232.52717672579891</v>
      </c>
      <c r="AI49">
        <f t="shared" si="25"/>
        <v>-232.55812660398456</v>
      </c>
      <c r="AJ49">
        <f t="shared" si="7"/>
        <v>-21.897925211542656</v>
      </c>
      <c r="AK49">
        <f t="shared" si="22"/>
        <v>-16.234929831500274</v>
      </c>
      <c r="AL49">
        <f t="shared" si="8"/>
        <v>-270.69098164702751</v>
      </c>
      <c r="AN49">
        <f t="shared" si="26"/>
        <v>0</v>
      </c>
      <c r="AO49">
        <f t="shared" si="26"/>
        <v>0</v>
      </c>
      <c r="AP49">
        <f t="shared" si="26"/>
        <v>-2.6442733213356248E-4</v>
      </c>
      <c r="AQ49">
        <f t="shared" si="26"/>
        <v>-1.986648885057009</v>
      </c>
      <c r="AR49">
        <f t="shared" si="26"/>
        <v>-1.9869133123891425</v>
      </c>
      <c r="AS49">
        <f t="shared" si="26"/>
        <v>-0.18708991060375382</v>
      </c>
      <c r="AT49">
        <f t="shared" si="26"/>
        <v>-0.1387068200065163</v>
      </c>
      <c r="AU49">
        <f t="shared" si="23"/>
        <v>-2.312710042999413</v>
      </c>
      <c r="AW49">
        <v>46</v>
      </c>
      <c r="AX49">
        <f>IF(Z49&gt;0, (R49*SUMPRODUCT(K49:$K$98, X49:$X$98)-K49*$AZ$3)/Z49, 0)</f>
        <v>-169653.04560337248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250000</v>
      </c>
      <c r="S50">
        <f t="shared" si="1"/>
        <v>-274613.0631925491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-210.02964380988982</v>
      </c>
      <c r="AC50">
        <f t="shared" si="2"/>
        <v>-189.08119054572379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-134.26960243426313</v>
      </c>
      <c r="AI50">
        <f t="shared" si="25"/>
        <v>-134.28681585342349</v>
      </c>
      <c r="AJ50">
        <f t="shared" si="7"/>
        <v>-20.948453264166034</v>
      </c>
      <c r="AK50">
        <f t="shared" si="22"/>
        <v>-14.702075066692288</v>
      </c>
      <c r="AL50">
        <f t="shared" si="8"/>
        <v>-169.93734418428181</v>
      </c>
      <c r="AN50">
        <f t="shared" si="26"/>
        <v>0</v>
      </c>
      <c r="AO50">
        <f t="shared" si="26"/>
        <v>0</v>
      </c>
      <c r="AP50">
        <f t="shared" si="26"/>
        <v>-1.3130961286389565E-4</v>
      </c>
      <c r="AQ50">
        <f t="shared" si="26"/>
        <v>-1.0242526107559262</v>
      </c>
      <c r="AR50">
        <f t="shared" si="26"/>
        <v>-1.0243839203687901</v>
      </c>
      <c r="AS50">
        <f t="shared" si="26"/>
        <v>-0.1598016792939074</v>
      </c>
      <c r="AT50">
        <f t="shared" si="26"/>
        <v>-0.11215225559308349</v>
      </c>
      <c r="AU50">
        <f t="shared" si="23"/>
        <v>-1.2963378552557809</v>
      </c>
      <c r="AW50">
        <v>47</v>
      </c>
      <c r="AX50">
        <f>IF(Z50&gt;0, (R50*SUMPRODUCT(K50:$K$98, X50:$X$98)-K50*$AZ$3)/Z50, 0)</f>
        <v>-274613.0631925491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250000</v>
      </c>
      <c r="S51">
        <f t="shared" si="1"/>
        <v>-450945.1129338725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-189.08119054572379</v>
      </c>
      <c r="AC51">
        <f t="shared" si="2"/>
        <v>-169.62767338038765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-76.372761151719018</v>
      </c>
      <c r="AI51">
        <f t="shared" si="25"/>
        <v>-76.382165160572598</v>
      </c>
      <c r="AJ51">
        <f t="shared" si="7"/>
        <v>-19.453517165336137</v>
      </c>
      <c r="AK51">
        <f t="shared" si="22"/>
        <v>-13.235683338200666</v>
      </c>
      <c r="AL51">
        <f t="shared" si="8"/>
        <v>-109.07136566410941</v>
      </c>
      <c r="AN51">
        <f t="shared" si="26"/>
        <v>0</v>
      </c>
      <c r="AO51">
        <f t="shared" si="26"/>
        <v>0</v>
      </c>
      <c r="AP51">
        <f t="shared" si="26"/>
        <v>-6.4050774159566962E-5</v>
      </c>
      <c r="AQ51">
        <f t="shared" si="26"/>
        <v>-0.52017544354055067</v>
      </c>
      <c r="AR51">
        <f t="shared" si="26"/>
        <v>-0.52023949431471017</v>
      </c>
      <c r="AS51">
        <f t="shared" si="26"/>
        <v>-0.13249804992384612</v>
      </c>
      <c r="AT51">
        <f t="shared" si="26"/>
        <v>-9.0148337537955328E-2</v>
      </c>
      <c r="AU51">
        <f t="shared" si="23"/>
        <v>-0.74288588177651171</v>
      </c>
      <c r="AW51">
        <v>48</v>
      </c>
      <c r="AX51">
        <f>IF(Z51&gt;0, (R51*SUMPRODUCT(K51:$K$98, X51:$X$98)-K51*$AZ$3)/Z51, 0)</f>
        <v>-450945.1129338725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250000</v>
      </c>
      <c r="S52">
        <f t="shared" si="1"/>
        <v>-753219.22398508142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-169.62767338038765</v>
      </c>
      <c r="AC52">
        <f t="shared" si="2"/>
        <v>-151.86412580956033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-42.69466578774081</v>
      </c>
      <c r="AI52">
        <f t="shared" si="25"/>
        <v>-42.699706289927079</v>
      </c>
      <c r="AJ52">
        <f t="shared" si="7"/>
        <v>-17.763547570827313</v>
      </c>
      <c r="AK52">
        <f t="shared" si="22"/>
        <v>-11.873937136627136</v>
      </c>
      <c r="AL52">
        <f t="shared" si="8"/>
        <v>-72.337190997381526</v>
      </c>
      <c r="AN52">
        <f t="shared" si="26"/>
        <v>0</v>
      </c>
      <c r="AO52">
        <f t="shared" si="26"/>
        <v>0</v>
      </c>
      <c r="AP52">
        <f t="shared" si="26"/>
        <v>-3.065258735191521E-5</v>
      </c>
      <c r="AQ52">
        <f t="shared" si="26"/>
        <v>-0.25963721949844876</v>
      </c>
      <c r="AR52">
        <f t="shared" si="26"/>
        <v>-0.25966787208580067</v>
      </c>
      <c r="AS52">
        <f t="shared" si="26"/>
        <v>-0.10802469148364484</v>
      </c>
      <c r="AT52">
        <f t="shared" si="26"/>
        <v>-7.2208458967219724E-2</v>
      </c>
      <c r="AU52">
        <f t="shared" si="23"/>
        <v>-0.43990102253666524</v>
      </c>
      <c r="AW52">
        <v>49</v>
      </c>
      <c r="AX52">
        <f>IF(Z52&gt;0, (R52*SUMPRODUCT(K52:$K$98, X52:$X$98)-K52*$AZ$3)/Z52, 0)</f>
        <v>-753219.22398508142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250000</v>
      </c>
      <c r="S53">
        <f t="shared" si="1"/>
        <v>-1282128.9638888431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-151.86412580956033</v>
      </c>
      <c r="AC53">
        <f t="shared" si="2"/>
        <v>-135.79901033765887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-23.421769051680055</v>
      </c>
      <c r="AI53">
        <f t="shared" si="25"/>
        <v>-23.424416971939298</v>
      </c>
      <c r="AJ53">
        <f t="shared" si="7"/>
        <v>-16.065115471901464</v>
      </c>
      <c r="AK53">
        <f t="shared" si="22"/>
        <v>-10.630488806669224</v>
      </c>
      <c r="AL53">
        <f t="shared" si="8"/>
        <v>-50.120021250509978</v>
      </c>
      <c r="AN53">
        <f t="shared" si="26"/>
        <v>0</v>
      </c>
      <c r="AO53">
        <f t="shared" si="26"/>
        <v>0</v>
      </c>
      <c r="AP53">
        <f t="shared" si="26"/>
        <v>-1.4377395213495148E-5</v>
      </c>
      <c r="AQ53">
        <f t="shared" si="26"/>
        <v>-0.12717302535072761</v>
      </c>
      <c r="AR53">
        <f t="shared" si="26"/>
        <v>-0.12718740274594109</v>
      </c>
      <c r="AS53">
        <f t="shared" si="26"/>
        <v>-8.7228651800916893E-2</v>
      </c>
      <c r="AT53">
        <f t="shared" si="26"/>
        <v>-5.7720295145861231E-2</v>
      </c>
      <c r="AU53">
        <f t="shared" si="23"/>
        <v>-0.27213634969271916</v>
      </c>
      <c r="AW53">
        <v>50</v>
      </c>
      <c r="AX53">
        <f>IF(Z53&gt;0, (R53*SUMPRODUCT(K53:$K$98, X53:$X$98)-K53*$AZ$3)/Z53, 0)</f>
        <v>-1282128.9638888431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250000</v>
      </c>
      <c r="S54">
        <f t="shared" si="1"/>
        <v>-2229521.9257268691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-135.79901033765887</v>
      </c>
      <c r="AC54">
        <f t="shared" si="2"/>
        <v>-121.35051131711683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-12.607175993370243</v>
      </c>
      <c r="AI54">
        <f t="shared" si="25"/>
        <v>-12.608536716827555</v>
      </c>
      <c r="AJ54">
        <f t="shared" si="7"/>
        <v>-14.448499020542044</v>
      </c>
      <c r="AK54">
        <f t="shared" si="22"/>
        <v>-9.505930723636121</v>
      </c>
      <c r="AL54">
        <f t="shared" si="8"/>
        <v>-36.562966461005722</v>
      </c>
      <c r="AN54">
        <f t="shared" si="26"/>
        <v>0</v>
      </c>
      <c r="AO54">
        <f t="shared" si="26"/>
        <v>0</v>
      </c>
      <c r="AP54">
        <f t="shared" si="26"/>
        <v>-6.5967064332879097E-6</v>
      </c>
      <c r="AQ54">
        <f t="shared" si="26"/>
        <v>-6.111883978640837E-2</v>
      </c>
      <c r="AR54">
        <f t="shared" si="26"/>
        <v>-6.1125436492841662E-2</v>
      </c>
      <c r="AS54">
        <f t="shared" si="26"/>
        <v>-7.004546436529259E-2</v>
      </c>
      <c r="AT54">
        <f t="shared" si="26"/>
        <v>-4.6084187071247361E-2</v>
      </c>
      <c r="AU54">
        <f t="shared" si="23"/>
        <v>-0.17725508792938163</v>
      </c>
      <c r="AW54">
        <v>51</v>
      </c>
      <c r="AX54">
        <f>IF(Z54&gt;0, (R54*SUMPRODUCT(K54:$K$98, X54:$X$98)-K54*$AZ$3)/Z54, 0)</f>
        <v>-2229521.9257268691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250000</v>
      </c>
      <c r="S55">
        <f t="shared" si="1"/>
        <v>-3966319.7529825885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-121.35051131711683</v>
      </c>
      <c r="AC55">
        <f t="shared" si="2"/>
        <v>-108.39763725878471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-6.6387808253803193</v>
      </c>
      <c r="AI55">
        <f t="shared" si="25"/>
        <v>-6.6394640635205198</v>
      </c>
      <c r="AJ55">
        <f t="shared" si="7"/>
        <v>-12.952874058332114</v>
      </c>
      <c r="AK55">
        <f t="shared" si="22"/>
        <v>-8.4945357921981781</v>
      </c>
      <c r="AL55">
        <f t="shared" si="8"/>
        <v>-28.086873914050813</v>
      </c>
      <c r="AN55">
        <f t="shared" si="26"/>
        <v>0</v>
      </c>
      <c r="AO55">
        <f t="shared" si="26"/>
        <v>0</v>
      </c>
      <c r="AP55">
        <f t="shared" si="26"/>
        <v>-2.9574088293089091E-6</v>
      </c>
      <c r="AQ55">
        <f t="shared" si="26"/>
        <v>-2.8736084644009383E-2</v>
      </c>
      <c r="AR55">
        <f t="shared" si="26"/>
        <v>-2.8739042052838691E-2</v>
      </c>
      <c r="AS55">
        <f t="shared" si="26"/>
        <v>-5.6066753085209989E-2</v>
      </c>
      <c r="AT55">
        <f t="shared" si="26"/>
        <v>-3.6768754076497212E-2</v>
      </c>
      <c r="AU55">
        <f t="shared" si="23"/>
        <v>-0.1215745492145459</v>
      </c>
      <c r="AW55">
        <v>52</v>
      </c>
      <c r="AX55">
        <f>IF(Z55&gt;0, (R55*SUMPRODUCT(K55:$K$98, X55:$X$98)-K55*$AZ$3)/Z55, 0)</f>
        <v>-3966319.7529825885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250000</v>
      </c>
      <c r="S56">
        <f t="shared" si="1"/>
        <v>-7234188.4346081857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-108.39763725878471</v>
      </c>
      <c r="AC56">
        <f t="shared" si="2"/>
        <v>-96.806736827251456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-3.4185981179206459</v>
      </c>
      <c r="AI56">
        <f t="shared" si="25"/>
        <v>-3.4189326638676527</v>
      </c>
      <c r="AJ56">
        <f t="shared" si="7"/>
        <v>-11.590900431533257</v>
      </c>
      <c r="AK56">
        <f t="shared" si="22"/>
        <v>-7.5878346081149308</v>
      </c>
      <c r="AL56">
        <f t="shared" si="8"/>
        <v>-22.597667703515839</v>
      </c>
      <c r="AN56">
        <f t="shared" si="26"/>
        <v>0</v>
      </c>
      <c r="AO56">
        <f t="shared" si="26"/>
        <v>0</v>
      </c>
      <c r="AP56">
        <f t="shared" si="26"/>
        <v>-1.2929359567238603E-6</v>
      </c>
      <c r="AQ56">
        <f t="shared" si="26"/>
        <v>-1.3212022048974079E-2</v>
      </c>
      <c r="AR56">
        <f t="shared" si="26"/>
        <v>-1.3213314984930802E-2</v>
      </c>
      <c r="AS56">
        <f t="shared" si="26"/>
        <v>-4.4795915397632967E-2</v>
      </c>
      <c r="AT56">
        <f t="shared" si="26"/>
        <v>-2.9325072643332603E-2</v>
      </c>
      <c r="AU56">
        <f t="shared" si="23"/>
        <v>-8.733430302589637E-2</v>
      </c>
      <c r="AW56">
        <v>53</v>
      </c>
      <c r="AX56">
        <f>IF(Z56&gt;0, (R56*SUMPRODUCT(K56:$K$98, X56:$X$98)-K56*$AZ$3)/Z56, 0)</f>
        <v>-7234188.4346081857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250000</v>
      </c>
      <c r="S57">
        <f t="shared" si="1"/>
        <v>-13558372.045322193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-96.806736827251456</v>
      </c>
      <c r="AC57">
        <f t="shared" si="2"/>
        <v>-86.445273388427864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-1.7180584727407882</v>
      </c>
      <c r="AI57">
        <f t="shared" si="25"/>
        <v>-1.7182178673810509</v>
      </c>
      <c r="AJ57">
        <f t="shared" si="7"/>
        <v>-10.361463438823591</v>
      </c>
      <c r="AK57">
        <f t="shared" si="22"/>
        <v>-6.7764715779076026</v>
      </c>
      <c r="AL57">
        <f t="shared" si="8"/>
        <v>-18.856152884112245</v>
      </c>
      <c r="AN57">
        <f t="shared" si="26"/>
        <v>0</v>
      </c>
      <c r="AO57">
        <f t="shared" si="26"/>
        <v>0</v>
      </c>
      <c r="AP57">
        <f t="shared" si="26"/>
        <v>-5.5001803710289123E-7</v>
      </c>
      <c r="AQ57">
        <f t="shared" si="26"/>
        <v>-5.928449960726636E-3</v>
      </c>
      <c r="AR57">
        <f t="shared" si="26"/>
        <v>-5.9289999787637392E-3</v>
      </c>
      <c r="AS57">
        <f t="shared" si="26"/>
        <v>-3.5753973739304772E-2</v>
      </c>
      <c r="AT57">
        <f t="shared" si="26"/>
        <v>-2.3383355862052046E-2</v>
      </c>
      <c r="AU57">
        <f t="shared" si="23"/>
        <v>-6.5066329580120555E-2</v>
      </c>
      <c r="AW57">
        <v>54</v>
      </c>
      <c r="AX57">
        <f>IF(Z57&gt;0, (R57*SUMPRODUCT(K57:$K$98, X57:$X$98)-K57*$AZ$3)/Z57, 0)</f>
        <v>-13558372.045322193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250000</v>
      </c>
      <c r="S58">
        <f t="shared" si="1"/>
        <v>-26147258.625661902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-86.445273388427864</v>
      </c>
      <c r="AC58">
        <f t="shared" si="2"/>
        <v>-77.18809874832381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-0.83999363619790723</v>
      </c>
      <c r="AI58">
        <f t="shared" si="25"/>
        <v>-0.84006743752814739</v>
      </c>
      <c r="AJ58">
        <f t="shared" si="7"/>
        <v>-9.2571746401040542</v>
      </c>
      <c r="AK58">
        <f t="shared" si="22"/>
        <v>-6.0511691371899508</v>
      </c>
      <c r="AL58">
        <f t="shared" si="8"/>
        <v>-16.148411214822154</v>
      </c>
      <c r="AN58">
        <f t="shared" si="26"/>
        <v>0</v>
      </c>
      <c r="AO58">
        <f t="shared" si="26"/>
        <v>0</v>
      </c>
      <c r="AP58">
        <f t="shared" si="26"/>
        <v>-2.2737849371520519E-7</v>
      </c>
      <c r="AQ58">
        <f t="shared" si="26"/>
        <v>-2.5879816408110041E-3</v>
      </c>
      <c r="AR58">
        <f t="shared" si="26"/>
        <v>-2.588209019304719E-3</v>
      </c>
      <c r="AS58">
        <f t="shared" si="26"/>
        <v>-2.8520927995133061E-2</v>
      </c>
      <c r="AT58">
        <f t="shared" si="26"/>
        <v>-1.8643372946697059E-2</v>
      </c>
      <c r="AU58">
        <f t="shared" si="23"/>
        <v>-4.9752509961134846E-2</v>
      </c>
      <c r="AW58">
        <v>55</v>
      </c>
      <c r="AX58">
        <f>IF(Z58&gt;0, (R58*SUMPRODUCT(K58:$K$98, X58:$X$98)-K58*$AZ$3)/Z58, 0)</f>
        <v>-26147258.625661902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250000</v>
      </c>
      <c r="S59">
        <f t="shared" si="1"/>
        <v>-52000783.854797438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-77.18809874832381</v>
      </c>
      <c r="AC59">
        <f t="shared" si="2"/>
        <v>-68.920058970978204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-0.39929172670161533</v>
      </c>
      <c r="AI59">
        <f t="shared" si="25"/>
        <v>-0.39932486084588298</v>
      </c>
      <c r="AJ59">
        <f t="shared" si="7"/>
        <v>-8.2680397773456065</v>
      </c>
      <c r="AK59">
        <f t="shared" si="22"/>
        <v>-5.4031669123826669</v>
      </c>
      <c r="AL59">
        <f t="shared" si="8"/>
        <v>-14.070531550574156</v>
      </c>
      <c r="AN59">
        <f t="shared" si="26"/>
        <v>0</v>
      </c>
      <c r="AO59">
        <f t="shared" si="26"/>
        <v>0</v>
      </c>
      <c r="AP59">
        <f t="shared" si="26"/>
        <v>-9.1147115960745568E-8</v>
      </c>
      <c r="AQ59">
        <f t="shared" si="26"/>
        <v>-1.0983923116251613E-3</v>
      </c>
      <c r="AR59">
        <f t="shared" si="26"/>
        <v>-1.0984834587411221E-3</v>
      </c>
      <c r="AS59">
        <f t="shared" si="26"/>
        <v>-2.274415099623121E-2</v>
      </c>
      <c r="AT59">
        <f t="shared" si="26"/>
        <v>-1.4863310702712271E-2</v>
      </c>
      <c r="AU59">
        <f t="shared" si="23"/>
        <v>-3.87059451576846E-2</v>
      </c>
      <c r="AW59">
        <v>56</v>
      </c>
      <c r="AX59">
        <f>IF(Z59&gt;0, (R59*SUMPRODUCT(K59:$K$98, X59:$X$98)-K59*$AZ$3)/Z59, 0)</f>
        <v>-52000783.854797438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250000</v>
      </c>
      <c r="S60">
        <f t="shared" si="1"/>
        <v>-106778918.79986268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-68.920058970978204</v>
      </c>
      <c r="AC60">
        <f t="shared" si="2"/>
        <v>-61.536668292766244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-0.1839530811897023</v>
      </c>
      <c r="AI60">
        <f t="shared" si="25"/>
        <v>-0.18396748868440829</v>
      </c>
      <c r="AJ60">
        <f t="shared" si="7"/>
        <v>-7.3833906782119598</v>
      </c>
      <c r="AK60">
        <f t="shared" si="22"/>
        <v>-4.8244041279684744</v>
      </c>
      <c r="AL60">
        <f t="shared" si="8"/>
        <v>-12.391762294864844</v>
      </c>
      <c r="AN60">
        <f t="shared" si="26"/>
        <v>0</v>
      </c>
      <c r="AO60">
        <f t="shared" si="26"/>
        <v>0</v>
      </c>
      <c r="AP60">
        <f t="shared" si="26"/>
        <v>-3.5386500727782763E-8</v>
      </c>
      <c r="AQ60">
        <f t="shared" si="26"/>
        <v>-4.5181039273233409E-4</v>
      </c>
      <c r="AR60">
        <f t="shared" si="26"/>
        <v>-4.518457792330619E-4</v>
      </c>
      <c r="AS60">
        <f t="shared" si="26"/>
        <v>-1.8134475489318107E-2</v>
      </c>
      <c r="AT60">
        <f t="shared" si="26"/>
        <v>-1.184930369015722E-2</v>
      </c>
      <c r="AU60">
        <f t="shared" si="23"/>
        <v>-3.0435624958708392E-2</v>
      </c>
      <c r="AW60">
        <v>57</v>
      </c>
      <c r="AX60">
        <f>IF(Z60&gt;0, (R60*SUMPRODUCT(K60:$K$98, X60:$X$98)-K60*$AZ$3)/Z60, 0)</f>
        <v>-106778918.79986268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250000</v>
      </c>
      <c r="S61">
        <f t="shared" si="1"/>
        <v>-226504693.468586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-61.536668292766244</v>
      </c>
      <c r="AC61">
        <f t="shared" si="2"/>
        <v>-54.943826290191502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-8.1991054340359221E-2</v>
      </c>
      <c r="AI61">
        <f t="shared" si="25"/>
        <v>-8.1997118654684106E-2</v>
      </c>
      <c r="AJ61">
        <f t="shared" si="7"/>
        <v>-6.5928420025747414</v>
      </c>
      <c r="AK61">
        <f t="shared" si="22"/>
        <v>-4.3075667804936373</v>
      </c>
      <c r="AL61">
        <f t="shared" si="8"/>
        <v>-10.982405901723062</v>
      </c>
      <c r="AN61">
        <f t="shared" si="26"/>
        <v>0</v>
      </c>
      <c r="AO61">
        <f t="shared" si="26"/>
        <v>0</v>
      </c>
      <c r="AP61">
        <f t="shared" si="26"/>
        <v>-1.3298811514567733E-8</v>
      </c>
      <c r="AQ61">
        <f t="shared" si="26"/>
        <v>-1.798032752159739E-4</v>
      </c>
      <c r="AR61">
        <f t="shared" si="26"/>
        <v>-1.7981657402748848E-4</v>
      </c>
      <c r="AS61">
        <f t="shared" si="26"/>
        <v>-1.4457852683824692E-2</v>
      </c>
      <c r="AT61">
        <f t="shared" si="26"/>
        <v>-9.4463307195579941E-3</v>
      </c>
      <c r="AU61">
        <f t="shared" si="23"/>
        <v>-2.4083999977410172E-2</v>
      </c>
      <c r="AW61">
        <v>58</v>
      </c>
      <c r="AX61">
        <f>IF(Z61&gt;0, (R61*SUMPRODUCT(K61:$K$98, X61:$X$98)-K61*$AZ$3)/Z61, 0)</f>
        <v>-226504693.468586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250000</v>
      </c>
      <c r="S62">
        <f t="shared" si="1"/>
        <v>-497297556.45021337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-54.943826290191502</v>
      </c>
      <c r="AC62">
        <f t="shared" si="2"/>
        <v>-49.057136617602893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-3.5374848922936616E-2</v>
      </c>
      <c r="AI62">
        <f t="shared" si="25"/>
        <v>-3.5377315109225954E-2</v>
      </c>
      <c r="AJ62">
        <f t="shared" si="7"/>
        <v>-5.8866896725886093</v>
      </c>
      <c r="AK62">
        <f t="shared" si="22"/>
        <v>-3.8460678403134057</v>
      </c>
      <c r="AL62">
        <f t="shared" si="8"/>
        <v>-9.7681348280112417</v>
      </c>
      <c r="AN62">
        <f t="shared" si="26"/>
        <v>0</v>
      </c>
      <c r="AO62">
        <f t="shared" si="26"/>
        <v>0</v>
      </c>
      <c r="AP62">
        <f t="shared" si="26"/>
        <v>-4.8287973922850466E-9</v>
      </c>
      <c r="AQ62">
        <f t="shared" si="26"/>
        <v>-6.9264020714846443E-5</v>
      </c>
      <c r="AR62">
        <f t="shared" si="26"/>
        <v>-6.9268849512238713E-5</v>
      </c>
      <c r="AS62">
        <f t="shared" si="26"/>
        <v>-1.1526149449070273E-2</v>
      </c>
      <c r="AT62">
        <f t="shared" si="26"/>
        <v>-7.5306080640091654E-3</v>
      </c>
      <c r="AU62">
        <f t="shared" si="23"/>
        <v>-1.912602636259168E-2</v>
      </c>
      <c r="AW62">
        <v>59</v>
      </c>
      <c r="AX62">
        <f>IF(Z62&gt;0, (R62*SUMPRODUCT(K62:$K$98, X62:$X$98)-K62*$AZ$3)/Z62, 0)</f>
        <v>-497297556.45021337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250000</v>
      </c>
      <c r="S63">
        <f t="shared" si="1"/>
        <v>-1132172852.4242425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-49.057136617602893</v>
      </c>
      <c r="AC63">
        <f t="shared" si="2"/>
        <v>-43.801072421030909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-1.4743339411947618E-2</v>
      </c>
      <c r="AI63">
        <f t="shared" si="25"/>
        <v>-1.474430660243287E-2</v>
      </c>
      <c r="AJ63">
        <f t="shared" si="7"/>
        <v>-5.2560641965719839</v>
      </c>
      <c r="AK63">
        <f t="shared" si="22"/>
        <v>-3.4339995632322027</v>
      </c>
      <c r="AL63">
        <f t="shared" si="8"/>
        <v>-8.7048080664066187</v>
      </c>
      <c r="AN63">
        <f t="shared" si="26"/>
        <v>0</v>
      </c>
      <c r="AO63">
        <f t="shared" si="26"/>
        <v>0</v>
      </c>
      <c r="AP63">
        <f t="shared" si="26"/>
        <v>-1.6908578472877809E-9</v>
      </c>
      <c r="AQ63">
        <f t="shared" si="26"/>
        <v>-2.5774541333927517E-5</v>
      </c>
      <c r="AR63">
        <f t="shared" si="26"/>
        <v>-2.5776232191774805E-5</v>
      </c>
      <c r="AS63">
        <f t="shared" si="26"/>
        <v>-9.1887353402810238E-3</v>
      </c>
      <c r="AT63">
        <f t="shared" si="26"/>
        <v>-6.0033728594412906E-3</v>
      </c>
      <c r="AU63">
        <f t="shared" si="23"/>
        <v>-1.5217884431914087E-2</v>
      </c>
      <c r="AW63">
        <v>60</v>
      </c>
      <c r="AX63">
        <f>IF(Z63&gt;0, (R63*SUMPRODUCT(K63:$K$98, X63:$X$98)-K63*$AZ$3)/Z63, 0)</f>
        <v>-1132172852.4242425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250000</v>
      </c>
      <c r="S64">
        <f t="shared" si="1"/>
        <v>-2677560391.2277365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-43.801072421030909</v>
      </c>
      <c r="AC64">
        <f t="shared" si="2"/>
        <v>-39.108121891471612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-5.9237161658534836E-3</v>
      </c>
      <c r="AI64">
        <f t="shared" si="25"/>
        <v>-5.9240813128172984E-3</v>
      </c>
      <c r="AJ64">
        <f t="shared" si="7"/>
        <v>-4.6929505295592975</v>
      </c>
      <c r="AK64">
        <f t="shared" si="22"/>
        <v>-3.0660750694721641</v>
      </c>
      <c r="AL64">
        <f t="shared" si="8"/>
        <v>-7.7649496803442783</v>
      </c>
      <c r="AN64">
        <f t="shared" si="26"/>
        <v>0</v>
      </c>
      <c r="AO64">
        <f t="shared" si="26"/>
        <v>0</v>
      </c>
      <c r="AP64">
        <f t="shared" si="26"/>
        <v>-5.6996049252346157E-10</v>
      </c>
      <c r="AQ64">
        <f t="shared" si="26"/>
        <v>-9.246370689184161E-6</v>
      </c>
      <c r="AR64">
        <f t="shared" si="26"/>
        <v>-9.2469406496766852E-6</v>
      </c>
      <c r="AS64">
        <f t="shared" si="26"/>
        <v>-7.3252598550282476E-3</v>
      </c>
      <c r="AT64">
        <f t="shared" si="26"/>
        <v>-4.785858380019303E-3</v>
      </c>
      <c r="AU64">
        <f t="shared" si="23"/>
        <v>-1.2120365175697227E-2</v>
      </c>
      <c r="AW64">
        <v>61</v>
      </c>
      <c r="AX64">
        <f>IF(Z64&gt;0, (R64*SUMPRODUCT(K64:$K$98, X64:$X$98)-K64*$AZ$3)/Z64, 0)</f>
        <v>-2677560391.2277365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250000</v>
      </c>
      <c r="S65">
        <f t="shared" si="1"/>
        <v>-6589097595.0418024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-39.108121891471612</v>
      </c>
      <c r="AC65">
        <f t="shared" si="2"/>
        <v>-34.917973723466751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-2.2901159475080886E-3</v>
      </c>
      <c r="AI65">
        <f t="shared" si="25"/>
        <v>-2.2902484314075142E-3</v>
      </c>
      <c r="AJ65">
        <f t="shared" si="7"/>
        <v>-4.1901481680048605</v>
      </c>
      <c r="AK65">
        <f t="shared" si="22"/>
        <v>-2.7375685324030132</v>
      </c>
      <c r="AL65">
        <f t="shared" si="8"/>
        <v>-6.9300069488392815</v>
      </c>
      <c r="AN65">
        <f t="shared" si="26"/>
        <v>0</v>
      </c>
      <c r="AO65">
        <f t="shared" si="26"/>
        <v>0</v>
      </c>
      <c r="AP65">
        <f t="shared" si="26"/>
        <v>-1.8463844710632694E-10</v>
      </c>
      <c r="AQ65">
        <f t="shared" si="26"/>
        <v>-3.1916591682066142E-6</v>
      </c>
      <c r="AR65">
        <f t="shared" si="26"/>
        <v>-3.1918438066537205E-6</v>
      </c>
      <c r="AS65">
        <f t="shared" si="26"/>
        <v>-5.8396714939733972E-3</v>
      </c>
      <c r="AT65">
        <f t="shared" si="26"/>
        <v>-3.8152590983636832E-3</v>
      </c>
      <c r="AU65">
        <f t="shared" si="23"/>
        <v>-9.6581224361437339E-3</v>
      </c>
      <c r="AW65">
        <v>62</v>
      </c>
      <c r="AX65">
        <f>IF(Z65&gt;0, (R65*SUMPRODUCT(K65:$K$98, X65:$X$98)-K65*$AZ$3)/Z65, 0)</f>
        <v>-6589097595.0418024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250000</v>
      </c>
      <c r="S66">
        <f t="shared" si="1"/>
        <v>-16903816549.079487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-34.917973723466751</v>
      </c>
      <c r="AC66">
        <f t="shared" si="2"/>
        <v>-31.176764938004883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-8.5049998540622114E-4</v>
      </c>
      <c r="AI66">
        <f t="shared" si="25"/>
        <v>-8.5054609446811181E-4</v>
      </c>
      <c r="AJ66">
        <f t="shared" si="7"/>
        <v>-3.7412087854618683</v>
      </c>
      <c r="AK66">
        <f t="shared" si="22"/>
        <v>-2.444258160642673</v>
      </c>
      <c r="AL66">
        <f t="shared" si="8"/>
        <v>-6.1863174921990094</v>
      </c>
      <c r="AN66">
        <f t="shared" si="26"/>
        <v>0</v>
      </c>
      <c r="AO66">
        <f t="shared" si="26"/>
        <v>0</v>
      </c>
      <c r="AP66">
        <f t="shared" si="26"/>
        <v>-5.7375607944073955E-11</v>
      </c>
      <c r="AQ66">
        <f t="shared" si="26"/>
        <v>-1.0583159083741145E-6</v>
      </c>
      <c r="AR66">
        <f t="shared" si="26"/>
        <v>-1.0583732839820585E-6</v>
      </c>
      <c r="AS66">
        <f t="shared" si="26"/>
        <v>-4.6553566633069261E-3</v>
      </c>
      <c r="AT66">
        <f t="shared" si="26"/>
        <v>-3.0415018694513797E-3</v>
      </c>
      <c r="AU66">
        <f t="shared" si="23"/>
        <v>-7.697916906042288E-3</v>
      </c>
      <c r="AW66">
        <v>63</v>
      </c>
      <c r="AX66">
        <f>IF(Z66&gt;0, (R66*SUMPRODUCT(K66:$K$98, X66:$X$98)-K66*$AZ$3)/Z66, 0)</f>
        <v>-16903816549.079487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-45304114462.95488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-31.176764938004883</v>
      </c>
      <c r="AC67">
        <f t="shared" ref="AC67:AC79" si="29">S67*Z67</f>
        <v>-27.836398159605583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-3.0287115812178923E-4</v>
      </c>
      <c r="AI67">
        <f t="shared" ref="AI67:AI79" si="33">SUM(AE67:AH67)</f>
        <v>-3.028865189772488E-4</v>
      </c>
      <c r="AJ67">
        <f t="shared" ref="AJ67:AJ79" si="34">AB67-AC67</f>
        <v>-3.3403667783993001</v>
      </c>
      <c r="AK67">
        <f t="shared" si="22"/>
        <v>-2.1823735456603419</v>
      </c>
      <c r="AL67">
        <f t="shared" ref="AL67:AL79" si="35">SUM(AI67:AK67)</f>
        <v>-5.5230432105786189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-3.3649677745027312E-7</v>
      </c>
      <c r="AR67">
        <f t="shared" si="36"/>
        <v>-3.3651384371169292E-7</v>
      </c>
      <c r="AS67">
        <f t="shared" si="36"/>
        <v>-3.7112238200684923E-3</v>
      </c>
      <c r="AT67">
        <f t="shared" si="36"/>
        <v>-2.4246668776963342E-3</v>
      </c>
      <c r="AU67">
        <f t="shared" si="23"/>
        <v>-6.1362272116085382E-3</v>
      </c>
      <c r="AW67">
        <v>64</v>
      </c>
      <c r="AX67">
        <f>IF(Z67&gt;0, (R67*SUMPRODUCT(K67:$K$98, X67:$X$98)-K67*$AZ$3)/Z67, 0)</f>
        <v>-45304114462.95488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250000</v>
      </c>
      <c r="S68">
        <f t="shared" si="28"/>
        <v>-127110568734.83781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-27.836398159605583</v>
      </c>
      <c r="AC68">
        <f t="shared" si="29"/>
        <v>-24.853927213320922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-1.0318997355664424E-4</v>
      </c>
      <c r="AI68">
        <f t="shared" si="33"/>
        <v>-1.0319486180619358E-4</v>
      </c>
      <c r="AJ68">
        <f t="shared" si="34"/>
        <v>-2.9824709462846606</v>
      </c>
      <c r="AK68">
        <f t="shared" si="22"/>
        <v>-1.9485478711723909</v>
      </c>
      <c r="AL68">
        <f t="shared" si="35"/>
        <v>-4.9311220123188573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-1.0236287372374013E-7</v>
      </c>
      <c r="AR68">
        <f t="shared" si="36"/>
        <v>-1.0236772279244421E-7</v>
      </c>
      <c r="AS68">
        <f t="shared" si="36"/>
        <v>-2.9585655111315128E-3</v>
      </c>
      <c r="AT68">
        <f t="shared" si="36"/>
        <v>-1.9329296520460176E-3</v>
      </c>
      <c r="AU68">
        <f t="shared" si="23"/>
        <v>-4.8915975309003221E-3</v>
      </c>
      <c r="AW68">
        <v>65</v>
      </c>
      <c r="AX68">
        <f>IF(Z68&gt;0, (R68*SUMPRODUCT(K68:$K$98, X68:$X$98)-K68*$AZ$3)/Z68, 0)</f>
        <v>-127110568734.83781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250000</v>
      </c>
      <c r="S69">
        <f t="shared" si="28"/>
        <v>-374090939112.83063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-24.853927213320922</v>
      </c>
      <c r="AC69">
        <f t="shared" si="29"/>
        <v>-22.191006527486088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-3.3563715968946182E-5</v>
      </c>
      <c r="AI69">
        <f t="shared" si="33"/>
        <v>-3.3565198964403121E-5</v>
      </c>
      <c r="AJ69">
        <f t="shared" si="34"/>
        <v>-2.662920685834834</v>
      </c>
      <c r="AK69">
        <f t="shared" si="22"/>
        <v>-1.7397749049324647</v>
      </c>
      <c r="AL69">
        <f t="shared" si="35"/>
        <v>-4.4027291559662629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-2.9727403851530045E-8</v>
      </c>
      <c r="AR69">
        <f t="shared" si="36"/>
        <v>-2.9728717341517242E-8</v>
      </c>
      <c r="AS69">
        <f t="shared" si="36"/>
        <v>-2.3585504872478207E-3</v>
      </c>
      <c r="AT69">
        <f t="shared" si="36"/>
        <v>-1.5409197020239387E-3</v>
      </c>
      <c r="AU69">
        <f t="shared" si="23"/>
        <v>-3.8994999179891008E-3</v>
      </c>
      <c r="AW69">
        <v>66</v>
      </c>
      <c r="AX69">
        <f>IF(Z69&gt;0, (R69*SUMPRODUCT(K69:$K$98, X69:$X$98)-K69*$AZ$3)/Z69, 0)</f>
        <v>-374090939112.83063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250000</v>
      </c>
      <c r="S70">
        <f t="shared" si="28"/>
        <v>-1167290009235.1316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-22.191006527486088</v>
      </c>
      <c r="AC70">
        <f t="shared" si="29"/>
        <v>-19.813398710608389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-1.0438193982790181E-5</v>
      </c>
      <c r="AI70">
        <f t="shared" si="33"/>
        <v>-1.0438618328894274E-5</v>
      </c>
      <c r="AJ70">
        <f t="shared" si="34"/>
        <v>-2.3776078168776991</v>
      </c>
      <c r="AK70">
        <f t="shared" si="22"/>
        <v>-1.5533704569240263</v>
      </c>
      <c r="AL70">
        <f t="shared" si="35"/>
        <v>-3.9309887124200542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-8.2545668059187628E-9</v>
      </c>
      <c r="AR70">
        <f t="shared" si="36"/>
        <v>-8.2549023805661447E-9</v>
      </c>
      <c r="AS70">
        <f t="shared" si="36"/>
        <v>-1.8802220570962674E-3</v>
      </c>
      <c r="AT70">
        <f t="shared" si="36"/>
        <v>-1.228411757068385E-3</v>
      </c>
      <c r="AU70">
        <f t="shared" si="23"/>
        <v>-3.1086420690670329E-3</v>
      </c>
      <c r="AW70">
        <v>67</v>
      </c>
      <c r="AX70">
        <f>IF(Z70&gt;0, (R70*SUMPRODUCT(K70:$K$98, X70:$X$98)-K70*$AZ$3)/Z70, 0)</f>
        <v>-1167290009235.1316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250000</v>
      </c>
      <c r="S71">
        <f t="shared" si="28"/>
        <v>-3874487725742.8804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-19.813398710608389</v>
      </c>
      <c r="AC71">
        <f t="shared" si="29"/>
        <v>-17.690534570108404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-3.059550716672032E-6</v>
      </c>
      <c r="AI71">
        <f t="shared" si="33"/>
        <v>-3.0596648642434167E-6</v>
      </c>
      <c r="AJ71">
        <f t="shared" si="34"/>
        <v>-2.1228641404999848</v>
      </c>
      <c r="AK71">
        <f t="shared" si="22"/>
        <v>-1.3869379097425873</v>
      </c>
      <c r="AL71">
        <f t="shared" si="35"/>
        <v>-3.5098051099074361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-2.1602725998134117E-9</v>
      </c>
      <c r="AR71">
        <f t="shared" si="36"/>
        <v>-2.160353196572097E-9</v>
      </c>
      <c r="AS71">
        <f t="shared" si="36"/>
        <v>-1.4989015252660567E-3</v>
      </c>
      <c r="AT71">
        <f t="shared" si="36"/>
        <v>-9.7928233309968406E-4</v>
      </c>
      <c r="AU71">
        <f t="shared" si="23"/>
        <v>-2.4781860187189373E-3</v>
      </c>
      <c r="AW71">
        <v>68</v>
      </c>
      <c r="AX71">
        <f>IF(Z71&gt;0, (R71*SUMPRODUCT(K71:$K$98, X71:$X$98)-K71*$AZ$3)/Z71, 0)</f>
        <v>-3874487725742.8804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250000</v>
      </c>
      <c r="S72">
        <f t="shared" si="28"/>
        <v>-13729461375091.094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-17.690534570108404</v>
      </c>
      <c r="AC72">
        <f t="shared" si="29"/>
        <v>-15.79512015373783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-8.4244734022521501E-7</v>
      </c>
      <c r="AI72">
        <f t="shared" si="33"/>
        <v>-8.4247610158686318E-7</v>
      </c>
      <c r="AJ72">
        <f t="shared" si="34"/>
        <v>-1.8954144163705742</v>
      </c>
      <c r="AK72">
        <f t="shared" ref="AK72:AK79" si="49">G72*SUM(AB72:AB72, AE72:AF72)</f>
        <v>-1.2383374199075885</v>
      </c>
      <c r="AL72">
        <f t="shared" si="35"/>
        <v>-3.1337526787542642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-5.3109919280128992E-10</v>
      </c>
      <c r="AR72">
        <f t="shared" si="36"/>
        <v>-5.3111732465977627E-10</v>
      </c>
      <c r="AS72">
        <f t="shared" si="36"/>
        <v>-1.1949151222784169E-3</v>
      </c>
      <c r="AT72">
        <f t="shared" si="36"/>
        <v>-7.8067788065273229E-4</v>
      </c>
      <c r="AU72">
        <f t="shared" si="23"/>
        <v>-1.9755935340484737E-3</v>
      </c>
      <c r="AW72">
        <v>69</v>
      </c>
      <c r="AX72">
        <f>IF(Z72&gt;0, (R72*SUMPRODUCT(K72:$K$98, X72:$X$98)-K72*$AZ$3)/Z72, 0)</f>
        <v>-13729461375091.094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250000</v>
      </c>
      <c r="S73">
        <f t="shared" si="28"/>
        <v>-52147471069033.367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-15.79512015373783</v>
      </c>
      <c r="AC73">
        <f t="shared" si="29"/>
        <v>-14.102785852009243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-2.1712736633187562E-7</v>
      </c>
      <c r="AI73">
        <f t="shared" si="33"/>
        <v>-2.1713412734327411E-7</v>
      </c>
      <c r="AJ73">
        <f t="shared" si="34"/>
        <v>-1.6923343017285877</v>
      </c>
      <c r="AK73">
        <f t="shared" si="49"/>
        <v>-1.1056584107616483</v>
      </c>
      <c r="AL73">
        <f t="shared" si="35"/>
        <v>-2.7979929296243631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-1.2221638108041983E-10</v>
      </c>
      <c r="AR73">
        <f t="shared" si="36"/>
        <v>-1.2222018671008101E-10</v>
      </c>
      <c r="AS73">
        <f t="shared" si="36"/>
        <v>-9.5257902046022851E-4</v>
      </c>
      <c r="AT73">
        <f t="shared" si="36"/>
        <v>-6.2235162686896705E-4</v>
      </c>
      <c r="AU73">
        <f t="shared" si="23"/>
        <v>-1.5749307695493821E-3</v>
      </c>
      <c r="AW73">
        <v>70</v>
      </c>
      <c r="AX73">
        <f>IF(Z73&gt;0, (R73*SUMPRODUCT(K73:$K$98, X73:$X$98)-K73*$AZ$3)/Z73, 0)</f>
        <v>-52147471069033.367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250000</v>
      </c>
      <c r="S74">
        <f t="shared" si="28"/>
        <v>-213250620368127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-14.102785852009243</v>
      </c>
      <c r="AC74">
        <f t="shared" si="29"/>
        <v>-12.591773082256738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-5.2172305399008356E-8</v>
      </c>
      <c r="AI74">
        <f t="shared" si="33"/>
        <v>-5.2173781569752961E-8</v>
      </c>
      <c r="AJ74">
        <f t="shared" si="34"/>
        <v>-1.5110127697525044</v>
      </c>
      <c r="AK74">
        <f t="shared" si="49"/>
        <v>-0.9871950096406471</v>
      </c>
      <c r="AL74">
        <f t="shared" si="35"/>
        <v>-2.4982078315669329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-2.6220251941661069E-11</v>
      </c>
      <c r="AR74">
        <f t="shared" si="36"/>
        <v>-2.6220993821256699E-11</v>
      </c>
      <c r="AS74">
        <f t="shared" si="36"/>
        <v>-7.5939016317133688E-4</v>
      </c>
      <c r="AT74">
        <f t="shared" si="36"/>
        <v>-4.9613490663995622E-4</v>
      </c>
      <c r="AU74">
        <f t="shared" si="23"/>
        <v>-1.2555250960322869E-3</v>
      </c>
      <c r="AW74">
        <v>71</v>
      </c>
      <c r="AX74">
        <f>IF(Z74&gt;0, (R74*SUMPRODUCT(K74:$K$98, X74:$X$98)-K74*$AZ$3)/Z74, 0)</f>
        <v>-213250620368127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250000</v>
      </c>
      <c r="S75">
        <f t="shared" si="28"/>
        <v>-944063247249709.63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-12.591773082256738</v>
      </c>
      <c r="AC75">
        <f t="shared" si="29"/>
        <v>-11.242654537751958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-1.1636891923688056E-8</v>
      </c>
      <c r="AI75">
        <f t="shared" si="33"/>
        <v>-1.1637189643532848E-8</v>
      </c>
      <c r="AJ75">
        <f t="shared" si="34"/>
        <v>-1.3491185445047797</v>
      </c>
      <c r="AK75">
        <f t="shared" si="49"/>
        <v>-0.88142411575797175</v>
      </c>
      <c r="AL75">
        <f t="shared" si="35"/>
        <v>-2.2305426718999413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-5.2217468177841305E-12</v>
      </c>
      <c r="AR75">
        <f t="shared" si="36"/>
        <v>-5.2218804116734892E-12</v>
      </c>
      <c r="AS75">
        <f t="shared" si="36"/>
        <v>-6.0538118878985961E-4</v>
      </c>
      <c r="AT75">
        <f t="shared" si="36"/>
        <v>-3.9551571001603803E-4</v>
      </c>
      <c r="AU75">
        <f t="shared" si="23"/>
        <v>-1.0008969040277782E-3</v>
      </c>
      <c r="AW75">
        <v>72</v>
      </c>
      <c r="AX75">
        <f>IF(Z75&gt;0, (R75*SUMPRODUCT(K75:$K$98, X75:$X$98)-K75*$AZ$3)/Z75, 0)</f>
        <v>-944063247249709.63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250000</v>
      </c>
      <c r="S76">
        <f t="shared" si="28"/>
        <v>-4555488283635465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-11.242654537751958</v>
      </c>
      <c r="AC76">
        <f t="shared" si="29"/>
        <v>-10.038084408711644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-2.3965478427557508E-9</v>
      </c>
      <c r="AI76">
        <f t="shared" si="33"/>
        <v>-2.3966029306178181E-9</v>
      </c>
      <c r="AJ76">
        <f t="shared" si="34"/>
        <v>-1.2045701290403148</v>
      </c>
      <c r="AK76">
        <f t="shared" si="49"/>
        <v>-0.7869858176426372</v>
      </c>
      <c r="AL76">
        <f t="shared" si="35"/>
        <v>-1.9915559490795549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-9.6016725403832076E-13</v>
      </c>
      <c r="AR76">
        <f t="shared" si="36"/>
        <v>-9.601893247686889E-13</v>
      </c>
      <c r="AS76">
        <f t="shared" si="36"/>
        <v>-4.8260617729512228E-4</v>
      </c>
      <c r="AT76">
        <f t="shared" si="36"/>
        <v>-3.1530270250066772E-4</v>
      </c>
      <c r="AU76">
        <f t="shared" si="23"/>
        <v>-7.9790888075597928E-4</v>
      </c>
      <c r="AW76">
        <v>73</v>
      </c>
      <c r="AX76">
        <f>IF(Z76&gt;0, (R76*SUMPRODUCT(K76:$K$98, X76:$X$98)-K76*$AZ$3)/Z76, 0)</f>
        <v>-4555488283635465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250000</v>
      </c>
      <c r="S77">
        <f t="shared" si="28"/>
        <v>-2.415598465846426E+16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-10.038084408711644</v>
      </c>
      <c r="AC77">
        <f t="shared" si="29"/>
        <v>-8.962575364921948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-4.526125375509403E-10</v>
      </c>
      <c r="AI77">
        <f t="shared" si="33"/>
        <v>-4.5262181328063174E-10</v>
      </c>
      <c r="AJ77">
        <f t="shared" si="34"/>
        <v>-1.0755090437896957</v>
      </c>
      <c r="AK77">
        <f t="shared" si="49"/>
        <v>-0.70266590860981515</v>
      </c>
      <c r="AL77">
        <f t="shared" si="35"/>
        <v>-1.7781749528521327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-1.6190838635324372E-13</v>
      </c>
      <c r="AR77">
        <f t="shared" si="36"/>
        <v>-1.6191170446377313E-13</v>
      </c>
      <c r="AS77">
        <f t="shared" si="36"/>
        <v>-3.8473068980929742E-4</v>
      </c>
      <c r="AT77">
        <f t="shared" si="36"/>
        <v>-2.5135738400893675E-4</v>
      </c>
      <c r="AU77">
        <f t="shared" si="23"/>
        <v>-6.3608807398014583E-4</v>
      </c>
      <c r="AW77">
        <v>74</v>
      </c>
      <c r="AX77">
        <f>IF(Z77&gt;0, (R77*SUMPRODUCT(K77:$K$98, X77:$X$98)-K77*$AZ$3)/Z77, 0)</f>
        <v>-2.415598465846426E+16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250000</v>
      </c>
      <c r="S78">
        <f t="shared" si="28"/>
        <v>-1.421473857184376E+17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-8.962575364921948</v>
      </c>
      <c r="AC78">
        <f t="shared" si="29"/>
        <v>-8.002299432966165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-7.775577634433805E-11</v>
      </c>
      <c r="AI78">
        <f t="shared" si="33"/>
        <v>-7.7757183739098163E-11</v>
      </c>
      <c r="AJ78">
        <f t="shared" si="34"/>
        <v>-0.96027593195578298</v>
      </c>
      <c r="AK78">
        <f t="shared" si="49"/>
        <v>-0.62738027554453646</v>
      </c>
      <c r="AL78">
        <f t="shared" si="35"/>
        <v>-1.5876562075780765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-2.4834613401334392E-14</v>
      </c>
      <c r="AR78">
        <f t="shared" si="36"/>
        <v>-2.4835062912694369E-14</v>
      </c>
      <c r="AS78">
        <f t="shared" si="36"/>
        <v>-3.0670495042217541E-4</v>
      </c>
      <c r="AT78">
        <f t="shared" si="36"/>
        <v>-2.0038056760918386E-4</v>
      </c>
      <c r="AU78">
        <f t="shared" si="23"/>
        <v>-5.070855180561943E-4</v>
      </c>
      <c r="AW78">
        <v>75</v>
      </c>
      <c r="AX78">
        <f>IF(Z78&gt;0, (R78*SUMPRODUCT(K78:$K$98, X78:$X$98)-K78*$AZ$3)/Z78, 0)</f>
        <v>-1.421473857184376E+17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-8.002299432966165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-1.4073947601148541E-11</v>
      </c>
      <c r="AI79">
        <f t="shared" si="33"/>
        <v>-1.4073947601148541E-11</v>
      </c>
      <c r="AJ79">
        <f t="shared" si="34"/>
        <v>-8.002299432966165</v>
      </c>
      <c r="AK79">
        <f t="shared" si="49"/>
        <v>-0.56016096030763163</v>
      </c>
      <c r="AL79">
        <f t="shared" si="35"/>
        <v>-8.5624603932878713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-4.0134942854980565E-15</v>
      </c>
      <c r="AR79">
        <f t="shared" si="36"/>
        <v>-4.0134942854980565E-15</v>
      </c>
      <c r="AS79">
        <f t="shared" si="36"/>
        <v>-2.2820308811177495E-3</v>
      </c>
      <c r="AT79">
        <f t="shared" si="36"/>
        <v>-1.5974216167824248E-4</v>
      </c>
      <c r="AU79">
        <f t="shared" si="23"/>
        <v>-2.4417730428000057E-3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45624.273805147401</v>
      </c>
      <c r="AO81" s="8">
        <f t="shared" si="50"/>
        <v>-4562.4273805147404</v>
      </c>
      <c r="AP81" s="8">
        <f t="shared" si="50"/>
        <v>-1723.8656485241545</v>
      </c>
      <c r="AQ81" s="8">
        <f t="shared" si="50"/>
        <v>-25054.748986618393</v>
      </c>
      <c r="AR81" s="8">
        <f t="shared" si="50"/>
        <v>14283.231789490119</v>
      </c>
      <c r="AS81" s="8">
        <f t="shared" si="50"/>
        <v>-4747.1239410484031</v>
      </c>
      <c r="AT81" s="8">
        <f t="shared" si="50"/>
        <v>2100.4755414339729</v>
      </c>
      <c r="AU81" s="8">
        <f t="shared" si="50"/>
        <v>11636.583389875686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96649.940648859789</v>
      </c>
      <c r="K3">
        <v>1</v>
      </c>
      <c r="L3" s="2">
        <v>0</v>
      </c>
      <c r="O3">
        <f>$C$3</f>
        <v>96649.940648859789</v>
      </c>
      <c r="P3" s="2">
        <f>O3*C5</f>
        <v>9664.9940648859792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96649.940648859789</v>
      </c>
      <c r="AF3">
        <f t="shared" ref="AF3:AG34" si="4">-$Z3*P3</f>
        <v>-9664.9940648859792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85462.513996973808</v>
      </c>
      <c r="AJ3">
        <f t="shared" ref="AJ3:AJ66" si="7">AB3-AC3</f>
        <v>0</v>
      </c>
      <c r="AL3">
        <f t="shared" ref="AL3:AL66" si="8">SUM(AI3:AK3)</f>
        <v>85462.513996973808</v>
      </c>
      <c r="AN3">
        <f t="shared" ref="AN3:AU34" si="9">AE3*$K3</f>
        <v>96649.940648859789</v>
      </c>
      <c r="AO3">
        <f t="shared" si="9"/>
        <v>-9664.9940648859792</v>
      </c>
      <c r="AP3">
        <f t="shared" si="9"/>
        <v>-1522.432587</v>
      </c>
      <c r="AQ3">
        <f t="shared" si="9"/>
        <v>0</v>
      </c>
      <c r="AR3">
        <f t="shared" si="9"/>
        <v>85462.513996973808</v>
      </c>
      <c r="AS3">
        <f t="shared" si="9"/>
        <v>0</v>
      </c>
      <c r="AT3">
        <f t="shared" si="9"/>
        <v>0</v>
      </c>
      <c r="AU3">
        <f t="shared" si="9"/>
        <v>85462.513996973808</v>
      </c>
      <c r="AW3">
        <v>0</v>
      </c>
      <c r="AX3">
        <f>IF(Z3&gt;0, (R3*SUMPRODUCT(K3:$K$98, X3:$X$98)-K3*$AZ$3)/Z3, 0)</f>
        <v>0</v>
      </c>
      <c r="AZ3">
        <f>C6*ABS(SUMPRODUCT(X4:X69, K4:K69))/1</f>
        <v>58192.197169588697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3985.348357886468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3903.3668966260157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-3903.3668966260157</v>
      </c>
      <c r="AK4">
        <f>G4*SUM(AB4, AE4:AF4)</f>
        <v>0</v>
      </c>
      <c r="AL4">
        <f t="shared" si="8"/>
        <v>-6546.0453966260156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-3641.5401591809082</v>
      </c>
      <c r="AT4">
        <f t="shared" si="9"/>
        <v>0</v>
      </c>
      <c r="AU4">
        <f t="shared" si="9"/>
        <v>-6106.9553098479482</v>
      </c>
      <c r="AW4">
        <v>1</v>
      </c>
      <c r="AX4">
        <f>IF(Z4&gt;0, (R4*SUMPRODUCT(K4:$K$98, X4:$X$98)-K4*$AZ$3)/Z4, 0)</f>
        <v>3985.348357886468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250000</v>
      </c>
      <c r="S5">
        <f t="shared" si="1"/>
        <v>6230.4904740108695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3903.3668966260157</v>
      </c>
      <c r="AC5">
        <f t="shared" si="2"/>
        <v>5966.1676532363344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-3014.7680629412394</v>
      </c>
      <c r="AI5">
        <f t="shared" si="6"/>
        <v>-3038.7074609634451</v>
      </c>
      <c r="AJ5">
        <f t="shared" si="7"/>
        <v>-2062.8007566103188</v>
      </c>
      <c r="AK5">
        <f>G5*SUM(AB5, AE5:AF5)</f>
        <v>160.03804276166665</v>
      </c>
      <c r="AL5">
        <f t="shared" si="8"/>
        <v>-4941.4701748120979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-2577.952342043583</v>
      </c>
      <c r="AR5">
        <f t="shared" si="9"/>
        <v>-2598.4231132306209</v>
      </c>
      <c r="AS5">
        <f t="shared" si="9"/>
        <v>-1763.9174658380662</v>
      </c>
      <c r="AT5">
        <f t="shared" si="9"/>
        <v>136.84981349809098</v>
      </c>
      <c r="AU5">
        <f t="shared" si="9"/>
        <v>-4225.4907655705965</v>
      </c>
      <c r="AW5">
        <v>2</v>
      </c>
      <c r="AX5">
        <f>IF(Z5&gt;0, (R5*SUMPRODUCT(K5:$K$98, X5:$X$98)-K5*$AZ$3)/Z5, 0)</f>
        <v>6230.4904740108695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250000</v>
      </c>
      <c r="S6">
        <f t="shared" si="1"/>
        <v>8837.9244219090015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5966.1676532363344</v>
      </c>
      <c r="AC6">
        <f t="shared" si="2"/>
        <v>8258.7851431069284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-3382.2601344128211</v>
      </c>
      <c r="AI6">
        <f t="shared" si="6"/>
        <v>-3405.6219124413637</v>
      </c>
      <c r="AJ6">
        <f t="shared" si="7"/>
        <v>-2292.617489870594</v>
      </c>
      <c r="AK6">
        <f>G6*SUM(AB6, AE6:AF6)</f>
        <v>349.0208077143256</v>
      </c>
      <c r="AL6">
        <f t="shared" si="8"/>
        <v>-5349.2185945976325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-2609.1093899774032</v>
      </c>
      <c r="AR6">
        <f t="shared" si="9"/>
        <v>-2627.1308998549748</v>
      </c>
      <c r="AS6">
        <f t="shared" si="9"/>
        <v>-1768.5481254345461</v>
      </c>
      <c r="AT6">
        <f t="shared" si="9"/>
        <v>269.23815156607861</v>
      </c>
      <c r="AU6">
        <f t="shared" si="9"/>
        <v>-4126.4408737234426</v>
      </c>
      <c r="AW6">
        <v>3</v>
      </c>
      <c r="AX6">
        <f>IF(Z6&gt;0, (R6*SUMPRODUCT(K6:$K$98, X6:$X$98)-K6*$AZ$3)/Z6, 0)</f>
        <v>8837.9244219090015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250000</v>
      </c>
      <c r="S7">
        <f t="shared" si="1"/>
        <v>10654.975642134017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8258.7851431069284</v>
      </c>
      <c r="AC7">
        <f t="shared" si="2"/>
        <v>9697.1722623613678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-3754.7505202145126</v>
      </c>
      <c r="AI7">
        <f t="shared" si="6"/>
        <v>-3777.5032054107483</v>
      </c>
      <c r="AJ7">
        <f t="shared" si="7"/>
        <v>-1438.3871192544393</v>
      </c>
      <c r="AK7">
        <f>G7*SUM(AB7, AE7:AF7)</f>
        <v>405.50635052655019</v>
      </c>
      <c r="AL7">
        <f t="shared" si="8"/>
        <v>-4810.3839741386382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-2635.294522306986</v>
      </c>
      <c r="AR7">
        <f t="shared" si="9"/>
        <v>-2651.263632995594</v>
      </c>
      <c r="AS7">
        <f t="shared" si="9"/>
        <v>-1009.5407606765815</v>
      </c>
      <c r="AT7">
        <f t="shared" si="9"/>
        <v>284.60710200321444</v>
      </c>
      <c r="AU7">
        <f t="shared" si="9"/>
        <v>-3376.197291668962</v>
      </c>
      <c r="AW7">
        <v>4</v>
      </c>
      <c r="AX7">
        <f>IF(Z7&gt;0, (R7*SUMPRODUCT(K7:$K$98, X7:$X$98)-K7*$AZ$3)/Z7, 0)</f>
        <v>10654.975642134017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250000</v>
      </c>
      <c r="S8">
        <f t="shared" si="1"/>
        <v>11058.12184646373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9697.1722623613678</v>
      </c>
      <c r="AC8">
        <f t="shared" si="2"/>
        <v>9780.1393606551865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-4143.9781810228242</v>
      </c>
      <c r="AI8">
        <f t="shared" si="6"/>
        <v>-4166.0889415489955</v>
      </c>
      <c r="AJ8">
        <f t="shared" si="7"/>
        <v>-82.967098293818708</v>
      </c>
      <c r="AK8">
        <f t="shared" ref="AK8:AK69" si="22">G8*SUM(AB8:AB8, AE8:AF8)</f>
        <v>206.54976918829712</v>
      </c>
      <c r="AL8">
        <f t="shared" si="8"/>
        <v>-4042.5062706545173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-2714.9036934379578</v>
      </c>
      <c r="AR8">
        <f t="shared" si="9"/>
        <v>-2729.3894322123856</v>
      </c>
      <c r="AS8">
        <f t="shared" si="9"/>
        <v>-54.355421711251012</v>
      </c>
      <c r="AT8">
        <f t="shared" si="9"/>
        <v>135.31990438947173</v>
      </c>
      <c r="AU8">
        <f t="shared" si="9"/>
        <v>-2648.4249495341651</v>
      </c>
      <c r="AW8">
        <v>5</v>
      </c>
      <c r="AX8">
        <f>IF(Z8&gt;0, (R8*SUMPRODUCT(K8:$K$98, X8:$X$98)-K8*$AZ$3)/Z8, 0)</f>
        <v>11058.12184646373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250000</v>
      </c>
      <c r="S9">
        <f t="shared" si="1"/>
        <v>10596.625431809414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9780.1393606551865</v>
      </c>
      <c r="AC9">
        <f t="shared" si="2"/>
        <v>9083.5590027415819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-4593.4224984851362</v>
      </c>
      <c r="AI9">
        <f t="shared" si="6"/>
        <v>-4614.8528091561966</v>
      </c>
      <c r="AJ9">
        <f t="shared" si="7"/>
        <v>696.58035791360453</v>
      </c>
      <c r="AK9">
        <f t="shared" si="22"/>
        <v>57.702822227865596</v>
      </c>
      <c r="AL9">
        <f t="shared" si="8"/>
        <v>-3860.5696290147266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-2850.0374819083181</v>
      </c>
      <c r="AR9">
        <f t="shared" si="9"/>
        <v>-2863.3341444037897</v>
      </c>
      <c r="AS9">
        <f t="shared" si="9"/>
        <v>432.20063686055653</v>
      </c>
      <c r="AT9">
        <f t="shared" si="9"/>
        <v>35.80232521949484</v>
      </c>
      <c r="AU9">
        <f t="shared" si="9"/>
        <v>-2395.3311823237386</v>
      </c>
      <c r="AW9">
        <v>6</v>
      </c>
      <c r="AX9">
        <f>IF(Z9&gt;0, (R9*SUMPRODUCT(K9:$K$98, X9:$X$98)-K9*$AZ$3)/Z9, 0)</f>
        <v>10596.625431809414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250000</v>
      </c>
      <c r="S10">
        <f t="shared" si="1"/>
        <v>9760.6456575042885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9083.5590027415819</v>
      </c>
      <c r="AC10">
        <f t="shared" si="2"/>
        <v>8086.6024448454118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-5037.4444006552649</v>
      </c>
      <c r="AI10">
        <f t="shared" si="6"/>
        <v>-5058.1566637795495</v>
      </c>
      <c r="AJ10">
        <f t="shared" si="7"/>
        <v>996.95655789617012</v>
      </c>
      <c r="AK10">
        <f t="shared" si="22"/>
        <v>37.242591911240488</v>
      </c>
      <c r="AL10">
        <f t="shared" si="8"/>
        <v>-4023.9575139721387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-2965.122434916339</v>
      </c>
      <c r="AR10">
        <f t="shared" si="9"/>
        <v>-2977.3140128640216</v>
      </c>
      <c r="AS10">
        <f t="shared" si="9"/>
        <v>586.82498928829432</v>
      </c>
      <c r="AT10">
        <f t="shared" si="9"/>
        <v>21.921600722002708</v>
      </c>
      <c r="AU10">
        <f t="shared" si="9"/>
        <v>-2368.5674228537246</v>
      </c>
      <c r="AW10">
        <v>7</v>
      </c>
      <c r="AX10">
        <f>IF(Z10&gt;0, (R10*SUMPRODUCT(K10:$K$98, X10:$X$98)-K10*$AZ$3)/Z10, 0)</f>
        <v>9760.6456575042885</v>
      </c>
    </row>
    <row r="11" spans="1:52" x14ac:dyDescent="0.25">
      <c r="A11" t="s">
        <v>33</v>
      </c>
      <c r="C11" s="12">
        <f>AU71</f>
        <v>24678.665755611524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250000</v>
      </c>
      <c r="S11">
        <f t="shared" si="1"/>
        <v>8549.9789242713105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8086.6024448454118</v>
      </c>
      <c r="AC11">
        <f t="shared" si="2"/>
        <v>6826.96368948691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-5432.0915392815868</v>
      </c>
      <c r="AI11">
        <f t="shared" si="6"/>
        <v>-5452.0534706207009</v>
      </c>
      <c r="AJ11">
        <f t="shared" si="7"/>
        <v>1259.6387553585018</v>
      </c>
      <c r="AK11">
        <f t="shared" si="22"/>
        <v>19.407845867628986</v>
      </c>
      <c r="AL11">
        <f t="shared" si="8"/>
        <v>-4173.0068693945705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-3038.2157132039442</v>
      </c>
      <c r="AR11">
        <f t="shared" si="9"/>
        <v>-3049.3805938068981</v>
      </c>
      <c r="AS11">
        <f t="shared" si="9"/>
        <v>704.52683497984663</v>
      </c>
      <c r="AT11">
        <f t="shared" si="9"/>
        <v>10.854975813288481</v>
      </c>
      <c r="AU11">
        <f t="shared" si="9"/>
        <v>-2333.9987830137634</v>
      </c>
      <c r="AW11">
        <v>8</v>
      </c>
      <c r="AX11">
        <f>IF(Z11&gt;0, (R11*SUMPRODUCT(K11:$K$98, X11:$X$98)-K11*$AZ$3)/Z11, 0)</f>
        <v>8549.9789242713105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250000</v>
      </c>
      <c r="S12">
        <f t="shared" si="1"/>
        <v>7047.2476733352978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6826.96368948691</v>
      </c>
      <c r="AC12">
        <f t="shared" si="2"/>
        <v>5406.3750215280052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-5832.8188469267543</v>
      </c>
      <c r="AI12">
        <f t="shared" si="6"/>
        <v>-5851.9978770677844</v>
      </c>
      <c r="AJ12">
        <f t="shared" si="7"/>
        <v>1420.5886679589048</v>
      </c>
      <c r="AK12">
        <f t="shared" si="22"/>
        <v>15.702016485819893</v>
      </c>
      <c r="AL12">
        <f t="shared" si="8"/>
        <v>-4415.7071926230601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-3100.2052241061542</v>
      </c>
      <c r="AR12">
        <f t="shared" si="9"/>
        <v>-3110.3990825126843</v>
      </c>
      <c r="AS12">
        <f t="shared" si="9"/>
        <v>755.05797887631616</v>
      </c>
      <c r="AT12">
        <f t="shared" si="9"/>
        <v>8.345788685686415</v>
      </c>
      <c r="AU12">
        <f t="shared" si="9"/>
        <v>-2346.9953149506819</v>
      </c>
      <c r="AW12">
        <v>9</v>
      </c>
      <c r="AX12">
        <f>IF(Z12&gt;0, (R12*SUMPRODUCT(K12:$K$98, X12:$X$98)-K12*$AZ$3)/Z12, 0)</f>
        <v>7047.2476733352978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250000</v>
      </c>
      <c r="S13">
        <f t="shared" si="1"/>
        <v>5220.3298275501302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5406.3750215280052</v>
      </c>
      <c r="AC13">
        <f t="shared" si="2"/>
        <v>3835.0178143601988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-6214.5673276961988</v>
      </c>
      <c r="AI13">
        <f t="shared" si="6"/>
        <v>-6232.9331108030492</v>
      </c>
      <c r="AJ13">
        <f t="shared" si="7"/>
        <v>1571.3572071678063</v>
      </c>
      <c r="AK13">
        <f t="shared" si="22"/>
        <v>10.81275004305601</v>
      </c>
      <c r="AL13">
        <f t="shared" si="8"/>
        <v>-4650.7631535921864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-3139.8370721386109</v>
      </c>
      <c r="AR13">
        <f t="shared" si="9"/>
        <v>-3149.1161681105459</v>
      </c>
      <c r="AS13">
        <f t="shared" si="9"/>
        <v>793.90975308118186</v>
      </c>
      <c r="AT13">
        <f t="shared" si="9"/>
        <v>5.4630148241617515</v>
      </c>
      <c r="AU13">
        <f t="shared" si="9"/>
        <v>-2349.7434002052019</v>
      </c>
      <c r="AW13">
        <v>10</v>
      </c>
      <c r="AX13">
        <f>IF(Z13&gt;0, (R13*SUMPRODUCT(K13:$K$98, X13:$X$98)-K13*$AZ$3)/Z13, 0)</f>
        <v>5220.3298275501302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250000</v>
      </c>
      <c r="S14">
        <f t="shared" si="1"/>
        <v>5486.3819141915346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3835.0178143601988</v>
      </c>
      <c r="AC14">
        <f t="shared" si="2"/>
        <v>3845.2796782209593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-6601.9671538337743</v>
      </c>
      <c r="AI14">
        <f t="shared" si="6"/>
        <v>-6619.4890823941723</v>
      </c>
      <c r="AJ14">
        <f t="shared" si="7"/>
        <v>-10.261863860760513</v>
      </c>
      <c r="AK14">
        <f t="shared" si="22"/>
        <v>268.45124700521393</v>
      </c>
      <c r="AL14">
        <f t="shared" si="8"/>
        <v>-6361.2996992497192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-2978.1841779386359</v>
      </c>
      <c r="AR14">
        <f t="shared" si="9"/>
        <v>-2986.0884175674628</v>
      </c>
      <c r="AS14">
        <f t="shared" si="9"/>
        <v>-4.629183980191419</v>
      </c>
      <c r="AT14">
        <f t="shared" si="9"/>
        <v>121.09985368748089</v>
      </c>
      <c r="AU14">
        <f t="shared" si="9"/>
        <v>-2869.6177478601735</v>
      </c>
      <c r="AW14">
        <v>11</v>
      </c>
      <c r="AX14">
        <f>IF(Z14&gt;0, (R14*SUMPRODUCT(K14:$K$98, X14:$X$98)-K14*$AZ$3)/Z14, 0)</f>
        <v>5486.3819141915346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250000</v>
      </c>
      <c r="S15">
        <f t="shared" si="1"/>
        <v>5526.6350445102871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3845.2796782209593</v>
      </c>
      <c r="AC15">
        <f t="shared" si="2"/>
        <v>3679.683835996042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-7014.8208699946972</v>
      </c>
      <c r="AI15">
        <f t="shared" si="6"/>
        <v>-7031.4660971824915</v>
      </c>
      <c r="AJ15">
        <f t="shared" si="7"/>
        <v>165.59584222491731</v>
      </c>
      <c r="AK15">
        <f t="shared" si="22"/>
        <v>269.16957747546718</v>
      </c>
      <c r="AL15">
        <f t="shared" si="8"/>
        <v>-6596.7006774821066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-2825.379277020304</v>
      </c>
      <c r="AR15">
        <f t="shared" si="9"/>
        <v>-2832.08352233594</v>
      </c>
      <c r="AS15">
        <f t="shared" si="9"/>
        <v>66.697506558475936</v>
      </c>
      <c r="AT15">
        <f t="shared" si="9"/>
        <v>108.41419336258419</v>
      </c>
      <c r="AU15">
        <f t="shared" si="9"/>
        <v>-2656.9718224148796</v>
      </c>
      <c r="AW15">
        <v>12</v>
      </c>
      <c r="AX15">
        <f>IF(Z15&gt;0, (R15*SUMPRODUCT(K15:$K$98, X15:$X$98)-K15*$AZ$3)/Z15, 0)</f>
        <v>5526.6350445102871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250000</v>
      </c>
      <c r="S16">
        <f t="shared" si="1"/>
        <v>5345.6528285963459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3679.683835996042</v>
      </c>
      <c r="AC16">
        <f t="shared" si="2"/>
        <v>3365.5441444344256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-7391.4379719441013</v>
      </c>
      <c r="AI16">
        <f t="shared" si="6"/>
        <v>-7407.1776030628234</v>
      </c>
      <c r="AJ16">
        <f t="shared" si="7"/>
        <v>314.13969156161647</v>
      </c>
      <c r="AK16">
        <f t="shared" si="22"/>
        <v>257.57786851972298</v>
      </c>
      <c r="AL16">
        <f t="shared" si="8"/>
        <v>-6835.4600429814845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-2658.0985841501547</v>
      </c>
      <c r="AR16">
        <f t="shared" si="9"/>
        <v>-2663.7588482760966</v>
      </c>
      <c r="AS16">
        <f t="shared" si="9"/>
        <v>112.97047645326759</v>
      </c>
      <c r="AT16">
        <f t="shared" si="9"/>
        <v>92.629792770973992</v>
      </c>
      <c r="AU16">
        <f t="shared" si="9"/>
        <v>-2458.1585790518552</v>
      </c>
      <c r="AW16">
        <v>13</v>
      </c>
      <c r="AX16">
        <f>IF(Z16&gt;0, (R16*SUMPRODUCT(K16:$K$98, X16:$X$98)-K16*$AZ$3)/Z16, 0)</f>
        <v>5345.6528285963459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250000</v>
      </c>
      <c r="S17">
        <f t="shared" si="1"/>
        <v>4979.0316663845742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3365.5441444344256</v>
      </c>
      <c r="AC17">
        <f t="shared" si="2"/>
        <v>2949.6237615866594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-7720.0683941049765</v>
      </c>
      <c r="AI17">
        <f t="shared" si="6"/>
        <v>-7734.8786220731008</v>
      </c>
      <c r="AJ17">
        <f t="shared" si="7"/>
        <v>415.92038284776618</v>
      </c>
      <c r="AK17">
        <f t="shared" si="22"/>
        <v>235.58809011040981</v>
      </c>
      <c r="AL17">
        <f t="shared" si="8"/>
        <v>-7083.3701491149241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-2478.8216043495954</v>
      </c>
      <c r="AR17">
        <f t="shared" si="9"/>
        <v>-2483.5769913719128</v>
      </c>
      <c r="AS17">
        <f t="shared" si="9"/>
        <v>133.54705917886179</v>
      </c>
      <c r="AT17">
        <f t="shared" si="9"/>
        <v>75.644517338611834</v>
      </c>
      <c r="AU17">
        <f t="shared" si="9"/>
        <v>-2274.3854148544387</v>
      </c>
      <c r="AW17">
        <v>14</v>
      </c>
      <c r="AX17">
        <f>IF(Z17&gt;0, (R17*SUMPRODUCT(K17:$K$98, X17:$X$98)-K17*$AZ$3)/Z17, 0)</f>
        <v>4979.0316663845742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250000</v>
      </c>
      <c r="S18">
        <f t="shared" si="1"/>
        <v>4460.7831094213525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2949.6237615866594</v>
      </c>
      <c r="AC18">
        <f t="shared" si="2"/>
        <v>2472.7469798284874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-8038.6964251523068</v>
      </c>
      <c r="AI18">
        <f t="shared" si="6"/>
        <v>-8052.5546811982349</v>
      </c>
      <c r="AJ18">
        <f t="shared" si="7"/>
        <v>476.876781758172</v>
      </c>
      <c r="AK18">
        <f t="shared" si="22"/>
        <v>206.47366331106619</v>
      </c>
      <c r="AL18">
        <f t="shared" si="8"/>
        <v>-7369.2042361289969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-2304.5796904434546</v>
      </c>
      <c r="AR18">
        <f t="shared" si="9"/>
        <v>-2308.5526549316373</v>
      </c>
      <c r="AS18">
        <f t="shared" si="9"/>
        <v>136.71377645823918</v>
      </c>
      <c r="AT18">
        <f t="shared" si="9"/>
        <v>59.1930564250817</v>
      </c>
      <c r="AU18">
        <f t="shared" si="9"/>
        <v>-2112.6458220483164</v>
      </c>
      <c r="AW18">
        <v>15</v>
      </c>
      <c r="AX18">
        <f>IF(Z18&gt;0, (R18*SUMPRODUCT(K18:$K$98, X18:$X$98)-K18*$AZ$3)/Z18, 0)</f>
        <v>4460.7831094213525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250000</v>
      </c>
      <c r="S19">
        <f t="shared" si="1"/>
        <v>3794.146694115082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2472.7469798284874</v>
      </c>
      <c r="AC19">
        <f t="shared" si="2"/>
        <v>1955.6180238416637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-8339.1694055889238</v>
      </c>
      <c r="AI19">
        <f t="shared" si="6"/>
        <v>-8352.0551621338345</v>
      </c>
      <c r="AJ19">
        <f t="shared" si="7"/>
        <v>517.12895598682371</v>
      </c>
      <c r="AK19">
        <f t="shared" si="22"/>
        <v>173.09228858799412</v>
      </c>
      <c r="AL19">
        <f t="shared" si="8"/>
        <v>-7661.8339175590163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-2134.5723315416076</v>
      </c>
      <c r="AR19">
        <f t="shared" si="9"/>
        <v>-2137.8706911328291</v>
      </c>
      <c r="AS19">
        <f t="shared" si="9"/>
        <v>132.3691974105563</v>
      </c>
      <c r="AT19">
        <f t="shared" si="9"/>
        <v>44.306332208040125</v>
      </c>
      <c r="AU19">
        <f t="shared" si="9"/>
        <v>-1961.1951615142327</v>
      </c>
      <c r="AW19">
        <v>16</v>
      </c>
      <c r="AX19">
        <f>IF(Z19&gt;0, (R19*SUMPRODUCT(K19:$K$98, X19:$X$98)-K19*$AZ$3)/Z19, 0)</f>
        <v>3794.146694115082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250000</v>
      </c>
      <c r="S20">
        <f t="shared" si="1"/>
        <v>2978.2244725597889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1955.6180238416637</v>
      </c>
      <c r="AC20">
        <f t="shared" si="2"/>
        <v>1416.9838480648978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-8623.6365211691755</v>
      </c>
      <c r="AI20">
        <f t="shared" si="6"/>
        <v>-8635.5310564965184</v>
      </c>
      <c r="AJ20">
        <f t="shared" si="7"/>
        <v>538.63417577676591</v>
      </c>
      <c r="AK20">
        <f t="shared" si="22"/>
        <v>136.89326166891647</v>
      </c>
      <c r="AL20">
        <f t="shared" si="8"/>
        <v>-7960.0036190508363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-1970.8814404378516</v>
      </c>
      <c r="AR20">
        <f t="shared" si="9"/>
        <v>-1973.5998665753336</v>
      </c>
      <c r="AS20">
        <f t="shared" si="9"/>
        <v>123.10167498572166</v>
      </c>
      <c r="AT20">
        <f t="shared" si="9"/>
        <v>31.286150347590347</v>
      </c>
      <c r="AU20">
        <f t="shared" si="9"/>
        <v>-1819.2120412420218</v>
      </c>
      <c r="AW20">
        <v>17</v>
      </c>
      <c r="AX20">
        <f>IF(Z20&gt;0, (R20*SUMPRODUCT(K20:$K$98, X20:$X$98)-K20*$AZ$3)/Z20, 0)</f>
        <v>2978.2244725597889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250000</v>
      </c>
      <c r="S21">
        <f t="shared" si="1"/>
        <v>2000.2118353441892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1416.9838480648978</v>
      </c>
      <c r="AC21">
        <f t="shared" si="2"/>
        <v>871.04718955994576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-8886.5322356795332</v>
      </c>
      <c r="AI21">
        <f t="shared" si="6"/>
        <v>-8897.4191724300363</v>
      </c>
      <c r="AJ21">
        <f t="shared" si="7"/>
        <v>545.93665850495199</v>
      </c>
      <c r="AK21">
        <f t="shared" si="22"/>
        <v>99.188869364542853</v>
      </c>
      <c r="AL21">
        <f t="shared" si="8"/>
        <v>-8252.293644560541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-1813.3613489174727</v>
      </c>
      <c r="AR21">
        <f t="shared" si="9"/>
        <v>-1815.5829073148202</v>
      </c>
      <c r="AS21">
        <f t="shared" si="9"/>
        <v>111.40233436787121</v>
      </c>
      <c r="AT21">
        <f t="shared" si="9"/>
        <v>20.240208123740917</v>
      </c>
      <c r="AU21">
        <f t="shared" si="9"/>
        <v>-1683.9403648232078</v>
      </c>
      <c r="AW21">
        <v>18</v>
      </c>
      <c r="AX21">
        <f>IF(Z21&gt;0, (R21*SUMPRODUCT(K21:$K$98, X21:$X$98)-K21*$AZ$3)/Z21, 0)</f>
        <v>2000.2118353441892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250000</v>
      </c>
      <c r="S22">
        <f t="shared" si="1"/>
        <v>836.01811949148498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871.04718955994576</v>
      </c>
      <c r="AC22">
        <f t="shared" si="2"/>
        <v>329.95796736827469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-9111.1714366009328</v>
      </c>
      <c r="AI22">
        <f t="shared" si="6"/>
        <v>-9121.0383868402696</v>
      </c>
      <c r="AJ22">
        <f t="shared" si="7"/>
        <v>541.08922219167107</v>
      </c>
      <c r="AK22">
        <f t="shared" si="22"/>
        <v>60.973303269196208</v>
      </c>
      <c r="AL22">
        <f t="shared" si="8"/>
        <v>-8518.975861379402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-1660.0005419434435</v>
      </c>
      <c r="AR22">
        <f t="shared" si="9"/>
        <v>-1661.7982408297614</v>
      </c>
      <c r="AS22">
        <f t="shared" si="9"/>
        <v>98.583196280304136</v>
      </c>
      <c r="AT22">
        <f t="shared" si="9"/>
        <v>11.108968498205295</v>
      </c>
      <c r="AU22">
        <f t="shared" si="9"/>
        <v>-1552.1060760512519</v>
      </c>
      <c r="AW22">
        <v>19</v>
      </c>
      <c r="AX22">
        <f>IF(Z22&gt;0, (R22*SUMPRODUCT(K22:$K$98, X22:$X$98)-K22*$AZ$3)/Z22, 0)</f>
        <v>836.01811949148498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250000</v>
      </c>
      <c r="S23">
        <f t="shared" si="1"/>
        <v>-549.0706916113254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329.95796736827469</v>
      </c>
      <c r="AC23">
        <f t="shared" si="2"/>
        <v>-194.08531856998891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-9312.8936519463932</v>
      </c>
      <c r="AI23">
        <f t="shared" si="6"/>
        <v>-9321.730643318142</v>
      </c>
      <c r="AJ23">
        <f t="shared" si="7"/>
        <v>524.04328593826358</v>
      </c>
      <c r="AK23">
        <f t="shared" si="22"/>
        <v>23.097057715779229</v>
      </c>
      <c r="AL23">
        <f t="shared" si="8"/>
        <v>-8774.5902996640998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-1514.9581377011052</v>
      </c>
      <c r="AR23">
        <f t="shared" si="9"/>
        <v>-1516.3956792957767</v>
      </c>
      <c r="AS23">
        <f t="shared" si="9"/>
        <v>85.247794102520857</v>
      </c>
      <c r="AT23">
        <f t="shared" si="9"/>
        <v>3.7572721058785761</v>
      </c>
      <c r="AU23">
        <f t="shared" si="9"/>
        <v>-1427.3906130873775</v>
      </c>
      <c r="AW23">
        <v>20</v>
      </c>
      <c r="AX23">
        <f>IF(Z23&gt;0, (R23*SUMPRODUCT(K23:$K$98, X23:$X$98)-K23*$AZ$3)/Z23, 0)</f>
        <v>-549.0706916113254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250000</v>
      </c>
      <c r="S24">
        <f t="shared" si="1"/>
        <v>-2225.3279752187891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-194.08531856998891</v>
      </c>
      <c r="AC24">
        <f t="shared" si="2"/>
        <v>-694.79590626646677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-9430.7645518618137</v>
      </c>
      <c r="AI24">
        <f t="shared" si="6"/>
        <v>-9438.5700968646597</v>
      </c>
      <c r="AJ24">
        <f t="shared" si="7"/>
        <v>500.71058769647789</v>
      </c>
      <c r="AK24">
        <f t="shared" si="22"/>
        <v>-13.585972299899225</v>
      </c>
      <c r="AL24">
        <f t="shared" si="8"/>
        <v>-8951.4454814680812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-1369.761226108599</v>
      </c>
      <c r="AR24">
        <f t="shared" si="9"/>
        <v>-1370.8949340741353</v>
      </c>
      <c r="AS24">
        <f t="shared" si="9"/>
        <v>72.725169285801329</v>
      </c>
      <c r="AT24">
        <f t="shared" si="9"/>
        <v>-1.9732798940159679</v>
      </c>
      <c r="AU24">
        <f t="shared" si="9"/>
        <v>-1300.1430446823501</v>
      </c>
      <c r="AW24">
        <v>21</v>
      </c>
      <c r="AX24">
        <f>IF(Z24&gt;0, (R24*SUMPRODUCT(K24:$K$98, X24:$X$98)-K24*$AZ$3)/Z24, 0)</f>
        <v>-2225.3279752187891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250000</v>
      </c>
      <c r="S25">
        <f t="shared" si="1"/>
        <v>-4271.0522584125092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-694.79590626646677</v>
      </c>
      <c r="AC25">
        <f t="shared" si="2"/>
        <v>-1158.9789627280807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-9435.7020106208638</v>
      </c>
      <c r="AI25">
        <f t="shared" si="6"/>
        <v>-9442.4859299726195</v>
      </c>
      <c r="AJ25">
        <f t="shared" si="7"/>
        <v>464.18305646161389</v>
      </c>
      <c r="AK25">
        <f t="shared" si="22"/>
        <v>-48.635713438652679</v>
      </c>
      <c r="AL25">
        <f t="shared" si="8"/>
        <v>-9026.9385869496582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-1223.6413946258313</v>
      </c>
      <c r="AR25">
        <f t="shared" si="9"/>
        <v>-1224.5211473487625</v>
      </c>
      <c r="AS25">
        <f t="shared" si="9"/>
        <v>60.196220899201172</v>
      </c>
      <c r="AT25">
        <f t="shared" si="9"/>
        <v>-6.307180128591126</v>
      </c>
      <c r="AU25">
        <f t="shared" si="9"/>
        <v>-1170.6321065781524</v>
      </c>
      <c r="AW25">
        <v>22</v>
      </c>
      <c r="AX25">
        <f>IF(Z25&gt;0, (R25*SUMPRODUCT(K25:$K$98, X25:$X$98)-K25*$AZ$3)/Z25, 0)</f>
        <v>-4271.0522584125092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250000</v>
      </c>
      <c r="S26">
        <f t="shared" si="1"/>
        <v>-6802.3640490247753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-1158.9789627280807</v>
      </c>
      <c r="AC26">
        <f t="shared" si="2"/>
        <v>-1574.0684201691029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-9310.7508932049459</v>
      </c>
      <c r="AI26">
        <f t="shared" si="6"/>
        <v>-9316.5358982738635</v>
      </c>
      <c r="AJ26">
        <f t="shared" si="7"/>
        <v>415.0894574410222</v>
      </c>
      <c r="AK26">
        <f t="shared" si="22"/>
        <v>-81.128527390965658</v>
      </c>
      <c r="AL26">
        <f t="shared" si="8"/>
        <v>-8982.5749682238074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-1078.0691738628698</v>
      </c>
      <c r="AR26">
        <f t="shared" si="9"/>
        <v>-1078.7390055130745</v>
      </c>
      <c r="AS26">
        <f t="shared" si="9"/>
        <v>48.062197517196473</v>
      </c>
      <c r="AT26">
        <f t="shared" si="9"/>
        <v>-9.393674635299293</v>
      </c>
      <c r="AU26">
        <f t="shared" si="9"/>
        <v>-1040.0704826311774</v>
      </c>
      <c r="AW26">
        <v>23</v>
      </c>
      <c r="AX26">
        <f>IF(Z26&gt;0, (R26*SUMPRODUCT(K26:$K$98, X26:$X$98)-K26*$AZ$3)/Z26, 0)</f>
        <v>-6802.3640490247753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250000</v>
      </c>
      <c r="S27">
        <f t="shared" si="1"/>
        <v>-9996.2775138669531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-1574.0684201691029</v>
      </c>
      <c r="AC27">
        <f t="shared" si="2"/>
        <v>-1930.2162215455346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-8998.1749466496312</v>
      </c>
      <c r="AI27">
        <f t="shared" si="6"/>
        <v>-9003.0022841731934</v>
      </c>
      <c r="AJ27">
        <f t="shared" si="7"/>
        <v>356.14780137643174</v>
      </c>
      <c r="AK27">
        <f t="shared" si="22"/>
        <v>-110.18478941183722</v>
      </c>
      <c r="AL27">
        <f t="shared" si="8"/>
        <v>-8757.039272208598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-930.24711263081633</v>
      </c>
      <c r="AR27">
        <f t="shared" si="9"/>
        <v>-930.74617125321629</v>
      </c>
      <c r="AS27">
        <f t="shared" si="9"/>
        <v>36.819184541816114</v>
      </c>
      <c r="AT27">
        <f t="shared" si="9"/>
        <v>-11.39109684062772</v>
      </c>
      <c r="AU27">
        <f t="shared" si="9"/>
        <v>-905.31808355202782</v>
      </c>
      <c r="AW27">
        <v>24</v>
      </c>
      <c r="AX27">
        <f>IF(Z27&gt;0, (R27*SUMPRODUCT(K27:$K$98, X27:$X$98)-K27*$AZ$3)/Z27, 0)</f>
        <v>-9996.2775138669531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250000</v>
      </c>
      <c r="S28">
        <f t="shared" si="1"/>
        <v>-14096.319598958855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-1930.2162215455346</v>
      </c>
      <c r="AC28">
        <f t="shared" si="2"/>
        <v>-2215.8906801706057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-8491.5417321885761</v>
      </c>
      <c r="AI28">
        <f t="shared" si="6"/>
        <v>-8495.471642163684</v>
      </c>
      <c r="AJ28">
        <f t="shared" si="7"/>
        <v>285.67445862507111</v>
      </c>
      <c r="AK28">
        <f t="shared" si="22"/>
        <v>-135.11513550818742</v>
      </c>
      <c r="AL28">
        <f t="shared" si="8"/>
        <v>-8344.9123190467999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-783.81293041835238</v>
      </c>
      <c r="AR28">
        <f t="shared" si="9"/>
        <v>-784.17568130046766</v>
      </c>
      <c r="AS28">
        <f t="shared" si="9"/>
        <v>26.369220292683213</v>
      </c>
      <c r="AT28">
        <f t="shared" si="9"/>
        <v>-12.471821212995398</v>
      </c>
      <c r="AU28">
        <f t="shared" si="9"/>
        <v>-770.27828222077972</v>
      </c>
      <c r="AW28">
        <v>25</v>
      </c>
      <c r="AX28">
        <f>IF(Z28&gt;0, (R28*SUMPRODUCT(K28:$K$98, X28:$X$98)-K28*$AZ$3)/Z28, 0)</f>
        <v>-14096.319598958855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250000</v>
      </c>
      <c r="S29">
        <f t="shared" si="1"/>
        <v>-19474.692521962421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-2215.8906801706057</v>
      </c>
      <c r="AC29">
        <f t="shared" si="2"/>
        <v>-2424.1923123695419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-7786.3322842445614</v>
      </c>
      <c r="AI29">
        <f t="shared" si="6"/>
        <v>-7789.4442618914945</v>
      </c>
      <c r="AJ29">
        <f t="shared" si="7"/>
        <v>208.3016321989362</v>
      </c>
      <c r="AK29">
        <f t="shared" si="22"/>
        <v>-155.11234761194243</v>
      </c>
      <c r="AL29">
        <f t="shared" si="8"/>
        <v>-7736.2549773045012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-641.71292418782411</v>
      </c>
      <c r="AR29">
        <f t="shared" si="9"/>
        <v>-641.96939876441797</v>
      </c>
      <c r="AS29">
        <f t="shared" si="9"/>
        <v>17.167241858140759</v>
      </c>
      <c r="AT29">
        <f t="shared" si="9"/>
        <v>-12.783630922752879</v>
      </c>
      <c r="AU29">
        <f t="shared" si="9"/>
        <v>-637.5857878290301</v>
      </c>
      <c r="AW29">
        <v>26</v>
      </c>
      <c r="AX29">
        <f>IF(Z29&gt;0, (R29*SUMPRODUCT(K29:$K$98, X29:$X$98)-K29*$AZ$3)/Z29, 0)</f>
        <v>-19474.692521962421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250000</v>
      </c>
      <c r="S30">
        <f t="shared" si="1"/>
        <v>-26714.615297731751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-2424.1923123695419</v>
      </c>
      <c r="AC30">
        <f t="shared" si="2"/>
        <v>-2552.0558631471731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-6925.9976277162732</v>
      </c>
      <c r="AI30">
        <f t="shared" si="6"/>
        <v>-6928.3858858239655</v>
      </c>
      <c r="AJ30">
        <f t="shared" si="7"/>
        <v>127.86355077763119</v>
      </c>
      <c r="AK30">
        <f t="shared" si="22"/>
        <v>-169.69346186586796</v>
      </c>
      <c r="AL30">
        <f t="shared" si="8"/>
        <v>-6970.2157969122027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-509.65016421800544</v>
      </c>
      <c r="AR30">
        <f t="shared" si="9"/>
        <v>-509.82590440768001</v>
      </c>
      <c r="AS30">
        <f t="shared" si="9"/>
        <v>9.4088509921716881</v>
      </c>
      <c r="AT30">
        <f t="shared" si="9"/>
        <v>-12.486908797163153</v>
      </c>
      <c r="AU30">
        <f t="shared" si="9"/>
        <v>-512.90396221267156</v>
      </c>
      <c r="AW30">
        <v>27</v>
      </c>
      <c r="AX30">
        <f>IF(Z30&gt;0, (R30*SUMPRODUCT(K30:$K$98, X30:$X$98)-K30*$AZ$3)/Z30, 0)</f>
        <v>-26714.615297731751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250000</v>
      </c>
      <c r="S31">
        <f t="shared" si="1"/>
        <v>-36822.29586064363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-2552.0558631471731</v>
      </c>
      <c r="AC31">
        <f t="shared" si="2"/>
        <v>-2602.9119439632195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-5971.6364918748995</v>
      </c>
      <c r="AI31">
        <f t="shared" si="6"/>
        <v>-5973.4037037523267</v>
      </c>
      <c r="AJ31">
        <f t="shared" si="7"/>
        <v>50.856080816046415</v>
      </c>
      <c r="AK31">
        <f t="shared" si="22"/>
        <v>-178.64391042030215</v>
      </c>
      <c r="AL31">
        <f t="shared" si="8"/>
        <v>-6101.1915333565821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-392.34233338807309</v>
      </c>
      <c r="AR31">
        <f t="shared" si="9"/>
        <v>-392.45844092953581</v>
      </c>
      <c r="AS31">
        <f t="shared" si="9"/>
        <v>3.3412940391613621</v>
      </c>
      <c r="AT31">
        <f t="shared" si="9"/>
        <v>-11.737078898763546</v>
      </c>
      <c r="AU31">
        <f t="shared" si="9"/>
        <v>-400.85422578913796</v>
      </c>
      <c r="AW31">
        <v>28</v>
      </c>
      <c r="AX31">
        <f>IF(Z31&gt;0, (R31*SUMPRODUCT(K31:$K$98, X31:$X$98)-K31*$AZ$3)/Z31, 0)</f>
        <v>-36822.29586064363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250000</v>
      </c>
      <c r="S32">
        <f t="shared" si="1"/>
        <v>-51585.074080391481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-2602.9119439632195</v>
      </c>
      <c r="AC32">
        <f t="shared" si="2"/>
        <v>-2585.6167028852578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-4964.5601835672041</v>
      </c>
      <c r="AI32">
        <f t="shared" si="6"/>
        <v>-4965.8132673075006</v>
      </c>
      <c r="AJ32">
        <f t="shared" si="7"/>
        <v>-17.295241077961691</v>
      </c>
      <c r="AK32">
        <f t="shared" si="22"/>
        <v>-182.20383607742539</v>
      </c>
      <c r="AL32">
        <f t="shared" si="8"/>
        <v>-5165.3123444628873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-291.22896350410775</v>
      </c>
      <c r="AR32">
        <f t="shared" si="9"/>
        <v>-291.30247138101458</v>
      </c>
      <c r="AS32">
        <f t="shared" si="9"/>
        <v>-1.0145662347614619</v>
      </c>
      <c r="AT32">
        <f t="shared" si="9"/>
        <v>-10.688365608486464</v>
      </c>
      <c r="AU32">
        <f t="shared" si="9"/>
        <v>-303.00540322426252</v>
      </c>
      <c r="AW32">
        <v>29</v>
      </c>
      <c r="AX32">
        <f>IF(Z32&gt;0, (R32*SUMPRODUCT(K32:$K$98, X32:$X$98)-K32*$AZ$3)/Z32, 0)</f>
        <v>-51585.074080391481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250000</v>
      </c>
      <c r="S33">
        <f t="shared" si="1"/>
        <v>-74303.225840464773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-2585.6167028852578</v>
      </c>
      <c r="AC33">
        <f t="shared" si="2"/>
        <v>-2511.097832044692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-3956.7106780467589</v>
      </c>
      <c r="AI33">
        <f t="shared" si="6"/>
        <v>-3957.5555598818478</v>
      </c>
      <c r="AJ33">
        <f t="shared" si="7"/>
        <v>-74.518870840565796</v>
      </c>
      <c r="AK33">
        <f t="shared" si="22"/>
        <v>-180.99316920196807</v>
      </c>
      <c r="AL33">
        <f t="shared" si="8"/>
        <v>-4213.0675999243813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-207.238317164558</v>
      </c>
      <c r="AR33">
        <f t="shared" si="9"/>
        <v>-207.28256904546458</v>
      </c>
      <c r="AS33">
        <f t="shared" si="9"/>
        <v>-3.9030312415022137</v>
      </c>
      <c r="AT33">
        <f t="shared" si="9"/>
        <v>-9.4797731893331783</v>
      </c>
      <c r="AU33">
        <f t="shared" si="9"/>
        <v>-220.66537347629995</v>
      </c>
      <c r="AW33">
        <v>30</v>
      </c>
      <c r="AX33">
        <f>IF(Z33&gt;0, (R33*SUMPRODUCT(K33:$K$98, X33:$X$98)-K33*$AZ$3)/Z33, 0)</f>
        <v>-74303.225840464773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250000</v>
      </c>
      <c r="S34">
        <f t="shared" si="1"/>
        <v>-111169.88447324949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-2511.097832044692</v>
      </c>
      <c r="AC34">
        <f t="shared" si="2"/>
        <v>-2391.7755828300774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-2985.6801980946398</v>
      </c>
      <c r="AI34">
        <f t="shared" si="6"/>
        <v>-2986.2180630915682</v>
      </c>
      <c r="AJ34">
        <f t="shared" si="7"/>
        <v>-119.32224921461466</v>
      </c>
      <c r="AK34">
        <f t="shared" si="22"/>
        <v>-175.77684824312846</v>
      </c>
      <c r="AL34">
        <f t="shared" si="8"/>
        <v>-3281.3171605493112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-139.62430588351637</v>
      </c>
      <c r="AR34">
        <f t="shared" si="9"/>
        <v>-139.64945895480079</v>
      </c>
      <c r="AS34">
        <f t="shared" si="9"/>
        <v>-5.5800638774650277</v>
      </c>
      <c r="AT34">
        <f t="shared" si="9"/>
        <v>-8.2201437521678784</v>
      </c>
      <c r="AU34">
        <f t="shared" ref="AU34:AU69" si="23">AL34*$K34</f>
        <v>-153.44966658443369</v>
      </c>
      <c r="AW34">
        <v>31</v>
      </c>
      <c r="AX34">
        <f>IF(Z34&gt;0, (R34*SUMPRODUCT(K34:$K$98, X34:$X$98)-K34*$AZ$3)/Z34, 0)</f>
        <v>-111169.88447324949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250000</v>
      </c>
      <c r="S35">
        <f t="shared" si="1"/>
        <v>-174296.35302757422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-2391.7755828300774</v>
      </c>
      <c r="AC35">
        <f t="shared" si="2"/>
        <v>-2239.8279544464754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-2112.1916099409018</v>
      </c>
      <c r="AI35">
        <f t="shared" ref="AI35:AI66" si="25">SUM(AE35:AH35)</f>
        <v>-2112.5128771268669</v>
      </c>
      <c r="AJ35">
        <f t="shared" si="7"/>
        <v>-151.94762838360202</v>
      </c>
      <c r="AK35">
        <f t="shared" si="22"/>
        <v>-167.42429079810543</v>
      </c>
      <c r="AL35">
        <f t="shared" si="8"/>
        <v>-2431.8847963085746</v>
      </c>
      <c r="AN35">
        <f t="shared" ref="AN35:AT69" si="26">AE35*$K35</f>
        <v>0</v>
      </c>
      <c r="AO35">
        <f t="shared" si="26"/>
        <v>0</v>
      </c>
      <c r="AP35">
        <f t="shared" si="26"/>
        <v>-1.3414240422908756E-2</v>
      </c>
      <c r="AQ35">
        <f t="shared" si="26"/>
        <v>-88.192779445794613</v>
      </c>
      <c r="AR35">
        <f t="shared" si="26"/>
        <v>-88.206193686217517</v>
      </c>
      <c r="AS35">
        <f t="shared" si="26"/>
        <v>-6.3444450845638576</v>
      </c>
      <c r="AT35">
        <f t="shared" si="26"/>
        <v>-6.9906600720940411</v>
      </c>
      <c r="AU35">
        <f t="shared" si="23"/>
        <v>-101.54129884287543</v>
      </c>
      <c r="AW35">
        <v>32</v>
      </c>
      <c r="AX35">
        <f>IF(Z35&gt;0, (R35*SUMPRODUCT(K35:$K$98, X35:$X$98)-K35*$AZ$3)/Z35, 0)</f>
        <v>-174296.35302757422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250000</v>
      </c>
      <c r="S36">
        <f t="shared" si="1"/>
        <v>-272564.56688722444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-2239.8279544464754</v>
      </c>
      <c r="AC36">
        <f t="shared" si="2"/>
        <v>-2067.6886497251999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-1284.0324419369572</v>
      </c>
      <c r="AI36">
        <f t="shared" si="25"/>
        <v>-1284.222093206869</v>
      </c>
      <c r="AJ36">
        <f t="shared" si="7"/>
        <v>-172.13930472127549</v>
      </c>
      <c r="AK36">
        <f t="shared" si="22"/>
        <v>-156.78795681125328</v>
      </c>
      <c r="AL36">
        <f t="shared" si="8"/>
        <v>-1613.1493547393977</v>
      </c>
      <c r="AN36">
        <f t="shared" si="26"/>
        <v>0</v>
      </c>
      <c r="AO36">
        <f t="shared" si="26"/>
        <v>0</v>
      </c>
      <c r="AP36">
        <f t="shared" si="26"/>
        <v>-7.0702936078630907E-3</v>
      </c>
      <c r="AQ36">
        <f t="shared" si="26"/>
        <v>-47.869367659580412</v>
      </c>
      <c r="AR36">
        <f t="shared" si="26"/>
        <v>-47.876437953188272</v>
      </c>
      <c r="AS36">
        <f t="shared" si="26"/>
        <v>-6.4174388412935883</v>
      </c>
      <c r="AT36">
        <f t="shared" si="26"/>
        <v>-5.8451329608701528</v>
      </c>
      <c r="AU36">
        <f t="shared" si="23"/>
        <v>-60.139009755352014</v>
      </c>
      <c r="AW36">
        <v>33</v>
      </c>
      <c r="AX36">
        <f>IF(Z36&gt;0, (R36*SUMPRODUCT(K36:$K$98, X36:$X$98)-K36*$AZ$3)/Z36, 0)</f>
        <v>-272564.56688722444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250000</v>
      </c>
      <c r="S37">
        <f t="shared" si="1"/>
        <v>-425945.1936204083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-2067.6886497251999</v>
      </c>
      <c r="AC37">
        <f t="shared" si="2"/>
        <v>-1883.1186565213252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-772.2887942809723</v>
      </c>
      <c r="AI37">
        <f t="shared" si="25"/>
        <v>-772.39932015875695</v>
      </c>
      <c r="AJ37">
        <f t="shared" si="7"/>
        <v>-184.56999320387467</v>
      </c>
      <c r="AK37">
        <f t="shared" si="22"/>
        <v>-144.73820548076401</v>
      </c>
      <c r="AL37">
        <f t="shared" si="8"/>
        <v>-1101.7075188433955</v>
      </c>
      <c r="AN37">
        <f t="shared" si="26"/>
        <v>0</v>
      </c>
      <c r="AO37">
        <f t="shared" si="26"/>
        <v>0</v>
      </c>
      <c r="AP37">
        <f t="shared" si="26"/>
        <v>-3.6789818395896049E-3</v>
      </c>
      <c r="AQ37">
        <f t="shared" si="26"/>
        <v>-25.706526887893776</v>
      </c>
      <c r="AR37">
        <f t="shared" si="26"/>
        <v>-25.710205869733365</v>
      </c>
      <c r="AS37">
        <f t="shared" si="26"/>
        <v>-6.1436259701414064</v>
      </c>
      <c r="AT37">
        <f t="shared" si="26"/>
        <v>-4.817778787481787</v>
      </c>
      <c r="AU37">
        <f t="shared" si="23"/>
        <v>-36.671610627356557</v>
      </c>
      <c r="AW37">
        <v>34</v>
      </c>
      <c r="AX37">
        <f>IF(Z37&gt;0, (R37*SUMPRODUCT(K37:$K$98, X37:$X$98)-K37*$AZ$3)/Z37, 0)</f>
        <v>-425945.1936204083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250000</v>
      </c>
      <c r="S38">
        <f t="shared" si="1"/>
        <v>-669854.17865930812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-1883.1186565213252</v>
      </c>
      <c r="AC38">
        <f t="shared" si="2"/>
        <v>-1701.2900397811338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-459.25828126079352</v>
      </c>
      <c r="AI38">
        <f t="shared" si="25"/>
        <v>-459.32177605167419</v>
      </c>
      <c r="AJ38">
        <f t="shared" si="7"/>
        <v>-181.82861674019136</v>
      </c>
      <c r="AK38">
        <f t="shared" si="22"/>
        <v>-131.81830595649276</v>
      </c>
      <c r="AL38">
        <f t="shared" si="8"/>
        <v>-772.96869874835829</v>
      </c>
      <c r="AN38">
        <f t="shared" si="26"/>
        <v>0</v>
      </c>
      <c r="AO38">
        <f t="shared" si="26"/>
        <v>0</v>
      </c>
      <c r="AP38">
        <f t="shared" si="26"/>
        <v>-1.8870514699557107E-3</v>
      </c>
      <c r="AQ38">
        <f t="shared" si="26"/>
        <v>-13.649056918243868</v>
      </c>
      <c r="AR38">
        <f t="shared" si="26"/>
        <v>-13.650943969713822</v>
      </c>
      <c r="AS38">
        <f t="shared" si="26"/>
        <v>-5.4039072141262441</v>
      </c>
      <c r="AT38">
        <f t="shared" si="26"/>
        <v>-3.9176115799749001</v>
      </c>
      <c r="AU38">
        <f t="shared" si="23"/>
        <v>-22.972462763814967</v>
      </c>
      <c r="AW38">
        <v>35</v>
      </c>
      <c r="AX38">
        <f>IF(Z38&gt;0, (R38*SUMPRODUCT(K38:$K$98, X38:$X$98)-K38*$AZ$3)/Z38, 0)</f>
        <v>-669854.17865930812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250000</v>
      </c>
      <c r="S39">
        <f t="shared" si="1"/>
        <v>-1065410.693560553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-1701.2900397811338</v>
      </c>
      <c r="AC39">
        <f t="shared" si="2"/>
        <v>-1529.6398613171586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-269.66645387080791</v>
      </c>
      <c r="AI39">
        <f t="shared" si="25"/>
        <v>-269.70234706839273</v>
      </c>
      <c r="AJ39">
        <f t="shared" si="7"/>
        <v>-171.65017846397518</v>
      </c>
      <c r="AK39">
        <f t="shared" si="22"/>
        <v>-119.09030278467938</v>
      </c>
      <c r="AL39">
        <f t="shared" si="8"/>
        <v>-560.44282831704732</v>
      </c>
      <c r="AN39">
        <f t="shared" si="26"/>
        <v>0</v>
      </c>
      <c r="AO39">
        <f t="shared" si="26"/>
        <v>0</v>
      </c>
      <c r="AP39">
        <f t="shared" si="26"/>
        <v>-9.5244471357899504E-4</v>
      </c>
      <c r="AQ39">
        <f t="shared" si="26"/>
        <v>-7.155739964711417</v>
      </c>
      <c r="AR39">
        <f t="shared" si="26"/>
        <v>-7.1566924094249957</v>
      </c>
      <c r="AS39">
        <f t="shared" si="26"/>
        <v>-4.5548269885024775</v>
      </c>
      <c r="AT39">
        <f t="shared" si="26"/>
        <v>-3.1601232812375564</v>
      </c>
      <c r="AU39">
        <f t="shared" si="23"/>
        <v>-14.87164267916503</v>
      </c>
      <c r="AW39">
        <v>36</v>
      </c>
      <c r="AX39">
        <f>IF(Z39&gt;0, (R39*SUMPRODUCT(K39:$K$98, X39:$X$98)-K39*$AZ$3)/Z39, 0)</f>
        <v>-1065410.693560553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250000</v>
      </c>
      <c r="S40">
        <f t="shared" si="1"/>
        <v>-1717386.0220749711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-1529.6398613171586</v>
      </c>
      <c r="AC40">
        <f t="shared" si="2"/>
        <v>-1371.3498554048886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-155.71516439899068</v>
      </c>
      <c r="AI40">
        <f t="shared" si="25"/>
        <v>-155.73512714815973</v>
      </c>
      <c r="AJ40">
        <f t="shared" si="7"/>
        <v>-158.29000591227009</v>
      </c>
      <c r="AK40">
        <f t="shared" si="22"/>
        <v>-107.07479029220111</v>
      </c>
      <c r="AL40">
        <f t="shared" si="8"/>
        <v>-421.09992335263092</v>
      </c>
      <c r="AN40">
        <f t="shared" si="26"/>
        <v>0</v>
      </c>
      <c r="AO40">
        <f t="shared" si="26"/>
        <v>0</v>
      </c>
      <c r="AP40">
        <f t="shared" si="26"/>
        <v>-4.729660342038745E-4</v>
      </c>
      <c r="AQ40">
        <f t="shared" si="26"/>
        <v>-3.6892706083470137</v>
      </c>
      <c r="AR40">
        <f t="shared" si="26"/>
        <v>-3.6897435743812177</v>
      </c>
      <c r="AS40">
        <f t="shared" si="26"/>
        <v>-3.7502748602627318</v>
      </c>
      <c r="AT40">
        <f t="shared" si="26"/>
        <v>-2.5368619571806983</v>
      </c>
      <c r="AU40">
        <f t="shared" si="23"/>
        <v>-9.9768803918246469</v>
      </c>
      <c r="AW40">
        <v>37</v>
      </c>
      <c r="AX40">
        <f>IF(Z40&gt;0, (R40*SUMPRODUCT(K40:$K$98, X40:$X$98)-K40*$AZ$3)/Z40, 0)</f>
        <v>-1717386.0220749711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250000</v>
      </c>
      <c r="S41">
        <f t="shared" si="1"/>
        <v>-2813399.9960997878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-1371.3498554048886</v>
      </c>
      <c r="AC41">
        <f t="shared" si="2"/>
        <v>-1227.3197100516454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-88.571030544066431</v>
      </c>
      <c r="AI41">
        <f t="shared" si="25"/>
        <v>-88.581936562689393</v>
      </c>
      <c r="AJ41">
        <f t="shared" si="7"/>
        <v>-144.03014535324314</v>
      </c>
      <c r="AK41">
        <f t="shared" si="22"/>
        <v>-95.994489878342208</v>
      </c>
      <c r="AL41">
        <f t="shared" si="8"/>
        <v>-328.60657179427477</v>
      </c>
      <c r="AN41">
        <f t="shared" si="26"/>
        <v>0</v>
      </c>
      <c r="AO41">
        <f t="shared" si="26"/>
        <v>0</v>
      </c>
      <c r="AP41">
        <f t="shared" si="26"/>
        <v>-2.3070542956621471E-4</v>
      </c>
      <c r="AQ41">
        <f t="shared" si="26"/>
        <v>-1.8736276138185297</v>
      </c>
      <c r="AR41">
        <f t="shared" si="26"/>
        <v>-1.873858319248096</v>
      </c>
      <c r="AS41">
        <f t="shared" si="26"/>
        <v>-3.0468072449701373</v>
      </c>
      <c r="AT41">
        <f t="shared" si="26"/>
        <v>-2.0306631401449171</v>
      </c>
      <c r="AU41">
        <f t="shared" si="23"/>
        <v>-6.9513287043631511</v>
      </c>
      <c r="AW41">
        <v>38</v>
      </c>
      <c r="AX41">
        <f>IF(Z41&gt;0, (R41*SUMPRODUCT(K41:$K$98, X41:$X$98)-K41*$AZ$3)/Z41, 0)</f>
        <v>-2813399.9960997878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250000</v>
      </c>
      <c r="S42">
        <f t="shared" si="1"/>
        <v>-4692872.675995959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-1227.3197100516454</v>
      </c>
      <c r="AC42">
        <f t="shared" si="2"/>
        <v>-1097.3010019854726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-49.513864505206321</v>
      </c>
      <c r="AI42">
        <f t="shared" si="25"/>
        <v>-49.519710077192528</v>
      </c>
      <c r="AJ42">
        <f t="shared" si="7"/>
        <v>-130.01870806617285</v>
      </c>
      <c r="AK42">
        <f t="shared" si="22"/>
        <v>-85.912379703615187</v>
      </c>
      <c r="AL42">
        <f t="shared" si="8"/>
        <v>-265.45079784698055</v>
      </c>
      <c r="AN42">
        <f t="shared" si="26"/>
        <v>0</v>
      </c>
      <c r="AO42">
        <f t="shared" si="26"/>
        <v>0</v>
      </c>
      <c r="AP42">
        <f t="shared" si="26"/>
        <v>-1.1040800716509758E-4</v>
      </c>
      <c r="AQ42">
        <f t="shared" si="26"/>
        <v>-0.93519113612181481</v>
      </c>
      <c r="AR42">
        <f t="shared" si="26"/>
        <v>-0.93530154412897992</v>
      </c>
      <c r="AS42">
        <f t="shared" si="26"/>
        <v>-2.4557231500423375</v>
      </c>
      <c r="AT42">
        <f t="shared" si="26"/>
        <v>-1.6226666366044709</v>
      </c>
      <c r="AU42">
        <f t="shared" si="23"/>
        <v>-5.0136913307757878</v>
      </c>
      <c r="AW42">
        <v>39</v>
      </c>
      <c r="AX42">
        <f>IF(Z42&gt;0, (R42*SUMPRODUCT(K42:$K$98, X42:$X$98)-K42*$AZ$3)/Z42, 0)</f>
        <v>-4692872.675995959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250000</v>
      </c>
      <c r="S43">
        <f t="shared" si="1"/>
        <v>-7982124.632550763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-1097.3010019854726</v>
      </c>
      <c r="AC43">
        <f t="shared" si="2"/>
        <v>-980.47517912160197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-27.162697678971252</v>
      </c>
      <c r="AI43">
        <f t="shared" si="25"/>
        <v>-27.165768525469701</v>
      </c>
      <c r="AJ43">
        <f t="shared" si="7"/>
        <v>-116.8258228638706</v>
      </c>
      <c r="AK43">
        <f t="shared" si="22"/>
        <v>-76.811070138983084</v>
      </c>
      <c r="AL43">
        <f t="shared" si="8"/>
        <v>-220.80266152832337</v>
      </c>
      <c r="AN43">
        <f t="shared" si="26"/>
        <v>0</v>
      </c>
      <c r="AO43">
        <f t="shared" si="26"/>
        <v>0</v>
      </c>
      <c r="AP43">
        <f t="shared" si="26"/>
        <v>-5.1786152194027768E-5</v>
      </c>
      <c r="AQ43">
        <f t="shared" si="26"/>
        <v>-0.45806639853692399</v>
      </c>
      <c r="AR43">
        <f t="shared" si="26"/>
        <v>-0.45811818468911802</v>
      </c>
      <c r="AS43">
        <f t="shared" si="26"/>
        <v>-1.9701277306044294</v>
      </c>
      <c r="AT43">
        <f t="shared" si="26"/>
        <v>-1.2953268000906313</v>
      </c>
      <c r="AU43">
        <f t="shared" si="23"/>
        <v>-3.7235727153841784</v>
      </c>
      <c r="AW43">
        <v>40</v>
      </c>
      <c r="AX43">
        <f>IF(Z43&gt;0, (R43*SUMPRODUCT(K43:$K$98, X43:$X$98)-K43*$AZ$3)/Z43, 0)</f>
        <v>-7982124.632550763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250000</v>
      </c>
      <c r="S44">
        <f t="shared" si="1"/>
        <v>-13874478.142792672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-980.47517912160197</v>
      </c>
      <c r="AC44">
        <f t="shared" si="2"/>
        <v>-875.78948302014589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-14.620796120818049</v>
      </c>
      <c r="AI44">
        <f t="shared" si="25"/>
        <v>-14.622374179239431</v>
      </c>
      <c r="AJ44">
        <f t="shared" si="7"/>
        <v>-104.68569610145607</v>
      </c>
      <c r="AK44">
        <f t="shared" si="22"/>
        <v>-68.633262538512142</v>
      </c>
      <c r="AL44">
        <f t="shared" si="8"/>
        <v>-187.94133281920764</v>
      </c>
      <c r="AN44">
        <f t="shared" si="26"/>
        <v>0</v>
      </c>
      <c r="AO44">
        <f t="shared" si="26"/>
        <v>0</v>
      </c>
      <c r="AP44">
        <f t="shared" si="26"/>
        <v>-2.3760774344779405E-5</v>
      </c>
      <c r="AQ44">
        <f t="shared" si="26"/>
        <v>-0.22014485183870139</v>
      </c>
      <c r="AR44">
        <f t="shared" si="26"/>
        <v>-0.22016861261304618</v>
      </c>
      <c r="AS44">
        <f t="shared" si="26"/>
        <v>-1.5762491226501636</v>
      </c>
      <c r="AT44">
        <f t="shared" si="26"/>
        <v>-1.0334088026324295</v>
      </c>
      <c r="AU44">
        <f t="shared" si="23"/>
        <v>-2.8298265378956393</v>
      </c>
      <c r="AW44">
        <v>41</v>
      </c>
      <c r="AX44">
        <f>IF(Z44&gt;0, (R44*SUMPRODUCT(K44:$K$98, X44:$X$98)-K44*$AZ$3)/Z44, 0)</f>
        <v>-13874478.142792672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250000</v>
      </c>
      <c r="S45">
        <f t="shared" si="1"/>
        <v>-24677113.007121518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-875.78948302014589</v>
      </c>
      <c r="AC45">
        <f t="shared" si="2"/>
        <v>-782.13126849699063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-7.6991279402877488</v>
      </c>
      <c r="AI45">
        <f t="shared" si="25"/>
        <v>-7.6999203053308873</v>
      </c>
      <c r="AJ45">
        <f t="shared" si="7"/>
        <v>-93.658214523155266</v>
      </c>
      <c r="AK45">
        <f t="shared" si="22"/>
        <v>-61.305263811410221</v>
      </c>
      <c r="AL45">
        <f t="shared" si="8"/>
        <v>-162.66339863989637</v>
      </c>
      <c r="AN45">
        <f t="shared" si="26"/>
        <v>0</v>
      </c>
      <c r="AO45">
        <f t="shared" si="26"/>
        <v>0</v>
      </c>
      <c r="AP45">
        <f t="shared" si="26"/>
        <v>-1.0652334547414947E-5</v>
      </c>
      <c r="AQ45">
        <f t="shared" si="26"/>
        <v>-0.10350492775202559</v>
      </c>
      <c r="AR45">
        <f t="shared" si="26"/>
        <v>-0.10351558008657301</v>
      </c>
      <c r="AS45">
        <f t="shared" si="26"/>
        <v>-1.259114902725021</v>
      </c>
      <c r="AT45">
        <f t="shared" si="26"/>
        <v>-0.82417086075617674</v>
      </c>
      <c r="AU45">
        <f t="shared" si="23"/>
        <v>-2.1868013435677707</v>
      </c>
      <c r="AW45">
        <v>42</v>
      </c>
      <c r="AX45">
        <f>IF(Z45&gt;0, (R45*SUMPRODUCT(K45:$K$98, X45:$X$98)-K45*$AZ$3)/Z45, 0)</f>
        <v>-24677113.007121518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250000</v>
      </c>
      <c r="S46">
        <f t="shared" si="1"/>
        <v>-45003311.3226045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-782.13126849699063</v>
      </c>
      <c r="AC46">
        <f t="shared" si="2"/>
        <v>-698.41480969706959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-3.9646171456172659</v>
      </c>
      <c r="AI46">
        <f t="shared" si="25"/>
        <v>-3.9650051252954115</v>
      </c>
      <c r="AJ46">
        <f t="shared" si="7"/>
        <v>-83.716458799921043</v>
      </c>
      <c r="AK46">
        <f t="shared" si="22"/>
        <v>-54.749188794789347</v>
      </c>
      <c r="AL46">
        <f t="shared" si="8"/>
        <v>-142.43065272000581</v>
      </c>
      <c r="AN46">
        <f t="shared" si="26"/>
        <v>0</v>
      </c>
      <c r="AO46">
        <f t="shared" si="26"/>
        <v>0</v>
      </c>
      <c r="AP46">
        <f t="shared" si="26"/>
        <v>-4.657045121023396E-6</v>
      </c>
      <c r="AQ46">
        <f t="shared" si="26"/>
        <v>-4.7588577378523143E-2</v>
      </c>
      <c r="AR46">
        <f t="shared" si="26"/>
        <v>-4.7593234423644167E-2</v>
      </c>
      <c r="AS46">
        <f t="shared" si="26"/>
        <v>-1.0048756364432541</v>
      </c>
      <c r="AT46">
        <f t="shared" si="26"/>
        <v>-0.6571721585405581</v>
      </c>
      <c r="AU46">
        <f t="shared" si="23"/>
        <v>-1.7096410294074564</v>
      </c>
      <c r="AW46">
        <v>43</v>
      </c>
      <c r="AX46">
        <f>IF(Z46&gt;0, (R46*SUMPRODUCT(K46:$K$98, X46:$X$98)-K46*$AZ$3)/Z46, 0)</f>
        <v>-45003311.3226045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250000</v>
      </c>
      <c r="S47">
        <f t="shared" si="1"/>
        <v>-84340333.549539641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-698.41480969706959</v>
      </c>
      <c r="AC47">
        <f t="shared" si="2"/>
        <v>-623.62314494616874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-1.9924670415322723</v>
      </c>
      <c r="AI47">
        <f t="shared" si="25"/>
        <v>-1.9926518947094831</v>
      </c>
      <c r="AJ47">
        <f t="shared" si="7"/>
        <v>-74.79166475090085</v>
      </c>
      <c r="AK47">
        <f t="shared" si="22"/>
        <v>-48.889036678794874</v>
      </c>
      <c r="AL47">
        <f t="shared" si="8"/>
        <v>-125.67335332440521</v>
      </c>
      <c r="AN47">
        <f t="shared" si="26"/>
        <v>0</v>
      </c>
      <c r="AO47">
        <f t="shared" si="26"/>
        <v>0</v>
      </c>
      <c r="AP47">
        <f t="shared" si="26"/>
        <v>-1.981118092388199E-6</v>
      </c>
      <c r="AQ47">
        <f t="shared" si="26"/>
        <v>-2.13537714851641E-2</v>
      </c>
      <c r="AR47">
        <f t="shared" si="26"/>
        <v>-2.1355752603256489E-2</v>
      </c>
      <c r="AS47">
        <f t="shared" si="26"/>
        <v>-0.80156112236492993</v>
      </c>
      <c r="AT47">
        <f t="shared" si="26"/>
        <v>-0.52395612856208074</v>
      </c>
      <c r="AU47">
        <f t="shared" si="23"/>
        <v>-1.3468730035302672</v>
      </c>
      <c r="AW47">
        <v>44</v>
      </c>
      <c r="AX47">
        <f>IF(Z47&gt;0, (R47*SUMPRODUCT(K47:$K$98, X47:$X$98)-K47*$AZ$3)/Z47, 0)</f>
        <v>-84340333.549539641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250000</v>
      </c>
      <c r="S48">
        <f t="shared" si="1"/>
        <v>-162644864.0034095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-623.62314494616874</v>
      </c>
      <c r="AC48">
        <f t="shared" si="2"/>
        <v>-556.82373681740432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-0.97415755154783545</v>
      </c>
      <c r="AI48">
        <f t="shared" si="25"/>
        <v>-0.97424314043811944</v>
      </c>
      <c r="AJ48">
        <f t="shared" si="7"/>
        <v>-66.799408128764412</v>
      </c>
      <c r="AK48">
        <f t="shared" si="22"/>
        <v>-43.653620146231816</v>
      </c>
      <c r="AL48">
        <f t="shared" si="8"/>
        <v>-111.42727141543435</v>
      </c>
      <c r="AN48">
        <f t="shared" si="26"/>
        <v>0</v>
      </c>
      <c r="AO48">
        <f t="shared" si="26"/>
        <v>0</v>
      </c>
      <c r="AP48">
        <f t="shared" si="26"/>
        <v>-8.1899795521597001E-7</v>
      </c>
      <c r="AQ48">
        <f t="shared" si="26"/>
        <v>-9.3216893002002737E-3</v>
      </c>
      <c r="AR48">
        <f t="shared" si="26"/>
        <v>-9.3225082981554901E-3</v>
      </c>
      <c r="AS48">
        <f t="shared" si="26"/>
        <v>-0.63920186937342427</v>
      </c>
      <c r="AT48">
        <f t="shared" si="26"/>
        <v>-0.41772040178262104</v>
      </c>
      <c r="AU48">
        <f t="shared" si="23"/>
        <v>-1.0662447794542009</v>
      </c>
      <c r="AW48">
        <v>45</v>
      </c>
      <c r="AX48">
        <f>IF(Z48&gt;0, (R48*SUMPRODUCT(K48:$K$98, X48:$X$98)-K48*$AZ$3)/Z48, 0)</f>
        <v>-162644864.0034095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250000</v>
      </c>
      <c r="S49">
        <f t="shared" si="1"/>
        <v>-323457639.21236902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-556.82373681740432</v>
      </c>
      <c r="AC49">
        <f t="shared" si="2"/>
        <v>-497.17166395291036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-0.46306666393042623</v>
      </c>
      <c r="AI49">
        <f t="shared" si="25"/>
        <v>-0.4631050902654143</v>
      </c>
      <c r="AJ49">
        <f t="shared" si="7"/>
        <v>-59.65207286449396</v>
      </c>
      <c r="AK49">
        <f t="shared" si="22"/>
        <v>-38.977661577218306</v>
      </c>
      <c r="AL49">
        <f t="shared" si="8"/>
        <v>-99.092839531977688</v>
      </c>
      <c r="AN49">
        <f t="shared" si="26"/>
        <v>0</v>
      </c>
      <c r="AO49">
        <f t="shared" si="26"/>
        <v>0</v>
      </c>
      <c r="AP49">
        <f t="shared" si="26"/>
        <v>-3.2830414335131823E-7</v>
      </c>
      <c r="AQ49">
        <f t="shared" si="26"/>
        <v>-3.9563154920565519E-3</v>
      </c>
      <c r="AR49">
        <f t="shared" si="26"/>
        <v>-3.956643796199903E-3</v>
      </c>
      <c r="AS49">
        <f t="shared" si="26"/>
        <v>-0.50965106838816199</v>
      </c>
      <c r="AT49">
        <f t="shared" si="26"/>
        <v>-0.33301452761292977</v>
      </c>
      <c r="AU49">
        <f t="shared" si="23"/>
        <v>-0.84662223979729179</v>
      </c>
      <c r="AW49">
        <v>46</v>
      </c>
      <c r="AX49">
        <f>IF(Z49&gt;0, (R49*SUMPRODUCT(K49:$K$98, X49:$X$98)-K49*$AZ$3)/Z49, 0)</f>
        <v>-323457639.21236902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250000</v>
      </c>
      <c r="S50">
        <f t="shared" si="1"/>
        <v>-664186212.87572658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-497.17166395291036</v>
      </c>
      <c r="AC50">
        <f t="shared" si="2"/>
        <v>-443.90651798822893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-0.21333409617548604</v>
      </c>
      <c r="AI50">
        <f t="shared" si="25"/>
        <v>-0.21335080483750668</v>
      </c>
      <c r="AJ50">
        <f t="shared" si="7"/>
        <v>-53.265145964681437</v>
      </c>
      <c r="AK50">
        <f t="shared" si="22"/>
        <v>-34.802016476703727</v>
      </c>
      <c r="AL50">
        <f t="shared" si="8"/>
        <v>-88.280513246222668</v>
      </c>
      <c r="AN50">
        <f t="shared" si="26"/>
        <v>0</v>
      </c>
      <c r="AO50">
        <f t="shared" si="26"/>
        <v>0</v>
      </c>
      <c r="AP50">
        <f t="shared" si="26"/>
        <v>-1.2745915968025642E-7</v>
      </c>
      <c r="AQ50">
        <f t="shared" si="26"/>
        <v>-1.6273825274635519E-3</v>
      </c>
      <c r="AR50">
        <f t="shared" si="26"/>
        <v>-1.6275099866232322E-3</v>
      </c>
      <c r="AS50">
        <f t="shared" si="26"/>
        <v>-0.4063240214279395</v>
      </c>
      <c r="AT50">
        <f t="shared" si="26"/>
        <v>-0.2654812078801414</v>
      </c>
      <c r="AU50">
        <f t="shared" si="23"/>
        <v>-0.67343273929470415</v>
      </c>
      <c r="AW50">
        <v>47</v>
      </c>
      <c r="AX50">
        <f>IF(Z50&gt;0, (R50*SUMPRODUCT(K50:$K$98, X50:$X$98)-K50*$AZ$3)/Z50, 0)</f>
        <v>-664186212.87572658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250000</v>
      </c>
      <c r="S51">
        <f t="shared" si="1"/>
        <v>-1408899674.5411611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-443.90651798822893</v>
      </c>
      <c r="AC51">
        <f t="shared" si="2"/>
        <v>-396.34644690631586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-9.508667840218199E-2</v>
      </c>
      <c r="AI51">
        <f t="shared" si="25"/>
        <v>-9.5093711309742202E-2</v>
      </c>
      <c r="AJ51">
        <f t="shared" si="7"/>
        <v>-47.560071081913065</v>
      </c>
      <c r="AK51">
        <f t="shared" si="22"/>
        <v>-31.073456259176027</v>
      </c>
      <c r="AL51">
        <f t="shared" si="8"/>
        <v>-78.728621052398836</v>
      </c>
      <c r="AN51">
        <f t="shared" si="26"/>
        <v>0</v>
      </c>
      <c r="AO51">
        <f t="shared" si="26"/>
        <v>0</v>
      </c>
      <c r="AP51">
        <f t="shared" si="26"/>
        <v>-4.7901185636648541E-8</v>
      </c>
      <c r="AQ51">
        <f t="shared" si="26"/>
        <v>-6.4763607295006671E-4</v>
      </c>
      <c r="AR51">
        <f t="shared" si="26"/>
        <v>-6.4768397413570333E-4</v>
      </c>
      <c r="AS51">
        <f t="shared" si="26"/>
        <v>-0.32393199743960549</v>
      </c>
      <c r="AT51">
        <f t="shared" si="26"/>
        <v>-0.21164154141088001</v>
      </c>
      <c r="AU51">
        <f t="shared" si="23"/>
        <v>-0.53622122282462126</v>
      </c>
      <c r="AW51">
        <v>48</v>
      </c>
      <c r="AX51">
        <f>IF(Z51&gt;0, (R51*SUMPRODUCT(K51:$K$98, X51:$X$98)-K51*$AZ$3)/Z51, 0)</f>
        <v>-1408899674.5411611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250000</v>
      </c>
      <c r="S52">
        <f t="shared" si="1"/>
        <v>-3093274979.1746101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-396.34644690631586</v>
      </c>
      <c r="AC52">
        <f t="shared" si="2"/>
        <v>-353.88129234199539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-4.1024925342438408E-2</v>
      </c>
      <c r="AI52">
        <f t="shared" si="25"/>
        <v>-4.1027785428388773E-2</v>
      </c>
      <c r="AJ52">
        <f t="shared" si="7"/>
        <v>-42.465154564320471</v>
      </c>
      <c r="AK52">
        <f t="shared" si="22"/>
        <v>-27.744251283442114</v>
      </c>
      <c r="AL52">
        <f t="shared" si="8"/>
        <v>-70.25043363319098</v>
      </c>
      <c r="AN52">
        <f t="shared" si="26"/>
        <v>0</v>
      </c>
      <c r="AO52">
        <f t="shared" si="26"/>
        <v>0</v>
      </c>
      <c r="AP52">
        <f t="shared" si="26"/>
        <v>-1.7392916655464669E-8</v>
      </c>
      <c r="AQ52">
        <f t="shared" si="26"/>
        <v>-2.4948309934072878E-4</v>
      </c>
      <c r="AR52">
        <f t="shared" si="26"/>
        <v>-2.4950049225738426E-4</v>
      </c>
      <c r="AS52">
        <f t="shared" si="26"/>
        <v>-0.25824150284876712</v>
      </c>
      <c r="AT52">
        <f t="shared" si="26"/>
        <v>-0.16871991213402468</v>
      </c>
      <c r="AU52">
        <f t="shared" si="23"/>
        <v>-0.42721091547504919</v>
      </c>
      <c r="AW52">
        <v>49</v>
      </c>
      <c r="AX52">
        <f>IF(Z52&gt;0, (R52*SUMPRODUCT(K52:$K$98, X52:$X$98)-K52*$AZ$3)/Z52, 0)</f>
        <v>-3093274979.1746101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250000</v>
      </c>
      <c r="S53">
        <f t="shared" si="1"/>
        <v>-7042302150.654088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-353.88129234199539</v>
      </c>
      <c r="AC53">
        <f t="shared" si="2"/>
        <v>-315.96564700331504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-1.7098147895727327E-2</v>
      </c>
      <c r="AI53">
        <f t="shared" si="25"/>
        <v>-1.7099269566028613E-2</v>
      </c>
      <c r="AJ53">
        <f t="shared" si="7"/>
        <v>-37.915645338680349</v>
      </c>
      <c r="AK53">
        <f t="shared" si="22"/>
        <v>-24.771690463939681</v>
      </c>
      <c r="AL53">
        <f t="shared" si="8"/>
        <v>-62.704435072186058</v>
      </c>
      <c r="AN53">
        <f t="shared" si="26"/>
        <v>0</v>
      </c>
      <c r="AO53">
        <f t="shared" si="26"/>
        <v>0</v>
      </c>
      <c r="AP53">
        <f t="shared" si="26"/>
        <v>-6.0903258565168547E-9</v>
      </c>
      <c r="AQ53">
        <f t="shared" si="26"/>
        <v>-9.2837701157242366E-5</v>
      </c>
      <c r="AR53">
        <f t="shared" si="26"/>
        <v>-9.2843791483098888E-5</v>
      </c>
      <c r="AS53">
        <f t="shared" si="26"/>
        <v>-0.20587033008505048</v>
      </c>
      <c r="AT53">
        <f t="shared" si="26"/>
        <v>-0.13450268476304553</v>
      </c>
      <c r="AU53">
        <f t="shared" si="23"/>
        <v>-0.34046585863957907</v>
      </c>
      <c r="AW53">
        <v>50</v>
      </c>
      <c r="AX53">
        <f>IF(Z53&gt;0, (R53*SUMPRODUCT(K53:$K$98, X53:$X$98)-K53*$AZ$3)/Z53, 0)</f>
        <v>-7042302150.654088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250000</v>
      </c>
      <c r="S54">
        <f t="shared" si="1"/>
        <v>-16654863316.403555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-315.96564700331504</v>
      </c>
      <c r="AC54">
        <f t="shared" si="2"/>
        <v>-282.11226232156992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-6.8698530411634776E-3</v>
      </c>
      <c r="AI54">
        <f t="shared" si="25"/>
        <v>-6.8702765094576356E-3</v>
      </c>
      <c r="AJ54">
        <f t="shared" si="7"/>
        <v>-33.853384681745126</v>
      </c>
      <c r="AK54">
        <f t="shared" si="22"/>
        <v>-22.117595290232057</v>
      </c>
      <c r="AL54">
        <f t="shared" si="8"/>
        <v>-55.977850248486646</v>
      </c>
      <c r="AN54">
        <f t="shared" si="26"/>
        <v>0</v>
      </c>
      <c r="AO54">
        <f t="shared" si="26"/>
        <v>0</v>
      </c>
      <c r="AP54">
        <f t="shared" si="26"/>
        <v>-2.052949117145931E-9</v>
      </c>
      <c r="AQ54">
        <f t="shared" si="26"/>
        <v>-3.3304639167395028E-5</v>
      </c>
      <c r="AR54">
        <f t="shared" si="26"/>
        <v>-3.3306692116512169E-5</v>
      </c>
      <c r="AS54">
        <f t="shared" si="26"/>
        <v>-0.16411919653372828</v>
      </c>
      <c r="AT54">
        <f t="shared" si="26"/>
        <v>-0.10722478719383213</v>
      </c>
      <c r="AU54">
        <f t="shared" si="23"/>
        <v>-0.27137729041967695</v>
      </c>
      <c r="AW54">
        <v>51</v>
      </c>
      <c r="AX54">
        <f>IF(Z54&gt;0, (R54*SUMPRODUCT(K54:$K$98, X54:$X$98)-K54*$AZ$3)/Z54, 0)</f>
        <v>-16654863316.403555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250000</v>
      </c>
      <c r="S55">
        <f t="shared" si="1"/>
        <v>-40985259563.18528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-282.11226232156992</v>
      </c>
      <c r="AC55">
        <f t="shared" si="2"/>
        <v>-251.88597641241782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-2.6558936259125543E-3</v>
      </c>
      <c r="AI55">
        <f t="shared" si="25"/>
        <v>-2.6560472701611798E-3</v>
      </c>
      <c r="AJ55">
        <f t="shared" si="7"/>
        <v>-30.226285909152097</v>
      </c>
      <c r="AK55">
        <f t="shared" si="22"/>
        <v>-19.747858362509895</v>
      </c>
      <c r="AL55">
        <f t="shared" si="8"/>
        <v>-49.976800318932149</v>
      </c>
      <c r="AN55">
        <f t="shared" si="26"/>
        <v>0</v>
      </c>
      <c r="AO55">
        <f t="shared" si="26"/>
        <v>0</v>
      </c>
      <c r="AP55">
        <f t="shared" si="26"/>
        <v>-6.6505195000428272E-10</v>
      </c>
      <c r="AQ55">
        <f t="shared" si="26"/>
        <v>-1.149608430330067E-5</v>
      </c>
      <c r="AR55">
        <f t="shared" si="26"/>
        <v>-1.1496749355250673E-5</v>
      </c>
      <c r="AS55">
        <f t="shared" si="26"/>
        <v>-0.1308350332999077</v>
      </c>
      <c r="AT55">
        <f t="shared" si="26"/>
        <v>-8.5478967353992075E-2</v>
      </c>
      <c r="AU55">
        <f t="shared" si="23"/>
        <v>-0.21632549740325499</v>
      </c>
      <c r="AW55">
        <v>52</v>
      </c>
      <c r="AX55">
        <f>IF(Z55&gt;0, (R55*SUMPRODUCT(K55:$K$98, X55:$X$98)-K55*$AZ$3)/Z55, 0)</f>
        <v>-40985259563.18528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250000</v>
      </c>
      <c r="S56">
        <f t="shared" si="1"/>
        <v>-105144485873.34642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-251.88597641241782</v>
      </c>
      <c r="AC56">
        <f t="shared" si="2"/>
        <v>-224.89820289618851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-9.8634197649991452E-4</v>
      </c>
      <c r="AI56">
        <f t="shared" si="25"/>
        <v>-9.8639545010840383E-4</v>
      </c>
      <c r="AJ56">
        <f t="shared" si="7"/>
        <v>-26.987773516229311</v>
      </c>
      <c r="AK56">
        <f t="shared" si="22"/>
        <v>-17.632018348869249</v>
      </c>
      <c r="AL56">
        <f t="shared" si="8"/>
        <v>-44.620778260548668</v>
      </c>
      <c r="AN56">
        <f t="shared" si="26"/>
        <v>0</v>
      </c>
      <c r="AO56">
        <f t="shared" si="26"/>
        <v>0</v>
      </c>
      <c r="AP56">
        <f t="shared" si="26"/>
        <v>-2.066620497729482E-10</v>
      </c>
      <c r="AQ56">
        <f t="shared" si="26"/>
        <v>-3.8119637032012307E-6</v>
      </c>
      <c r="AR56">
        <f t="shared" si="26"/>
        <v>-3.8121703652510035E-6</v>
      </c>
      <c r="AS56">
        <f t="shared" si="26"/>
        <v>-0.10430095800965894</v>
      </c>
      <c r="AT56">
        <f t="shared" si="26"/>
        <v>-6.8143316984820124E-2</v>
      </c>
      <c r="AU56">
        <f t="shared" si="23"/>
        <v>-0.1724480871648443</v>
      </c>
      <c r="AW56">
        <v>53</v>
      </c>
      <c r="AX56">
        <f>IF(Z56&gt;0, (R56*SUMPRODUCT(K56:$K$98, X56:$X$98)-K56*$AZ$3)/Z56, 0)</f>
        <v>-105144485873.34642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250000</v>
      </c>
      <c r="S57">
        <f t="shared" si="1"/>
        <v>-281798949531.17804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-224.89820289618851</v>
      </c>
      <c r="AC57">
        <f t="shared" si="2"/>
        <v>-200.801970090015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-3.5124578701077852E-4</v>
      </c>
      <c r="AI57">
        <f t="shared" si="25"/>
        <v>-3.5126360130448189E-4</v>
      </c>
      <c r="AJ57">
        <f t="shared" si="7"/>
        <v>-24.096232806173504</v>
      </c>
      <c r="AK57">
        <f t="shared" si="22"/>
        <v>-15.742874202733198</v>
      </c>
      <c r="AL57">
        <f t="shared" si="8"/>
        <v>-39.839458272508004</v>
      </c>
      <c r="AN57">
        <f t="shared" si="26"/>
        <v>0</v>
      </c>
      <c r="AO57">
        <f t="shared" si="26"/>
        <v>0</v>
      </c>
      <c r="AP57">
        <f t="shared" si="26"/>
        <v>-6.1471219100974191E-11</v>
      </c>
      <c r="AQ57">
        <f t="shared" si="26"/>
        <v>-1.2120327132332822E-6</v>
      </c>
      <c r="AR57">
        <f t="shared" si="26"/>
        <v>-1.212094184452383E-6</v>
      </c>
      <c r="AS57">
        <f t="shared" si="26"/>
        <v>-8.3148107413089284E-2</v>
      </c>
      <c r="AT57">
        <f t="shared" si="26"/>
        <v>-5.4323437432271422E-2</v>
      </c>
      <c r="AU57">
        <f t="shared" si="23"/>
        <v>-0.13747275693954517</v>
      </c>
      <c r="AW57">
        <v>54</v>
      </c>
      <c r="AX57">
        <f>IF(Z57&gt;0, (R57*SUMPRODUCT(K57:$K$98, X57:$X$98)-K57*$AZ$3)/Z57, 0)</f>
        <v>-281798949531.17804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250000</v>
      </c>
      <c r="S58">
        <f t="shared" si="1"/>
        <v>-790648376260.67834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-200.801970090015</v>
      </c>
      <c r="AC58">
        <f t="shared" si="2"/>
        <v>-179.28747432156811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-1.1967149232133298E-4</v>
      </c>
      <c r="AI58">
        <f t="shared" si="25"/>
        <v>-1.1967716132286719E-4</v>
      </c>
      <c r="AJ58">
        <f t="shared" si="7"/>
        <v>-21.514495768446892</v>
      </c>
      <c r="AK58">
        <f t="shared" si="22"/>
        <v>-14.056137906301052</v>
      </c>
      <c r="AL58">
        <f t="shared" si="8"/>
        <v>-35.570753351909268</v>
      </c>
      <c r="AN58">
        <f t="shared" si="26"/>
        <v>0</v>
      </c>
      <c r="AO58">
        <f t="shared" si="26"/>
        <v>0</v>
      </c>
      <c r="AP58">
        <f t="shared" si="26"/>
        <v>-1.746593219284544E-11</v>
      </c>
      <c r="AQ58">
        <f t="shared" si="26"/>
        <v>-3.6870234691051388E-7</v>
      </c>
      <c r="AR58">
        <f t="shared" si="26"/>
        <v>-3.6871981284270677E-7</v>
      </c>
      <c r="AS58">
        <f t="shared" si="26"/>
        <v>-6.6285168911599079E-2</v>
      </c>
      <c r="AT58">
        <f t="shared" si="26"/>
        <v>-4.3306312422638542E-2</v>
      </c>
      <c r="AU58">
        <f t="shared" si="23"/>
        <v>-0.10959185005405048</v>
      </c>
      <c r="AW58">
        <v>55</v>
      </c>
      <c r="AX58">
        <f>IF(Z58&gt;0, (R58*SUMPRODUCT(K58:$K$98, X58:$X$98)-K58*$AZ$3)/Z58, 0)</f>
        <v>-790648376260.67834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250000</v>
      </c>
      <c r="S59">
        <f t="shared" si="1"/>
        <v>-2326906377231.915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-179.28747432156811</v>
      </c>
      <c r="AC59">
        <f t="shared" si="2"/>
        <v>-160.07810238627081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-3.8924517948909973E-5</v>
      </c>
      <c r="AI59">
        <f t="shared" si="25"/>
        <v>-3.8926237808633943E-5</v>
      </c>
      <c r="AJ59">
        <f t="shared" si="7"/>
        <v>-19.209371935297298</v>
      </c>
      <c r="AK59">
        <f t="shared" si="22"/>
        <v>-12.550123202509768</v>
      </c>
      <c r="AL59">
        <f t="shared" si="8"/>
        <v>-31.759534064044878</v>
      </c>
      <c r="AN59">
        <f t="shared" si="26"/>
        <v>0</v>
      </c>
      <c r="AO59">
        <f t="shared" si="26"/>
        <v>0</v>
      </c>
      <c r="AP59">
        <f t="shared" si="26"/>
        <v>-4.7310789870115279E-12</v>
      </c>
      <c r="AQ59">
        <f t="shared" si="26"/>
        <v>-1.0707557504878636E-7</v>
      </c>
      <c r="AR59">
        <f t="shared" si="26"/>
        <v>-1.0708030612777337E-7</v>
      </c>
      <c r="AS59">
        <f t="shared" si="26"/>
        <v>-5.2842132791411381E-2</v>
      </c>
      <c r="AT59">
        <f t="shared" si="26"/>
        <v>-3.4523527320380887E-2</v>
      </c>
      <c r="AU59">
        <f t="shared" si="23"/>
        <v>-8.7365767192098404E-2</v>
      </c>
      <c r="AW59">
        <v>56</v>
      </c>
      <c r="AX59">
        <f>IF(Z59&gt;0, (R59*SUMPRODUCT(K59:$K$98, X59:$X$98)-K59*$AZ$3)/Z59, 0)</f>
        <v>-2326906377231.915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250000</v>
      </c>
      <c r="S60">
        <f t="shared" si="1"/>
        <v>-7260733369457.3682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-160.07810238627081</v>
      </c>
      <c r="AC60">
        <f t="shared" si="2"/>
        <v>-142.92687722191815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-1.2105383963242897E-5</v>
      </c>
      <c r="AI60">
        <f t="shared" si="25"/>
        <v>-1.2105876085973307E-5</v>
      </c>
      <c r="AJ60">
        <f t="shared" si="7"/>
        <v>-17.151225164352667</v>
      </c>
      <c r="AK60">
        <f t="shared" si="22"/>
        <v>-11.205467167038957</v>
      </c>
      <c r="AL60">
        <f t="shared" si="8"/>
        <v>-28.356704437267709</v>
      </c>
      <c r="AN60">
        <f t="shared" si="26"/>
        <v>0</v>
      </c>
      <c r="AO60">
        <f t="shared" si="26"/>
        <v>0</v>
      </c>
      <c r="AP60">
        <f t="shared" si="26"/>
        <v>-1.2087112793138393E-12</v>
      </c>
      <c r="AQ60">
        <f t="shared" si="26"/>
        <v>-2.9732246109909933E-8</v>
      </c>
      <c r="AR60">
        <f t="shared" si="26"/>
        <v>-2.9733454821189249E-8</v>
      </c>
      <c r="AS60">
        <f t="shared" si="26"/>
        <v>-4.2125425283611205E-2</v>
      </c>
      <c r="AT60">
        <f t="shared" si="26"/>
        <v>-2.7521944665162581E-2</v>
      </c>
      <c r="AU60">
        <f t="shared" si="23"/>
        <v>-6.9647399682228606E-2</v>
      </c>
      <c r="AW60">
        <v>57</v>
      </c>
      <c r="AX60">
        <f>IF(Z60&gt;0, (R60*SUMPRODUCT(K60:$K$98, X60:$X$98)-K60*$AZ$3)/Z60, 0)</f>
        <v>-7260733369457.3682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250000</v>
      </c>
      <c r="S61">
        <f t="shared" si="1"/>
        <v>-24099942680621.742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-142.92687722191815</v>
      </c>
      <c r="AC61">
        <f t="shared" si="2"/>
        <v>-127.61328325930373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-3.5482226371146392E-6</v>
      </c>
      <c r="AI61">
        <f t="shared" si="25"/>
        <v>-3.5483550163540323E-6</v>
      </c>
      <c r="AJ61">
        <f t="shared" si="7"/>
        <v>-15.313593962614419</v>
      </c>
      <c r="AK61">
        <f t="shared" si="22"/>
        <v>-10.004881405534272</v>
      </c>
      <c r="AL61">
        <f t="shared" si="8"/>
        <v>-25.318478916503707</v>
      </c>
      <c r="AN61">
        <f t="shared" si="26"/>
        <v>0</v>
      </c>
      <c r="AO61">
        <f t="shared" si="26"/>
        <v>0</v>
      </c>
      <c r="AP61">
        <f t="shared" si="26"/>
        <v>-2.9030265563735568E-13</v>
      </c>
      <c r="AQ61">
        <f t="shared" si="26"/>
        <v>-7.7811177875612747E-9</v>
      </c>
      <c r="AR61">
        <f t="shared" si="26"/>
        <v>-7.7814080902169115E-9</v>
      </c>
      <c r="AS61">
        <f t="shared" si="26"/>
        <v>-3.3582131269780345E-2</v>
      </c>
      <c r="AT61">
        <f t="shared" si="26"/>
        <v>-2.194032579938375E-2</v>
      </c>
      <c r="AU61">
        <f t="shared" si="23"/>
        <v>-5.5522464850572183E-2</v>
      </c>
      <c r="AW61">
        <v>58</v>
      </c>
      <c r="AX61">
        <f>IF(Z61&gt;0, (R61*SUMPRODUCT(K61:$K$98, X61:$X$98)-K61*$AZ$3)/Z61, 0)</f>
        <v>-24099942680621.742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250000</v>
      </c>
      <c r="S62">
        <f t="shared" si="1"/>
        <v>-85399478738212.953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-127.61328325930373</v>
      </c>
      <c r="AC62">
        <f t="shared" si="2"/>
        <v>-113.94043148820391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-9.7700316156731732E-7</v>
      </c>
      <c r="AI62">
        <f t="shared" si="25"/>
        <v>-9.7703651669815995E-7</v>
      </c>
      <c r="AJ62">
        <f t="shared" si="7"/>
        <v>-13.672851771099815</v>
      </c>
      <c r="AK62">
        <f t="shared" si="22"/>
        <v>-8.932929828151261</v>
      </c>
      <c r="AL62">
        <f t="shared" si="8"/>
        <v>-22.605782576287595</v>
      </c>
      <c r="AN62">
        <f t="shared" si="26"/>
        <v>0</v>
      </c>
      <c r="AO62">
        <f t="shared" si="26"/>
        <v>0</v>
      </c>
      <c r="AP62">
        <f t="shared" si="26"/>
        <v>-6.5309408915441091E-14</v>
      </c>
      <c r="AQ62">
        <f t="shared" si="26"/>
        <v>-1.9129740276400721E-9</v>
      </c>
      <c r="AR62">
        <f t="shared" si="26"/>
        <v>-1.9130393370489875E-9</v>
      </c>
      <c r="AS62">
        <f t="shared" si="26"/>
        <v>-2.6771469480126469E-2</v>
      </c>
      <c r="AT62">
        <f t="shared" si="26"/>
        <v>-1.7490693402231357E-2</v>
      </c>
      <c r="AU62">
        <f t="shared" si="23"/>
        <v>-4.4262164795397171E-2</v>
      </c>
      <c r="AW62">
        <v>59</v>
      </c>
      <c r="AX62">
        <f>IF(Z62&gt;0, (R62*SUMPRODUCT(K62:$K$98, X62:$X$98)-K62*$AZ$3)/Z62, 0)</f>
        <v>-85399478738212.953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250000</v>
      </c>
      <c r="S63">
        <f t="shared" si="1"/>
        <v>-324365736212983.19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-113.94043148820391</v>
      </c>
      <c r="AC63">
        <f t="shared" si="2"/>
        <v>-101.73252811611604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-2.5180698334487808E-7</v>
      </c>
      <c r="AI63">
        <f t="shared" si="25"/>
        <v>-2.5181482422607781E-7</v>
      </c>
      <c r="AJ63">
        <f t="shared" si="7"/>
        <v>-12.20790337208787</v>
      </c>
      <c r="AK63">
        <f t="shared" si="22"/>
        <v>-7.975830204174275</v>
      </c>
      <c r="AL63">
        <f t="shared" si="8"/>
        <v>-20.183733828076971</v>
      </c>
      <c r="AN63">
        <f t="shared" si="26"/>
        <v>0</v>
      </c>
      <c r="AO63">
        <f t="shared" si="26"/>
        <v>0</v>
      </c>
      <c r="AP63">
        <f t="shared" si="26"/>
        <v>-1.370755369116728E-14</v>
      </c>
      <c r="AQ63">
        <f t="shared" si="26"/>
        <v>-4.4021298832302956E-10</v>
      </c>
      <c r="AR63">
        <f t="shared" si="26"/>
        <v>-4.4022669587672072E-10</v>
      </c>
      <c r="AS63">
        <f t="shared" si="26"/>
        <v>-2.1342051571402149E-2</v>
      </c>
      <c r="AT63">
        <f t="shared" si="26"/>
        <v>-1.3943473695198667E-2</v>
      </c>
      <c r="AU63">
        <f t="shared" si="23"/>
        <v>-3.5285525706827518E-2</v>
      </c>
      <c r="AW63">
        <v>60</v>
      </c>
      <c r="AX63">
        <f>IF(Z63&gt;0, (R63*SUMPRODUCT(K63:$K$98, X63:$X$98)-K63*$AZ$3)/Z63, 0)</f>
        <v>-324365736212983.19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250000</v>
      </c>
      <c r="S64">
        <f t="shared" si="1"/>
        <v>-1326453480011001.5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-101.73252811611604</v>
      </c>
      <c r="AC64">
        <f t="shared" si="2"/>
        <v>-90.832614389769788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-6.0505274202017304E-8</v>
      </c>
      <c r="AI64">
        <f t="shared" si="25"/>
        <v>-6.0506986146984823E-8</v>
      </c>
      <c r="AJ64">
        <f t="shared" si="7"/>
        <v>-10.899913726346256</v>
      </c>
      <c r="AK64">
        <f t="shared" si="22"/>
        <v>-7.1212769681281234</v>
      </c>
      <c r="AL64">
        <f t="shared" si="8"/>
        <v>-18.021190754981365</v>
      </c>
      <c r="AN64">
        <f t="shared" si="26"/>
        <v>0</v>
      </c>
      <c r="AO64">
        <f t="shared" si="26"/>
        <v>0</v>
      </c>
      <c r="AP64">
        <f t="shared" si="26"/>
        <v>-2.6721870741122892E-15</v>
      </c>
      <c r="AQ64">
        <f t="shared" si="26"/>
        <v>-9.4443112779016444E-11</v>
      </c>
      <c r="AR64">
        <f t="shared" si="26"/>
        <v>-9.4445784966090568E-11</v>
      </c>
      <c r="AS64">
        <f t="shared" si="26"/>
        <v>-1.7013752849078849E-2</v>
      </c>
      <c r="AT64">
        <f t="shared" si="26"/>
        <v>-1.1115651861786174E-2</v>
      </c>
      <c r="AU64">
        <f t="shared" si="23"/>
        <v>-2.8129404805310808E-2</v>
      </c>
      <c r="AW64">
        <v>61</v>
      </c>
      <c r="AX64">
        <f>IF(Z64&gt;0, (R64*SUMPRODUCT(K64:$K$98, X64:$X$98)-K64*$AZ$3)/Z64, 0)</f>
        <v>-1326453480011001.5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250000</v>
      </c>
      <c r="S65">
        <f t="shared" si="1"/>
        <v>-5872226666923037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-90.832614389769788</v>
      </c>
      <c r="AC65">
        <f t="shared" si="2"/>
        <v>-81.100548562376318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-1.3495538127310161E-8</v>
      </c>
      <c r="AI65">
        <f t="shared" si="25"/>
        <v>-1.3495883399015268E-8</v>
      </c>
      <c r="AJ65">
        <f t="shared" si="7"/>
        <v>-9.7320658273934697</v>
      </c>
      <c r="AK65">
        <f t="shared" si="22"/>
        <v>-6.3582830072838856</v>
      </c>
      <c r="AL65">
        <f t="shared" si="8"/>
        <v>-16.090348848173239</v>
      </c>
      <c r="AN65">
        <f t="shared" si="26"/>
        <v>0</v>
      </c>
      <c r="AO65">
        <f t="shared" si="26"/>
        <v>0</v>
      </c>
      <c r="AP65">
        <f t="shared" si="26"/>
        <v>-4.8119380345089396E-16</v>
      </c>
      <c r="AQ65">
        <f t="shared" si="26"/>
        <v>-1.880828699559076E-11</v>
      </c>
      <c r="AR65">
        <f t="shared" si="26"/>
        <v>-1.8808768189394211E-11</v>
      </c>
      <c r="AS65">
        <f t="shared" si="26"/>
        <v>-1.3563259605868034E-2</v>
      </c>
      <c r="AT65">
        <f t="shared" si="26"/>
        <v>-8.8613296092416565E-3</v>
      </c>
      <c r="AU65">
        <f t="shared" si="23"/>
        <v>-2.2424589233918459E-2</v>
      </c>
      <c r="AW65">
        <v>62</v>
      </c>
      <c r="AX65">
        <f>IF(Z65&gt;0, (R65*SUMPRODUCT(K65:$K$98, X65:$X$98)-K65*$AZ$3)/Z65, 0)</f>
        <v>-5872226666923037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250000</v>
      </c>
      <c r="S66">
        <f t="shared" si="1"/>
        <v>-2.8335876709474136E+16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-81.100548562376318</v>
      </c>
      <c r="AC66">
        <f t="shared" si="2"/>
        <v>-72.411204073566623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-2.7793248401659857E-9</v>
      </c>
      <c r="AI66">
        <f t="shared" si="25"/>
        <v>-2.7793887266700246E-9</v>
      </c>
      <c r="AJ66">
        <f t="shared" si="7"/>
        <v>-8.6893444888096951</v>
      </c>
      <c r="AK66">
        <f t="shared" si="22"/>
        <v>-5.6770383993663431</v>
      </c>
      <c r="AL66">
        <f t="shared" si="8"/>
        <v>-14.366382890955428</v>
      </c>
      <c r="AN66">
        <f t="shared" si="26"/>
        <v>0</v>
      </c>
      <c r="AO66">
        <f t="shared" si="26"/>
        <v>0</v>
      </c>
      <c r="AP66">
        <f t="shared" si="26"/>
        <v>-7.9496889729212231E-17</v>
      </c>
      <c r="AQ66">
        <f t="shared" si="26"/>
        <v>-3.4584406153541721E-12</v>
      </c>
      <c r="AR66">
        <f t="shared" si="26"/>
        <v>-3.4585201122439013E-12</v>
      </c>
      <c r="AS66">
        <f t="shared" si="26"/>
        <v>-1.0812547517514598E-2</v>
      </c>
      <c r="AT66">
        <f t="shared" si="26"/>
        <v>-7.0641977114561548E-3</v>
      </c>
      <c r="AU66">
        <f t="shared" si="23"/>
        <v>-1.7876745232429273E-2</v>
      </c>
      <c r="AW66">
        <v>63</v>
      </c>
      <c r="AX66">
        <f>IF(Z66&gt;0, (R66*SUMPRODUCT(K66:$K$98, X66:$X$98)-K66*$AZ$3)/Z66, 0)</f>
        <v>-2.8335876709474136E+16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-1.5025414630896957E+17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-72.411204073566623</v>
      </c>
      <c r="AC67">
        <f t="shared" ref="AC67:AC69" si="29">S67*Z67</f>
        <v>-64.65286077997321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-5.2490388305346085E-10</v>
      </c>
      <c r="AI67">
        <f t="shared" ref="AI67:AI69" si="32">SUM(AE67:AH67)</f>
        <v>-5.2491464030415378E-10</v>
      </c>
      <c r="AJ67">
        <f t="shared" ref="AJ67:AJ69" si="33">AB67-AC67</f>
        <v>-7.7583432935934127</v>
      </c>
      <c r="AK67">
        <f t="shared" si="22"/>
        <v>-5.0687842851496638</v>
      </c>
      <c r="AL67">
        <f t="shared" ref="AL67:AL69" si="34">SUM(AI67:AK67)</f>
        <v>-12.827127579267991</v>
      </c>
      <c r="AN67">
        <f t="shared" si="26"/>
        <v>0</v>
      </c>
      <c r="AO67">
        <f t="shared" si="26"/>
        <v>0</v>
      </c>
      <c r="AP67">
        <f t="shared" si="26"/>
        <v>-1.1951551329108694E-17</v>
      </c>
      <c r="AQ67">
        <f t="shared" si="26"/>
        <v>-5.8318020842248543E-13</v>
      </c>
      <c r="AR67">
        <f t="shared" si="26"/>
        <v>-5.8319215997381454E-13</v>
      </c>
      <c r="AS67">
        <f t="shared" si="26"/>
        <v>-8.6196966817069301E-3</v>
      </c>
      <c r="AT67">
        <f t="shared" si="26"/>
        <v>-5.6315351653840467E-3</v>
      </c>
      <c r="AU67">
        <f t="shared" si="23"/>
        <v>-1.4251231847674168E-2</v>
      </c>
      <c r="AW67">
        <v>64</v>
      </c>
      <c r="AX67">
        <f>IF(Z67&gt;0, (R67*SUMPRODUCT(K67:$K$98, X67:$X$98)-K67*$AZ$3)/Z67, 0)</f>
        <v>-1.5025414630896957E+17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250000</v>
      </c>
      <c r="S68">
        <f t="shared" si="28"/>
        <v>-8.8417981685095693E+17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-64.65286077997321</v>
      </c>
      <c r="AC68">
        <f t="shared" si="29"/>
        <v>-57.725768553548008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-9.0174941140215178E-11</v>
      </c>
      <c r="AI68">
        <f t="shared" si="32"/>
        <v>-9.0176573324287162E-11</v>
      </c>
      <c r="AJ68">
        <f t="shared" si="33"/>
        <v>-6.9270922264252022</v>
      </c>
      <c r="AK68">
        <f t="shared" si="22"/>
        <v>-4.5257002545981253</v>
      </c>
      <c r="AL68">
        <f t="shared" si="34"/>
        <v>-11.452792481113505</v>
      </c>
      <c r="AN68">
        <f t="shared" si="26"/>
        <v>0</v>
      </c>
      <c r="AO68">
        <f t="shared" si="26"/>
        <v>0</v>
      </c>
      <c r="AP68">
        <f t="shared" si="26"/>
        <v>-1.6191016074177544E-18</v>
      </c>
      <c r="AQ68">
        <f t="shared" si="26"/>
        <v>-8.9452160852765368E-14</v>
      </c>
      <c r="AR68">
        <f t="shared" si="26"/>
        <v>-8.9453779954372779E-14</v>
      </c>
      <c r="AS68">
        <f t="shared" si="26"/>
        <v>-6.8715694210061016E-3</v>
      </c>
      <c r="AT68">
        <f t="shared" si="26"/>
        <v>-4.4894253550576439E-3</v>
      </c>
      <c r="AU68">
        <f t="shared" si="23"/>
        <v>-1.13609947761532E-2</v>
      </c>
      <c r="AW68">
        <v>65</v>
      </c>
      <c r="AX68">
        <f>IF(Z68&gt;0, (R68*SUMPRODUCT(K68:$K$98, X68:$X$98)-K68*$AZ$3)/Z68, 0)</f>
        <v>-8.8417981685095693E+17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-57.725768553548008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-1.6321840719894716E-11</v>
      </c>
      <c r="AI69">
        <f t="shared" si="32"/>
        <v>-1.6321840719894716E-11</v>
      </c>
      <c r="AJ69">
        <f t="shared" si="33"/>
        <v>-57.725768553548008</v>
      </c>
      <c r="AK69">
        <f t="shared" si="22"/>
        <v>-4.0408037987483612</v>
      </c>
      <c r="AL69">
        <f t="shared" si="34"/>
        <v>-61.766572352312693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-1.4456264351944234E-14</v>
      </c>
      <c r="AR69">
        <f t="shared" si="26"/>
        <v>-1.4456264351944234E-14</v>
      </c>
      <c r="AS69">
        <f t="shared" si="26"/>
        <v>-5.1127748668204284E-2</v>
      </c>
      <c r="AT69">
        <f t="shared" si="26"/>
        <v>-3.5789424067743003E-3</v>
      </c>
      <c r="AU69">
        <f t="shared" si="23"/>
        <v>-5.4706691074993041E-2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96649.940648859789</v>
      </c>
      <c r="AO71" s="8">
        <f t="shared" si="47"/>
        <v>-9664.9940648859792</v>
      </c>
      <c r="AP71" s="8">
        <f t="shared" si="47"/>
        <v>-1692.2407263982873</v>
      </c>
      <c r="AQ71" s="8">
        <f t="shared" si="47"/>
        <v>-58192.197169588682</v>
      </c>
      <c r="AR71" s="8">
        <f t="shared" si="47"/>
        <v>27100.508687986818</v>
      </c>
      <c r="AS71" s="8">
        <f t="shared" si="47"/>
        <v>-3753.6917487746473</v>
      </c>
      <c r="AT71" s="8">
        <f t="shared" si="47"/>
        <v>1331.8488163993484</v>
      </c>
      <c r="AU71" s="8">
        <f t="shared" si="47"/>
        <v>24678.665755611524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16893.156581656145</v>
      </c>
      <c r="K3">
        <v>1</v>
      </c>
      <c r="L3" s="2">
        <v>0</v>
      </c>
      <c r="O3">
        <f>$C$3</f>
        <v>16893.156581656145</v>
      </c>
      <c r="P3">
        <f>O3*C5</f>
        <v>1689.3156581656146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16893.156581656145</v>
      </c>
      <c r="AF3">
        <f t="shared" ref="AF3:AG34" si="4">-$Z3*P3</f>
        <v>-1689.3156581656146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13681.408336490531</v>
      </c>
      <c r="AJ3">
        <f t="shared" ref="AJ3:AJ66" si="7">AB3-AC3</f>
        <v>0</v>
      </c>
      <c r="AL3">
        <f t="shared" ref="AL3:AL66" si="8">SUM(AI3:AK3)</f>
        <v>13681.408336490531</v>
      </c>
      <c r="AN3">
        <f t="shared" ref="AN3:AU34" si="9">AE3*$K3</f>
        <v>16893.156581656145</v>
      </c>
      <c r="AO3">
        <f t="shared" si="9"/>
        <v>-1689.3156581656146</v>
      </c>
      <c r="AP3">
        <f t="shared" si="9"/>
        <v>-1522.432587</v>
      </c>
      <c r="AQ3">
        <f t="shared" si="9"/>
        <v>0</v>
      </c>
      <c r="AR3">
        <f t="shared" si="9"/>
        <v>13681.408336490531</v>
      </c>
      <c r="AS3">
        <f t="shared" si="9"/>
        <v>0</v>
      </c>
      <c r="AT3">
        <f t="shared" si="9"/>
        <v>0</v>
      </c>
      <c r="AU3">
        <f t="shared" si="9"/>
        <v>13681.408336490531</v>
      </c>
      <c r="AW3">
        <v>0</v>
      </c>
      <c r="AX3">
        <f>IF(Z3&gt;0, (R3*SUMPRODUCT(K3:$K$98, X3:$X$98)-K3*$AZ$3)/Z3, 0)</f>
        <v>0</v>
      </c>
      <c r="AZ3">
        <f>C6*SUMPRODUCT(X4:X98, K4:K98)/1</f>
        <v>12902.312821002635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875.6910105460006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865.45040752877139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-865.45040752877139</v>
      </c>
      <c r="AK4">
        <f>G4*SUM(AB4, AE4:AF4)</f>
        <v>0</v>
      </c>
      <c r="AL4">
        <f t="shared" si="8"/>
        <v>-1712.6059075287712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-807.39845837183634</v>
      </c>
      <c r="AT4">
        <f t="shared" si="9"/>
        <v>0</v>
      </c>
      <c r="AU4">
        <f t="shared" si="9"/>
        <v>-1597.729179521197</v>
      </c>
      <c r="AW4">
        <v>1</v>
      </c>
      <c r="AX4">
        <f>IF(Z4&gt;0, (R4*SUMPRODUCT(K4:$K$98, X4:$X$98)-K4*$AZ$3)/Z4, 0)</f>
        <v>875.6910105460006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500000</v>
      </c>
      <c r="S5">
        <f t="shared" si="1"/>
        <v>1104.8076782441428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865.45040752877139</v>
      </c>
      <c r="AC5">
        <f t="shared" si="2"/>
        <v>1079.1109600972122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-840.81440704355145</v>
      </c>
      <c r="AI5">
        <f t="shared" si="6"/>
        <v>-865.23293212594933</v>
      </c>
      <c r="AJ5">
        <f t="shared" si="7"/>
        <v>-213.66055256844083</v>
      </c>
      <c r="AK5">
        <f>G5*SUM(AB5, AE5:AF5)</f>
        <v>35.483466708679629</v>
      </c>
      <c r="AL5">
        <f t="shared" si="8"/>
        <v>-1043.4100179857107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-718.9871408373607</v>
      </c>
      <c r="AR5">
        <f t="shared" si="9"/>
        <v>-739.86761741505245</v>
      </c>
      <c r="AS5">
        <f t="shared" si="9"/>
        <v>-182.7028515615776</v>
      </c>
      <c r="AT5">
        <f t="shared" si="9"/>
        <v>30.342196877401737</v>
      </c>
      <c r="AU5">
        <f t="shared" si="9"/>
        <v>-892.22827209922843</v>
      </c>
      <c r="AW5">
        <v>2</v>
      </c>
      <c r="AX5">
        <f>IF(Z5&gt;0, (R5*SUMPRODUCT(K5:$K$98, X5:$X$98)-K5*$AZ$3)/Z5, 0)</f>
        <v>1104.8076782441428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500000</v>
      </c>
      <c r="S6">
        <f t="shared" si="1"/>
        <v>1491.7813760962945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1079.1109600972122</v>
      </c>
      <c r="AC6">
        <f t="shared" si="2"/>
        <v>1440.0214454786474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-835.15995301566215</v>
      </c>
      <c r="AI6">
        <f t="shared" si="6"/>
        <v>-859.29253484958519</v>
      </c>
      <c r="AJ6">
        <f t="shared" si="7"/>
        <v>-360.91048538143514</v>
      </c>
      <c r="AK6">
        <f>G6*SUM(AB6, AE6:AF6)</f>
        <v>63.127991165686922</v>
      </c>
      <c r="AL6">
        <f t="shared" si="8"/>
        <v>-1157.0750290653332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-644.25076397163082</v>
      </c>
      <c r="AR6">
        <f t="shared" si="9"/>
        <v>-662.86687963543022</v>
      </c>
      <c r="AS6">
        <f t="shared" si="9"/>
        <v>-278.40996816570441</v>
      </c>
      <c r="AT6">
        <f t="shared" si="9"/>
        <v>48.697565525780732</v>
      </c>
      <c r="AU6">
        <f t="shared" si="9"/>
        <v>-892.57928227535376</v>
      </c>
      <c r="AW6">
        <v>3</v>
      </c>
      <c r="AX6">
        <f>IF(Z6&gt;0, (R6*SUMPRODUCT(K6:$K$98, X6:$X$98)-K6*$AZ$3)/Z6, 0)</f>
        <v>1491.7813760962945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500000</v>
      </c>
      <c r="S7">
        <f t="shared" si="1"/>
        <v>1774.8370061994037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1440.0214454786474</v>
      </c>
      <c r="AC7">
        <f t="shared" si="2"/>
        <v>1693.1773553233579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-829.95134427663493</v>
      </c>
      <c r="AI7">
        <f t="shared" si="6"/>
        <v>-853.80110272500497</v>
      </c>
      <c r="AJ7">
        <f t="shared" si="7"/>
        <v>-253.15590984471055</v>
      </c>
      <c r="AK7">
        <f>G7*SUM(AB7, AE7:AF7)</f>
        <v>70.705052973001585</v>
      </c>
      <c r="AL7">
        <f t="shared" si="8"/>
        <v>-1036.251959596714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-582.50640610566597</v>
      </c>
      <c r="AR7">
        <f t="shared" si="9"/>
        <v>-599.24550433841443</v>
      </c>
      <c r="AS7">
        <f t="shared" si="9"/>
        <v>-177.67901726405313</v>
      </c>
      <c r="AT7">
        <f t="shared" si="9"/>
        <v>49.624772084333102</v>
      </c>
      <c r="AU7">
        <f t="shared" si="9"/>
        <v>-727.29974951813449</v>
      </c>
      <c r="AW7">
        <v>4</v>
      </c>
      <c r="AX7">
        <f>IF(Z7&gt;0, (R7*SUMPRODUCT(K7:$K$98, X7:$X$98)-K7*$AZ$3)/Z7, 0)</f>
        <v>1774.8370061994037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500000</v>
      </c>
      <c r="S8">
        <f t="shared" si="1"/>
        <v>1817.3135798712278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1693.1773553233579</v>
      </c>
      <c r="AC8">
        <f t="shared" si="2"/>
        <v>1713.3610599916101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-825.81792007190779</v>
      </c>
      <c r="AI8">
        <f t="shared" si="6"/>
        <v>-849.38789003979048</v>
      </c>
      <c r="AJ8">
        <f t="shared" si="7"/>
        <v>-20.183704668252176</v>
      </c>
      <c r="AK8">
        <f t="shared" ref="AK8:AK71" si="22">G8*SUM(AB8:AB8, AE8:AF8)</f>
        <v>36.064677668387525</v>
      </c>
      <c r="AL8">
        <f t="shared" si="8"/>
        <v>-833.50691703965515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-541.02990492992808</v>
      </c>
      <c r="AR8">
        <f t="shared" si="9"/>
        <v>-556.47163645570367</v>
      </c>
      <c r="AS8">
        <f t="shared" si="9"/>
        <v>-13.223239109230478</v>
      </c>
      <c r="AT8">
        <f t="shared" si="9"/>
        <v>23.627568082510482</v>
      </c>
      <c r="AU8">
        <f t="shared" si="9"/>
        <v>-546.06730748242364</v>
      </c>
      <c r="AW8">
        <v>5</v>
      </c>
      <c r="AX8">
        <f>IF(Z8&gt;0, (R8*SUMPRODUCT(K8:$K$98, X8:$X$98)-K8*$AZ$3)/Z8, 0)</f>
        <v>1817.3135798712278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500000</v>
      </c>
      <c r="S9">
        <f t="shared" si="1"/>
        <v>1738.5370518353375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1713.3610599916101</v>
      </c>
      <c r="AC9">
        <f t="shared" si="2"/>
        <v>1619.8316846081689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-824.846655206234</v>
      </c>
      <c r="AI9">
        <f t="shared" si="6"/>
        <v>-848.13968314167755</v>
      </c>
      <c r="AJ9">
        <f t="shared" si="7"/>
        <v>93.52937538344122</v>
      </c>
      <c r="AK9">
        <f t="shared" si="22"/>
        <v>10.108830253950499</v>
      </c>
      <c r="AL9">
        <f t="shared" si="8"/>
        <v>-744.50147750428584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-511.78481512200506</v>
      </c>
      <c r="AR9">
        <f t="shared" si="9"/>
        <v>-526.23722020885373</v>
      </c>
      <c r="AS9">
        <f t="shared" si="9"/>
        <v>58.031288345496229</v>
      </c>
      <c r="AT9">
        <f t="shared" si="9"/>
        <v>6.2721304499007289</v>
      </c>
      <c r="AU9">
        <f t="shared" si="9"/>
        <v>-461.93380141345676</v>
      </c>
      <c r="AW9">
        <v>6</v>
      </c>
      <c r="AX9">
        <f>IF(Z9&gt;0, (R9*SUMPRODUCT(K9:$K$98, X9:$X$98)-K9*$AZ$3)/Z9, 0)</f>
        <v>1738.5370518353375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500000</v>
      </c>
      <c r="S10">
        <f t="shared" si="1"/>
        <v>1649.6381982186172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1619.8316846081689</v>
      </c>
      <c r="AC10">
        <f t="shared" si="2"/>
        <v>1518.9100251522023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-825.23936951365613</v>
      </c>
      <c r="AI10">
        <f t="shared" si="6"/>
        <v>-848.25820520126956</v>
      </c>
      <c r="AJ10">
        <f t="shared" si="7"/>
        <v>100.92165945596662</v>
      </c>
      <c r="AK10">
        <f t="shared" si="22"/>
        <v>6.6413099068934933</v>
      </c>
      <c r="AL10">
        <f t="shared" si="8"/>
        <v>-740.69523583840942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-485.74943445586456</v>
      </c>
      <c r="AR10">
        <f t="shared" si="9"/>
        <v>-499.29869886345125</v>
      </c>
      <c r="AS10">
        <f t="shared" si="9"/>
        <v>59.404144804644957</v>
      </c>
      <c r="AT10">
        <f t="shared" si="9"/>
        <v>3.9091839901201664</v>
      </c>
      <c r="AU10">
        <f t="shared" si="9"/>
        <v>-435.98537006868611</v>
      </c>
      <c r="AW10">
        <v>7</v>
      </c>
      <c r="AX10">
        <f>IF(Z10&gt;0, (R10*SUMPRODUCT(K10:$K$98, X10:$X$98)-K10*$AZ$3)/Z10, 0)</f>
        <v>1649.6381982186172</v>
      </c>
    </row>
    <row r="11" spans="1:52" x14ac:dyDescent="0.25">
      <c r="A11" t="s">
        <v>33</v>
      </c>
      <c r="C11" s="12">
        <f>AU100</f>
        <v>-290.92098065393537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500000</v>
      </c>
      <c r="S11">
        <f t="shared" si="1"/>
        <v>1551.0567474053164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1518.9100251522023</v>
      </c>
      <c r="AC11">
        <f t="shared" si="2"/>
        <v>1411.2986403843724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-825.49135714149099</v>
      </c>
      <c r="AI11">
        <f t="shared" si="6"/>
        <v>-848.23872990437121</v>
      </c>
      <c r="AJ11">
        <f t="shared" si="7"/>
        <v>107.6113847678298</v>
      </c>
      <c r="AK11">
        <f t="shared" si="22"/>
        <v>3.6453840603652852</v>
      </c>
      <c r="AL11">
        <f t="shared" si="8"/>
        <v>-736.98196107617616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-461.70444556113307</v>
      </c>
      <c r="AR11">
        <f t="shared" si="9"/>
        <v>-474.42724760938984</v>
      </c>
      <c r="AS11">
        <f t="shared" si="9"/>
        <v>60.18797690668076</v>
      </c>
      <c r="AT11">
        <f t="shared" si="9"/>
        <v>2.038894789009718</v>
      </c>
      <c r="AU11">
        <f t="shared" si="9"/>
        <v>-412.20037591369942</v>
      </c>
      <c r="AW11">
        <v>8</v>
      </c>
      <c r="AX11">
        <f>IF(Z11&gt;0, (R11*SUMPRODUCT(K11:$K$98, X11:$X$98)-K11*$AZ$3)/Z11, 0)</f>
        <v>1551.0567474053164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500000</v>
      </c>
      <c r="S12">
        <f t="shared" si="1"/>
        <v>1455.0047980151144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1411.2986403843724</v>
      </c>
      <c r="AC12">
        <f t="shared" si="2"/>
        <v>1308.2527638516813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-828.06669637021105</v>
      </c>
      <c r="AI12">
        <f t="shared" si="6"/>
        <v>-850.54519207064402</v>
      </c>
      <c r="AJ12">
        <f t="shared" si="7"/>
        <v>103.04587653269118</v>
      </c>
      <c r="AK12">
        <f t="shared" si="22"/>
        <v>3.2459868728840564</v>
      </c>
      <c r="AL12">
        <f t="shared" si="8"/>
        <v>-744.25332866506881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-440.12625205184781</v>
      </c>
      <c r="AR12">
        <f t="shared" si="9"/>
        <v>-452.07381147883871</v>
      </c>
      <c r="AS12">
        <f t="shared" si="9"/>
        <v>54.769978827230091</v>
      </c>
      <c r="AT12">
        <f t="shared" si="9"/>
        <v>1.7252765300601356</v>
      </c>
      <c r="AU12">
        <f t="shared" si="9"/>
        <v>-395.5785561215485</v>
      </c>
      <c r="AW12">
        <v>9</v>
      </c>
      <c r="AX12">
        <f>IF(Z12&gt;0, (R12*SUMPRODUCT(K12:$K$98, X12:$X$98)-K12*$AZ$3)/Z12, 0)</f>
        <v>1455.0047980151144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500000</v>
      </c>
      <c r="S13">
        <f t="shared" si="1"/>
        <v>1358.6040147575427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1308.2527638516813</v>
      </c>
      <c r="AC13">
        <f t="shared" si="2"/>
        <v>1207.101087941408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-831.05246454070584</v>
      </c>
      <c r="AI13">
        <f t="shared" si="6"/>
        <v>-853.26462266090743</v>
      </c>
      <c r="AJ13">
        <f t="shared" si="7"/>
        <v>101.1516759102733</v>
      </c>
      <c r="AK13">
        <f t="shared" si="22"/>
        <v>2.6165055277033624</v>
      </c>
      <c r="AL13">
        <f t="shared" si="8"/>
        <v>-749.4964412229308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-419.87948628828923</v>
      </c>
      <c r="AR13">
        <f t="shared" si="9"/>
        <v>-431.10191801047768</v>
      </c>
      <c r="AS13">
        <f t="shared" si="9"/>
        <v>51.105694923698493</v>
      </c>
      <c r="AT13">
        <f t="shared" si="9"/>
        <v>1.3219586532960044</v>
      </c>
      <c r="AU13">
        <f t="shared" si="9"/>
        <v>-378.67426443348319</v>
      </c>
      <c r="AW13">
        <v>10</v>
      </c>
      <c r="AX13">
        <f>IF(Z13&gt;0, (R13*SUMPRODUCT(K13:$K$98, X13:$X$98)-K13*$AZ$3)/Z13, 0)</f>
        <v>1358.6040147575427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500000</v>
      </c>
      <c r="S14">
        <f t="shared" si="1"/>
        <v>1692.2289564657915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1207.101087941408</v>
      </c>
      <c r="AC14">
        <f t="shared" si="2"/>
        <v>1485.6582283184516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-835.83107125463755</v>
      </c>
      <c r="AI14">
        <f t="shared" si="6"/>
        <v>-857.77931624007442</v>
      </c>
      <c r="AJ14">
        <f t="shared" si="7"/>
        <v>-278.55714037704365</v>
      </c>
      <c r="AK14">
        <f t="shared" si="22"/>
        <v>84.497076155898569</v>
      </c>
      <c r="AL14">
        <f t="shared" si="8"/>
        <v>-1051.8393804612194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-377.04805459302304</v>
      </c>
      <c r="AR14">
        <f t="shared" si="9"/>
        <v>-386.94903023044213</v>
      </c>
      <c r="AS14">
        <f t="shared" si="9"/>
        <v>-125.65867851084292</v>
      </c>
      <c r="AT14">
        <f t="shared" si="9"/>
        <v>38.117101982768986</v>
      </c>
      <c r="AU14">
        <f t="shared" si="9"/>
        <v>-474.49060675851604</v>
      </c>
      <c r="AW14">
        <v>11</v>
      </c>
      <c r="AX14">
        <f>IF(Z14&gt;0, (R14*SUMPRODUCT(K14:$K$98, X14:$X$98)-K14*$AZ$3)/Z14, 0)</f>
        <v>1692.2289564657915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500000</v>
      </c>
      <c r="S15">
        <f t="shared" si="1"/>
        <v>1996.8838654121114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1485.6582283184516</v>
      </c>
      <c r="AC15">
        <f t="shared" si="2"/>
        <v>1732.2143046766168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-845.89501896652871</v>
      </c>
      <c r="AI15">
        <f t="shared" si="6"/>
        <v>-867.58148675116286</v>
      </c>
      <c r="AJ15">
        <f t="shared" si="7"/>
        <v>-246.55607635816523</v>
      </c>
      <c r="AK15">
        <f t="shared" si="22"/>
        <v>103.99607598229163</v>
      </c>
      <c r="AL15">
        <f t="shared" si="8"/>
        <v>-1010.1414871270365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-340.70353347804502</v>
      </c>
      <c r="AR15">
        <f t="shared" si="9"/>
        <v>-349.43825355230405</v>
      </c>
      <c r="AS15">
        <f t="shared" si="9"/>
        <v>-99.306089446347087</v>
      </c>
      <c r="AT15">
        <f t="shared" si="9"/>
        <v>41.886794177257137</v>
      </c>
      <c r="AU15">
        <f t="shared" si="9"/>
        <v>-406.857548821394</v>
      </c>
      <c r="AW15">
        <v>12</v>
      </c>
      <c r="AX15">
        <f>IF(Z15&gt;0, (R15*SUMPRODUCT(K15:$K$98, X15:$X$98)-K15*$AZ$3)/Z15, 0)</f>
        <v>1996.8838654121114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500000</v>
      </c>
      <c r="S16">
        <f t="shared" si="1"/>
        <v>2273.218741375686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1732.2143046766168</v>
      </c>
      <c r="AC16">
        <f t="shared" si="2"/>
        <v>1948.3001738335633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-858.69260737746026</v>
      </c>
      <c r="AI16">
        <f t="shared" si="6"/>
        <v>-880.11927585387912</v>
      </c>
      <c r="AJ16">
        <f t="shared" si="7"/>
        <v>-216.0858691569465</v>
      </c>
      <c r="AK16">
        <f t="shared" si="22"/>
        <v>121.25500132736319</v>
      </c>
      <c r="AL16">
        <f t="shared" si="8"/>
        <v>-974.95014368346244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-308.80183430530633</v>
      </c>
      <c r="AR16">
        <f t="shared" si="9"/>
        <v>-316.50726285065929</v>
      </c>
      <c r="AS16">
        <f t="shared" si="9"/>
        <v>-77.708498000134327</v>
      </c>
      <c r="AT16">
        <f t="shared" si="9"/>
        <v>43.605553962947702</v>
      </c>
      <c r="AU16">
        <f t="shared" si="9"/>
        <v>-350.61020688784589</v>
      </c>
      <c r="AW16">
        <v>13</v>
      </c>
      <c r="AX16">
        <f>IF(Z16&gt;0, (R16*SUMPRODUCT(K16:$K$98, X16:$X$98)-K16*$AZ$3)/Z16, 0)</f>
        <v>2273.218741375686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500000</v>
      </c>
      <c r="S17">
        <f t="shared" si="1"/>
        <v>2523.3227048874819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1948.3001738335633</v>
      </c>
      <c r="AC17">
        <f t="shared" si="2"/>
        <v>2136.6317347380691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-871.40418000106729</v>
      </c>
      <c r="AI17">
        <f t="shared" si="6"/>
        <v>-892.57301158372195</v>
      </c>
      <c r="AJ17">
        <f t="shared" si="7"/>
        <v>-188.33156090450575</v>
      </c>
      <c r="AK17">
        <f t="shared" si="22"/>
        <v>136.38101216834946</v>
      </c>
      <c r="AL17">
        <f t="shared" si="8"/>
        <v>-944.52356031987813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-279.79745738478198</v>
      </c>
      <c r="AR17">
        <f t="shared" si="9"/>
        <v>-286.59451595825146</v>
      </c>
      <c r="AS17">
        <f t="shared" si="9"/>
        <v>-60.471011151591419</v>
      </c>
      <c r="AT17">
        <f t="shared" si="9"/>
        <v>43.790311449068845</v>
      </c>
      <c r="AU17">
        <f t="shared" si="9"/>
        <v>-303.27521566077405</v>
      </c>
      <c r="AW17">
        <v>14</v>
      </c>
      <c r="AX17">
        <f>IF(Z17&gt;0, (R17*SUMPRODUCT(K17:$K$98, X17:$X$98)-K17*$AZ$3)/Z17, 0)</f>
        <v>2523.3227048874819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500000</v>
      </c>
      <c r="S18">
        <f t="shared" si="1"/>
        <v>2750.3394308505635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2136.6317347380691</v>
      </c>
      <c r="AC18">
        <f t="shared" si="2"/>
        <v>2300.7033802191927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-884.7851861275841</v>
      </c>
      <c r="AI18">
        <f t="shared" si="6"/>
        <v>-905.69809013510587</v>
      </c>
      <c r="AJ18">
        <f t="shared" si="7"/>
        <v>-164.0716454811236</v>
      </c>
      <c r="AK18">
        <f t="shared" si="22"/>
        <v>149.56422143166486</v>
      </c>
      <c r="AL18">
        <f t="shared" si="8"/>
        <v>-920.20551418456444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-253.65530211774714</v>
      </c>
      <c r="AR18">
        <f t="shared" si="9"/>
        <v>-259.65073362740452</v>
      </c>
      <c r="AS18">
        <f t="shared" si="9"/>
        <v>-47.037002264489921</v>
      </c>
      <c r="AT18">
        <f t="shared" si="9"/>
        <v>42.877930562214502</v>
      </c>
      <c r="AU18">
        <f t="shared" si="9"/>
        <v>-263.80980532967988</v>
      </c>
      <c r="AW18">
        <v>15</v>
      </c>
      <c r="AX18">
        <f>IF(Z18&gt;0, (R18*SUMPRODUCT(K18:$K$98, X18:$X$98)-K18*$AZ$3)/Z18, 0)</f>
        <v>2750.3394308505635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500000</v>
      </c>
      <c r="S19">
        <f t="shared" si="1"/>
        <v>2956.8178791065516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2300.7033802191927</v>
      </c>
      <c r="AC19">
        <f t="shared" si="2"/>
        <v>2443.3597770888596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-901.62848692828868</v>
      </c>
      <c r="AI19">
        <f t="shared" si="6"/>
        <v>-922.28718047138875</v>
      </c>
      <c r="AJ19">
        <f t="shared" si="7"/>
        <v>-142.65639686966688</v>
      </c>
      <c r="AK19">
        <f t="shared" si="22"/>
        <v>161.04923661534352</v>
      </c>
      <c r="AL19">
        <f t="shared" si="8"/>
        <v>-903.89434072571203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-230.78931820679708</v>
      </c>
      <c r="AR19">
        <f t="shared" si="9"/>
        <v>-236.07731195031599</v>
      </c>
      <c r="AS19">
        <f t="shared" si="9"/>
        <v>-36.515674747094877</v>
      </c>
      <c r="AT19">
        <f t="shared" si="9"/>
        <v>41.223679214936418</v>
      </c>
      <c r="AU19">
        <f t="shared" si="9"/>
        <v>-231.36930748247443</v>
      </c>
      <c r="AW19">
        <v>16</v>
      </c>
      <c r="AX19">
        <f>IF(Z19&gt;0, (R19*SUMPRODUCT(K19:$K$98, X19:$X$98)-K19*$AZ$3)/Z19, 0)</f>
        <v>2956.8178791065516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500000</v>
      </c>
      <c r="S20">
        <f t="shared" si="1"/>
        <v>3144.1623419947705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2443.3597770888596</v>
      </c>
      <c r="AC20">
        <f t="shared" si="2"/>
        <v>2566.4201901208239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-917.50133476583778</v>
      </c>
      <c r="AI20">
        <f t="shared" si="6"/>
        <v>-937.90756630676856</v>
      </c>
      <c r="AJ20">
        <f t="shared" si="7"/>
        <v>-123.06041303196434</v>
      </c>
      <c r="AK20">
        <f t="shared" si="22"/>
        <v>171.03518439622019</v>
      </c>
      <c r="AL20">
        <f t="shared" si="8"/>
        <v>-889.93279494251271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-209.68953733474169</v>
      </c>
      <c r="AR20">
        <f t="shared" si="9"/>
        <v>-214.35326161330684</v>
      </c>
      <c r="AS20">
        <f t="shared" si="9"/>
        <v>-28.124734095869812</v>
      </c>
      <c r="AT20">
        <f t="shared" si="9"/>
        <v>39.089086113600942</v>
      </c>
      <c r="AU20">
        <f t="shared" si="9"/>
        <v>-203.38890959557571</v>
      </c>
      <c r="AW20">
        <v>17</v>
      </c>
      <c r="AX20">
        <f>IF(Z20&gt;0, (R20*SUMPRODUCT(K20:$K$98, X20:$X$98)-K20*$AZ$3)/Z20, 0)</f>
        <v>3144.1623419947705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500000</v>
      </c>
      <c r="S21">
        <f t="shared" si="1"/>
        <v>3315.0872266122965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2566.4201901208239</v>
      </c>
      <c r="AC21">
        <f t="shared" si="2"/>
        <v>2672.6679128206943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-936.65908771691068</v>
      </c>
      <c r="AI21">
        <f t="shared" si="6"/>
        <v>-956.81442398804631</v>
      </c>
      <c r="AJ21">
        <f t="shared" si="7"/>
        <v>-106.24772269987034</v>
      </c>
      <c r="AK21">
        <f t="shared" si="22"/>
        <v>179.6494133084577</v>
      </c>
      <c r="AL21">
        <f t="shared" si="8"/>
        <v>-883.41273337945881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-191.1320796157857</v>
      </c>
      <c r="AR21">
        <f t="shared" si="9"/>
        <v>-195.24492215089376</v>
      </c>
      <c r="AS21">
        <f t="shared" si="9"/>
        <v>-21.680618338488902</v>
      </c>
      <c r="AT21">
        <f t="shared" si="9"/>
        <v>36.65876562527842</v>
      </c>
      <c r="AU21">
        <f t="shared" si="9"/>
        <v>-180.26677486410424</v>
      </c>
      <c r="AW21">
        <v>18</v>
      </c>
      <c r="AX21">
        <f>IF(Z21&gt;0, (R21*SUMPRODUCT(K21:$K$98, X21:$X$98)-K21*$AZ$3)/Z21, 0)</f>
        <v>3315.0872266122965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500000</v>
      </c>
      <c r="S22">
        <f t="shared" si="1"/>
        <v>3470.8573749692141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2672.6679128206943</v>
      </c>
      <c r="AC22">
        <f t="shared" si="2"/>
        <v>2763.6226725215238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-957.50262975037424</v>
      </c>
      <c r="AI22">
        <f t="shared" si="6"/>
        <v>-977.40853752731107</v>
      </c>
      <c r="AJ22">
        <f t="shared" si="7"/>
        <v>-90.954759700829527</v>
      </c>
      <c r="AK22">
        <f t="shared" si="22"/>
        <v>187.0867538974486</v>
      </c>
      <c r="AL22">
        <f t="shared" si="8"/>
        <v>-881.27654333069211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-174.45121029254446</v>
      </c>
      <c r="AR22">
        <f t="shared" si="9"/>
        <v>-178.07794675859859</v>
      </c>
      <c r="AS22">
        <f t="shared" si="9"/>
        <v>-16.571409225073261</v>
      </c>
      <c r="AT22">
        <f t="shared" si="9"/>
        <v>34.086079383011281</v>
      </c>
      <c r="AU22">
        <f t="shared" si="9"/>
        <v>-160.56327660066057</v>
      </c>
      <c r="AW22">
        <v>19</v>
      </c>
      <c r="AX22">
        <f>IF(Z22&gt;0, (R22*SUMPRODUCT(K22:$K$98, X22:$X$98)-K22*$AZ$3)/Z22, 0)</f>
        <v>3470.8573749692141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500000</v>
      </c>
      <c r="S23">
        <f t="shared" si="1"/>
        <v>3613.1092795714549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2763.6226725215238</v>
      </c>
      <c r="AC23">
        <f t="shared" si="2"/>
        <v>2841.034711618815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-980.48579157895415</v>
      </c>
      <c r="AI23">
        <f t="shared" si="6"/>
        <v>-1000.1436159885426</v>
      </c>
      <c r="AJ23">
        <f t="shared" si="7"/>
        <v>-77.412039097291199</v>
      </c>
      <c r="AK23">
        <f t="shared" si="22"/>
        <v>193.45358707650669</v>
      </c>
      <c r="AL23">
        <f t="shared" si="8"/>
        <v>-884.10206800932701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-159.4987534881169</v>
      </c>
      <c r="AR23">
        <f t="shared" si="9"/>
        <v>-162.69655453382961</v>
      </c>
      <c r="AS23">
        <f t="shared" si="9"/>
        <v>-12.592863504026674</v>
      </c>
      <c r="AT23">
        <f t="shared" si="9"/>
        <v>31.469712525684297</v>
      </c>
      <c r="AU23">
        <f t="shared" si="9"/>
        <v>-143.81970551217196</v>
      </c>
      <c r="AW23">
        <v>20</v>
      </c>
      <c r="AX23">
        <f>IF(Z23&gt;0, (R23*SUMPRODUCT(K23:$K$98, X23:$X$98)-K23*$AZ$3)/Z23, 0)</f>
        <v>3613.1092795714549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500000</v>
      </c>
      <c r="S24">
        <f t="shared" si="1"/>
        <v>3743.2549538135422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2841.034711618815</v>
      </c>
      <c r="AC24">
        <f t="shared" si="2"/>
        <v>2906.4138593716229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-1004.7920026541465</v>
      </c>
      <c r="AI24">
        <f t="shared" si="6"/>
        <v>-1024.2030092195064</v>
      </c>
      <c r="AJ24">
        <f t="shared" si="7"/>
        <v>-65.379147752807967</v>
      </c>
      <c r="AK24">
        <f t="shared" si="22"/>
        <v>198.87242981331707</v>
      </c>
      <c r="AL24">
        <f t="shared" si="8"/>
        <v>-890.70972715899734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-145.93993074166457</v>
      </c>
      <c r="AR24">
        <f t="shared" si="9"/>
        <v>-148.75926145517712</v>
      </c>
      <c r="AS24">
        <f t="shared" si="9"/>
        <v>-9.4959238029266526</v>
      </c>
      <c r="AT24">
        <f t="shared" si="9"/>
        <v>28.885011581219782</v>
      </c>
      <c r="AU24">
        <f t="shared" si="9"/>
        <v>-129.37017367688401</v>
      </c>
      <c r="AW24">
        <v>21</v>
      </c>
      <c r="AX24">
        <f>IF(Z24&gt;0, (R24*SUMPRODUCT(K24:$K$98, X24:$X$98)-K24*$AZ$3)/Z24, 0)</f>
        <v>3743.2549538135422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500000</v>
      </c>
      <c r="S25">
        <f t="shared" si="1"/>
        <v>3862.8119348210316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2906.4138593716229</v>
      </c>
      <c r="AC25">
        <f t="shared" si="2"/>
        <v>2961.2577690236403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-1034.5464758133292</v>
      </c>
      <c r="AI25">
        <f t="shared" si="6"/>
        <v>-1053.7116449892449</v>
      </c>
      <c r="AJ25">
        <f t="shared" si="7"/>
        <v>-54.843909652017373</v>
      </c>
      <c r="AK25">
        <f t="shared" si="22"/>
        <v>203.44897015601362</v>
      </c>
      <c r="AL25">
        <f t="shared" si="8"/>
        <v>-905.10658448524862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-134.16213134375622</v>
      </c>
      <c r="AR25">
        <f t="shared" si="9"/>
        <v>-136.64751020716886</v>
      </c>
      <c r="AS25">
        <f t="shared" si="9"/>
        <v>-7.1122718816034203</v>
      </c>
      <c r="AT25">
        <f t="shared" si="9"/>
        <v>26.383684149486292</v>
      </c>
      <c r="AU25">
        <f t="shared" si="9"/>
        <v>-117.376097939286</v>
      </c>
      <c r="AW25">
        <v>22</v>
      </c>
      <c r="AX25">
        <f>IF(Z25&gt;0, (R25*SUMPRODUCT(K25:$K$98, X25:$X$98)-K25*$AZ$3)/Z25, 0)</f>
        <v>3862.8119348210316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500000</v>
      </c>
      <c r="S26">
        <f t="shared" si="1"/>
        <v>3972.4632428816676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2961.2577690236403</v>
      </c>
      <c r="AC26">
        <f t="shared" si="2"/>
        <v>3006.3669237456716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-1069.5011500638491</v>
      </c>
      <c r="AI26">
        <f t="shared" si="6"/>
        <v>-1088.4211924905023</v>
      </c>
      <c r="AJ26">
        <f t="shared" si="7"/>
        <v>-45.109154722031235</v>
      </c>
      <c r="AK26">
        <f t="shared" si="22"/>
        <v>207.28804383165485</v>
      </c>
      <c r="AL26">
        <f t="shared" si="8"/>
        <v>-926.24230338087875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-123.83493388660928</v>
      </c>
      <c r="AR26">
        <f t="shared" si="9"/>
        <v>-126.02563952811006</v>
      </c>
      <c r="AS26">
        <f t="shared" si="9"/>
        <v>-5.2230791826171279</v>
      </c>
      <c r="AT26">
        <f t="shared" si="9"/>
        <v>24.001377840355833</v>
      </c>
      <c r="AU26">
        <f t="shared" si="9"/>
        <v>-107.24734087037136</v>
      </c>
      <c r="AW26">
        <v>23</v>
      </c>
      <c r="AX26">
        <f>IF(Z26&gt;0, (R26*SUMPRODUCT(K26:$K$98, X26:$X$98)-K26*$AZ$3)/Z26, 0)</f>
        <v>3972.4632428816676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500000</v>
      </c>
      <c r="S27">
        <f t="shared" si="1"/>
        <v>4075.6885357348956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3006.3669237456716</v>
      </c>
      <c r="AC27">
        <f t="shared" si="2"/>
        <v>3042.595638132088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-1355.290317528089</v>
      </c>
      <c r="AI27">
        <f t="shared" si="6"/>
        <v>-1373.9533950145992</v>
      </c>
      <c r="AJ27">
        <f t="shared" si="7"/>
        <v>-36.228714386416414</v>
      </c>
      <c r="AK27">
        <f t="shared" si="22"/>
        <v>210.44568466219704</v>
      </c>
      <c r="AL27">
        <f t="shared" si="8"/>
        <v>-1199.7364247388186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-140.11229078474796</v>
      </c>
      <c r="AR27">
        <f t="shared" si="9"/>
        <v>-142.04171247832102</v>
      </c>
      <c r="AS27">
        <f t="shared" si="9"/>
        <v>-3.7453880539229587</v>
      </c>
      <c r="AT27">
        <f t="shared" si="9"/>
        <v>21.756244092088419</v>
      </c>
      <c r="AU27">
        <f t="shared" si="9"/>
        <v>-124.03085644015555</v>
      </c>
      <c r="AW27">
        <v>24</v>
      </c>
      <c r="AX27">
        <f>IF(Z27&gt;0, (R27*SUMPRODUCT(K27:$K$98, X27:$X$98)-K27*$AZ$3)/Z27, 0)</f>
        <v>4075.6885357348956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500000</v>
      </c>
      <c r="S28">
        <f t="shared" si="1"/>
        <v>4139.256400225484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3042.595638132088</v>
      </c>
      <c r="AC28">
        <f t="shared" si="2"/>
        <v>3045.3973190196839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-1661.251663906598</v>
      </c>
      <c r="AI28">
        <f t="shared" si="6"/>
        <v>-1679.6450480350479</v>
      </c>
      <c r="AJ28">
        <f t="shared" si="7"/>
        <v>-2.8016808875959214</v>
      </c>
      <c r="AK28">
        <f t="shared" si="22"/>
        <v>212.98169466924617</v>
      </c>
      <c r="AL28">
        <f t="shared" si="8"/>
        <v>-1469.4650342533978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-153.34206389319525</v>
      </c>
      <c r="AR28">
        <f t="shared" si="9"/>
        <v>-155.03986775128391</v>
      </c>
      <c r="AS28">
        <f t="shared" si="9"/>
        <v>-0.25860954063022229</v>
      </c>
      <c r="AT28">
        <f t="shared" si="9"/>
        <v>19.659304692734842</v>
      </c>
      <c r="AU28">
        <f t="shared" si="9"/>
        <v>-135.63917259917932</v>
      </c>
      <c r="AW28">
        <v>25</v>
      </c>
      <c r="AX28">
        <f>IF(Z28&gt;0, (R28*SUMPRODUCT(K28:$K$98, X28:$X$98)-K28*$AZ$3)/Z28, 0)</f>
        <v>4139.256400225484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500000</v>
      </c>
      <c r="S29">
        <f t="shared" si="1"/>
        <v>4168.3960111216275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3045.3973190196839</v>
      </c>
      <c r="AC29">
        <f t="shared" si="2"/>
        <v>3019.6570155482236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-1980.4958642650013</v>
      </c>
      <c r="AI29">
        <f t="shared" si="6"/>
        <v>-1998.6062897589534</v>
      </c>
      <c r="AJ29">
        <f t="shared" si="7"/>
        <v>25.740303471460265</v>
      </c>
      <c r="AK29">
        <f t="shared" si="22"/>
        <v>213.17781233137788</v>
      </c>
      <c r="AL29">
        <f t="shared" si="8"/>
        <v>-1759.6881739561152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-163.22316412966842</v>
      </c>
      <c r="AR29">
        <f t="shared" si="9"/>
        <v>-164.71574031030815</v>
      </c>
      <c r="AS29">
        <f t="shared" si="9"/>
        <v>2.1213948759387362</v>
      </c>
      <c r="AT29">
        <f t="shared" si="9"/>
        <v>17.56911371480264</v>
      </c>
      <c r="AU29">
        <f t="shared" si="9"/>
        <v>-145.02523171956679</v>
      </c>
      <c r="AW29">
        <v>26</v>
      </c>
      <c r="AX29">
        <f>IF(Z29&gt;0, (R29*SUMPRODUCT(K29:$K$98, X29:$X$98)-K29*$AZ$3)/Z29, 0)</f>
        <v>4168.3960111216275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500000</v>
      </c>
      <c r="S30">
        <f t="shared" si="1"/>
        <v>4168.9619210071314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3019.6570155482236</v>
      </c>
      <c r="AC30">
        <f t="shared" si="2"/>
        <v>2970.3639946522485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-2338.9882559736516</v>
      </c>
      <c r="AI30">
        <f t="shared" si="6"/>
        <v>-2356.8006277998657</v>
      </c>
      <c r="AJ30">
        <f t="shared" si="7"/>
        <v>49.293020895975133</v>
      </c>
      <c r="AK30">
        <f t="shared" si="22"/>
        <v>211.37599108837568</v>
      </c>
      <c r="AL30">
        <f t="shared" si="8"/>
        <v>-2096.131615815515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-172.1146631628317</v>
      </c>
      <c r="AR30">
        <f t="shared" si="9"/>
        <v>-173.42538816077476</v>
      </c>
      <c r="AS30">
        <f t="shared" si="9"/>
        <v>3.6272314177385745</v>
      </c>
      <c r="AT30">
        <f t="shared" si="9"/>
        <v>15.554121494184757</v>
      </c>
      <c r="AU30">
        <f t="shared" si="9"/>
        <v>-154.24403524885145</v>
      </c>
      <c r="AW30">
        <v>27</v>
      </c>
      <c r="AX30">
        <f>IF(Z30&gt;0, (R30*SUMPRODUCT(K30:$K$98, X30:$X$98)-K30*$AZ$3)/Z30, 0)</f>
        <v>4168.9619210071314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500000</v>
      </c>
      <c r="S31">
        <f t="shared" si="1"/>
        <v>4143.4234509944881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2970.3639946522485</v>
      </c>
      <c r="AC31">
        <f t="shared" si="2"/>
        <v>2899.9726736623547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-2736.0964491707696</v>
      </c>
      <c r="AI31">
        <f t="shared" si="6"/>
        <v>-2753.5938924562629</v>
      </c>
      <c r="AJ31">
        <f t="shared" si="7"/>
        <v>70.391320989893757</v>
      </c>
      <c r="AK31">
        <f t="shared" si="22"/>
        <v>207.9254796256574</v>
      </c>
      <c r="AL31">
        <f t="shared" si="8"/>
        <v>-2475.2770918407118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-179.76420143843035</v>
      </c>
      <c r="AR31">
        <f t="shared" si="9"/>
        <v>-180.91380050332597</v>
      </c>
      <c r="AS31">
        <f t="shared" si="9"/>
        <v>4.6247783442646835</v>
      </c>
      <c r="AT31">
        <f t="shared" si="9"/>
        <v>13.660906513342013</v>
      </c>
      <c r="AU31">
        <f t="shared" si="9"/>
        <v>-162.62811564571928</v>
      </c>
      <c r="AW31">
        <v>28</v>
      </c>
      <c r="AX31">
        <f>IF(Z31&gt;0, (R31*SUMPRODUCT(K31:$K$98, X31:$X$98)-K31*$AZ$3)/Z31, 0)</f>
        <v>4143.4234509944881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500000</v>
      </c>
      <c r="S32">
        <f t="shared" si="1"/>
        <v>4094.2763509848514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2899.9726736623547</v>
      </c>
      <c r="AC32">
        <f t="shared" si="2"/>
        <v>2811.0328848783342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-3161.2543296684262</v>
      </c>
      <c r="AI32">
        <f t="shared" si="6"/>
        <v>-3178.418735804581</v>
      </c>
      <c r="AJ32">
        <f t="shared" si="7"/>
        <v>88.939788784020493</v>
      </c>
      <c r="AK32">
        <f t="shared" si="22"/>
        <v>202.99808715636485</v>
      </c>
      <c r="AL32">
        <f t="shared" si="8"/>
        <v>-2886.4808598641957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-185.44418594210524</v>
      </c>
      <c r="AR32">
        <f t="shared" si="9"/>
        <v>-186.45107719195693</v>
      </c>
      <c r="AS32">
        <f t="shared" si="9"/>
        <v>5.2173488776669856</v>
      </c>
      <c r="AT32">
        <f t="shared" si="9"/>
        <v>11.908189311824541</v>
      </c>
      <c r="AU32">
        <f t="shared" si="9"/>
        <v>-169.3255390024654</v>
      </c>
      <c r="AW32">
        <v>29</v>
      </c>
      <c r="AX32">
        <f>IF(Z32&gt;0, (R32*SUMPRODUCT(K32:$K$98, X32:$X$98)-K32*$AZ$3)/Z32, 0)</f>
        <v>4094.2763509848514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500000</v>
      </c>
      <c r="S33">
        <f t="shared" si="1"/>
        <v>4025.0878500603571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2811.0328848783342</v>
      </c>
      <c r="AC33">
        <f t="shared" si="2"/>
        <v>2706.6819245205238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-3628.8005649027746</v>
      </c>
      <c r="AI33">
        <f t="shared" si="6"/>
        <v>-3645.611886949323</v>
      </c>
      <c r="AJ33">
        <f t="shared" si="7"/>
        <v>104.35096035781044</v>
      </c>
      <c r="AK33">
        <f t="shared" si="22"/>
        <v>196.77230194148342</v>
      </c>
      <c r="AL33">
        <f t="shared" si="8"/>
        <v>-3344.4886246500291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-190.0635612729431</v>
      </c>
      <c r="AR33">
        <f t="shared" si="9"/>
        <v>-190.94407803894481</v>
      </c>
      <c r="AS33">
        <f t="shared" si="9"/>
        <v>5.4655291171639657</v>
      </c>
      <c r="AT33">
        <f t="shared" si="9"/>
        <v>10.306227580703439</v>
      </c>
      <c r="AU33">
        <f t="shared" si="9"/>
        <v>-175.17232134107741</v>
      </c>
      <c r="AW33">
        <v>30</v>
      </c>
      <c r="AX33">
        <f>IF(Z33&gt;0, (R33*SUMPRODUCT(K33:$K$98, X33:$X$98)-K33*$AZ$3)/Z33, 0)</f>
        <v>4025.0878500603571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500000</v>
      </c>
      <c r="S34">
        <f t="shared" si="1"/>
        <v>3937.9837821092824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2706.6819245205238</v>
      </c>
      <c r="AC34">
        <f t="shared" si="2"/>
        <v>2589.0230289478445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-4139.7362750905986</v>
      </c>
      <c r="AI34">
        <f t="shared" si="6"/>
        <v>-4156.1724971029271</v>
      </c>
      <c r="AJ34">
        <f t="shared" si="7"/>
        <v>117.65889557267928</v>
      </c>
      <c r="AK34">
        <f t="shared" si="22"/>
        <v>189.46773471643669</v>
      </c>
      <c r="AL34">
        <f t="shared" si="8"/>
        <v>-3849.0458668138112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-193.59334074667592</v>
      </c>
      <c r="AR34">
        <f t="shared" si="9"/>
        <v>-194.36197500672935</v>
      </c>
      <c r="AS34">
        <f t="shared" si="9"/>
        <v>5.5022777174327997</v>
      </c>
      <c r="AT34">
        <f t="shared" si="9"/>
        <v>8.8603933415196074</v>
      </c>
      <c r="AU34">
        <f t="shared" ref="AU34:AU97" si="23">AL34*$K34</f>
        <v>-179.99930394777695</v>
      </c>
      <c r="AW34">
        <v>31</v>
      </c>
      <c r="AX34">
        <f>IF(Z34&gt;0, (R34*SUMPRODUCT(K34:$K$98, X34:$X$98)-K34*$AZ$3)/Z34, 0)</f>
        <v>3937.9837821092824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500000</v>
      </c>
      <c r="S35">
        <f t="shared" si="1"/>
        <v>3834.3697677302434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2589.0230289478445</v>
      </c>
      <c r="AC35">
        <f t="shared" si="2"/>
        <v>2460.0767111478317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-4644.3589284150057</v>
      </c>
      <c r="AI35">
        <f t="shared" ref="AI35:AI66" si="25">SUM(AE35:AH35)</f>
        <v>-4660.3985702607897</v>
      </c>
      <c r="AJ35">
        <f t="shared" si="7"/>
        <v>128.94631780001282</v>
      </c>
      <c r="AK35">
        <f t="shared" si="22"/>
        <v>181.23161202634913</v>
      </c>
      <c r="AL35">
        <f t="shared" si="8"/>
        <v>-4350.220640434427</v>
      </c>
      <c r="AN35">
        <f t="shared" ref="AN35:AT66" si="26">AE35*$K35</f>
        <v>0</v>
      </c>
      <c r="AO35">
        <f t="shared" si="26"/>
        <v>0</v>
      </c>
      <c r="AP35">
        <f t="shared" si="26"/>
        <v>-0.66972171891846577</v>
      </c>
      <c r="AQ35">
        <f t="shared" si="26"/>
        <v>-193.92129043267624</v>
      </c>
      <c r="AR35">
        <f t="shared" si="26"/>
        <v>-194.5910121515947</v>
      </c>
      <c r="AS35">
        <f t="shared" si="26"/>
        <v>5.3840447583266648</v>
      </c>
      <c r="AT35">
        <f t="shared" si="26"/>
        <v>7.5671731261600996</v>
      </c>
      <c r="AU35">
        <f t="shared" si="23"/>
        <v>-181.6397942671079</v>
      </c>
      <c r="AW35">
        <v>32</v>
      </c>
      <c r="AX35">
        <f>IF(Z35&gt;0, (R35*SUMPRODUCT(K35:$K$98, X35:$X$98)-K35*$AZ$3)/Z35, 0)</f>
        <v>3834.3697677302434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500000</v>
      </c>
      <c r="S36">
        <f t="shared" si="1"/>
        <v>3719.0457743553952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2460.0767111478317</v>
      </c>
      <c r="AC36">
        <f t="shared" si="2"/>
        <v>2323.8759769175344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-5155.8450295120665</v>
      </c>
      <c r="AI36">
        <f t="shared" si="25"/>
        <v>-5171.4664826879171</v>
      </c>
      <c r="AJ36">
        <f t="shared" si="7"/>
        <v>136.20073423029726</v>
      </c>
      <c r="AK36">
        <f t="shared" si="22"/>
        <v>172.20536978034824</v>
      </c>
      <c r="AL36">
        <f t="shared" si="8"/>
        <v>-4863.0603786772708</v>
      </c>
      <c r="AN36">
        <f t="shared" si="26"/>
        <v>0</v>
      </c>
      <c r="AO36">
        <f t="shared" si="26"/>
        <v>0</v>
      </c>
      <c r="AP36">
        <f t="shared" si="26"/>
        <v>-0.58237553898847183</v>
      </c>
      <c r="AQ36">
        <f t="shared" si="26"/>
        <v>-192.21246539629951</v>
      </c>
      <c r="AR36">
        <f t="shared" si="26"/>
        <v>-192.79484093528797</v>
      </c>
      <c r="AS36">
        <f t="shared" si="26"/>
        <v>5.0776310702397396</v>
      </c>
      <c r="AT36">
        <f t="shared" si="26"/>
        <v>6.4199017795332436</v>
      </c>
      <c r="AU36">
        <f t="shared" si="23"/>
        <v>-181.29730808551497</v>
      </c>
      <c r="AW36">
        <v>33</v>
      </c>
      <c r="AX36">
        <f>IF(Z36&gt;0, (R36*SUMPRODUCT(K36:$K$98, X36:$X$98)-K36*$AZ$3)/Z36, 0)</f>
        <v>3719.0457743553952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500000</v>
      </c>
      <c r="S37">
        <f t="shared" si="1"/>
        <v>3595.3487363209128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2323.8759769175344</v>
      </c>
      <c r="AC37">
        <f t="shared" si="2"/>
        <v>2183.1997224162155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-5690.313961475219</v>
      </c>
      <c r="AI37">
        <f t="shared" si="25"/>
        <v>-5705.4946844212373</v>
      </c>
      <c r="AJ37">
        <f t="shared" si="7"/>
        <v>140.67625450131891</v>
      </c>
      <c r="AK37">
        <f t="shared" si="22"/>
        <v>162.67131838422742</v>
      </c>
      <c r="AL37">
        <f t="shared" si="8"/>
        <v>-5402.1471115356908</v>
      </c>
      <c r="AN37">
        <f t="shared" si="26"/>
        <v>0</v>
      </c>
      <c r="AO37">
        <f t="shared" si="26"/>
        <v>0</v>
      </c>
      <c r="AP37">
        <f t="shared" si="26"/>
        <v>-0.50530794371141974</v>
      </c>
      <c r="AQ37">
        <f t="shared" si="26"/>
        <v>-189.40869003208851</v>
      </c>
      <c r="AR37">
        <f t="shared" si="26"/>
        <v>-189.91399797579993</v>
      </c>
      <c r="AS37">
        <f t="shared" si="26"/>
        <v>4.6825720450770509</v>
      </c>
      <c r="AT37">
        <f t="shared" si="26"/>
        <v>5.4147032184075554</v>
      </c>
      <c r="AU37">
        <f t="shared" si="23"/>
        <v>-179.81672271231531</v>
      </c>
      <c r="AW37">
        <v>34</v>
      </c>
      <c r="AX37">
        <f>IF(Z37&gt;0, (R37*SUMPRODUCT(K37:$K$98, X37:$X$98)-K37*$AZ$3)/Z37, 0)</f>
        <v>3595.3487363209128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500000</v>
      </c>
      <c r="S38">
        <f t="shared" si="1"/>
        <v>3465.8640883763414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2183.1997224162155</v>
      </c>
      <c r="AC38">
        <f t="shared" si="2"/>
        <v>2039.8055063975028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-6307.4695455160236</v>
      </c>
      <c r="AI38">
        <f t="shared" si="25"/>
        <v>-6322.1830877553057</v>
      </c>
      <c r="AJ38">
        <f t="shared" si="7"/>
        <v>143.39421601871277</v>
      </c>
      <c r="AK38">
        <f t="shared" si="22"/>
        <v>152.8239805691351</v>
      </c>
      <c r="AL38">
        <f t="shared" si="8"/>
        <v>-6025.9648911674576</v>
      </c>
      <c r="AN38">
        <f t="shared" si="26"/>
        <v>0</v>
      </c>
      <c r="AO38">
        <f t="shared" si="26"/>
        <v>0</v>
      </c>
      <c r="AP38">
        <f t="shared" si="26"/>
        <v>-0.43728329719309139</v>
      </c>
      <c r="AQ38">
        <f t="shared" si="26"/>
        <v>-187.4566324650562</v>
      </c>
      <c r="AR38">
        <f t="shared" si="26"/>
        <v>-187.89391576224929</v>
      </c>
      <c r="AS38">
        <f t="shared" si="26"/>
        <v>4.261645126601338</v>
      </c>
      <c r="AT38">
        <f t="shared" si="26"/>
        <v>4.5418956921894305</v>
      </c>
      <c r="AU38">
        <f t="shared" si="23"/>
        <v>-179.09037494345853</v>
      </c>
      <c r="AW38">
        <v>35</v>
      </c>
      <c r="AX38">
        <f>IF(Z38&gt;0, (R38*SUMPRODUCT(K38:$K$98, X38:$X$98)-K38*$AZ$3)/Z38, 0)</f>
        <v>3465.8640883763414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500000</v>
      </c>
      <c r="S39">
        <f t="shared" si="1"/>
        <v>3328.6924765962258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2039.8055063975028</v>
      </c>
      <c r="AC39">
        <f t="shared" si="2"/>
        <v>1893.4332257301032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-6917.1793264917142</v>
      </c>
      <c r="AI39">
        <f t="shared" si="25"/>
        <v>-6931.399874342279</v>
      </c>
      <c r="AJ39">
        <f t="shared" si="7"/>
        <v>146.37228066739954</v>
      </c>
      <c r="AK39">
        <f t="shared" si="22"/>
        <v>142.78638544782521</v>
      </c>
      <c r="AL39">
        <f t="shared" si="8"/>
        <v>-6642.2412082270539</v>
      </c>
      <c r="AN39">
        <f t="shared" si="26"/>
        <v>0</v>
      </c>
      <c r="AO39">
        <f t="shared" si="26"/>
        <v>0</v>
      </c>
      <c r="AP39">
        <f t="shared" si="26"/>
        <v>-0.37734965218599309</v>
      </c>
      <c r="AQ39">
        <f t="shared" si="26"/>
        <v>-183.55096022943104</v>
      </c>
      <c r="AR39">
        <f t="shared" si="26"/>
        <v>-183.92830988161703</v>
      </c>
      <c r="AS39">
        <f t="shared" si="26"/>
        <v>3.8840647899032246</v>
      </c>
      <c r="AT39">
        <f t="shared" si="26"/>
        <v>3.7889111904708357</v>
      </c>
      <c r="AU39">
        <f t="shared" si="23"/>
        <v>-176.25533390124295</v>
      </c>
      <c r="AW39">
        <v>36</v>
      </c>
      <c r="AX39">
        <f>IF(Z39&gt;0, (R39*SUMPRODUCT(K39:$K$98, X39:$X$98)-K39*$AZ$3)/Z39, 0)</f>
        <v>3328.6924765962258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500000</v>
      </c>
      <c r="S40">
        <f t="shared" si="1"/>
        <v>3185.9089632213413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1893.4332257301032</v>
      </c>
      <c r="AC40">
        <f t="shared" si="2"/>
        <v>1746.5647224628658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-7459.0900279200041</v>
      </c>
      <c r="AI40">
        <f t="shared" si="25"/>
        <v>-7472.7954157906679</v>
      </c>
      <c r="AJ40">
        <f t="shared" si="7"/>
        <v>146.86850326723743</v>
      </c>
      <c r="AK40">
        <f t="shared" si="22"/>
        <v>132.54032580110723</v>
      </c>
      <c r="AL40">
        <f t="shared" si="8"/>
        <v>-7193.386586722323</v>
      </c>
      <c r="AN40">
        <f t="shared" si="26"/>
        <v>0</v>
      </c>
      <c r="AO40">
        <f t="shared" si="26"/>
        <v>0</v>
      </c>
      <c r="AP40">
        <f t="shared" si="26"/>
        <v>-0.3247139406260805</v>
      </c>
      <c r="AQ40">
        <f t="shared" si="26"/>
        <v>-176.7239671950534</v>
      </c>
      <c r="AR40">
        <f t="shared" si="26"/>
        <v>-177.04868113567949</v>
      </c>
      <c r="AS40">
        <f t="shared" si="26"/>
        <v>3.479671710119252</v>
      </c>
      <c r="AT40">
        <f t="shared" si="26"/>
        <v>3.1402023706942939</v>
      </c>
      <c r="AU40">
        <f t="shared" si="23"/>
        <v>-170.42880705486593</v>
      </c>
      <c r="AW40">
        <v>37</v>
      </c>
      <c r="AX40">
        <f>IF(Z40&gt;0, (R40*SUMPRODUCT(K40:$K$98, X40:$X$98)-K40*$AZ$3)/Z40, 0)</f>
        <v>3185.9089632213413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500000</v>
      </c>
      <c r="S41">
        <f t="shared" si="1"/>
        <v>3042.6207394935741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1746.5647224628658</v>
      </c>
      <c r="AC41">
        <f t="shared" si="2"/>
        <v>1602.5929489840553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-8009.3497285815674</v>
      </c>
      <c r="AI41">
        <f t="shared" si="25"/>
        <v>-8022.5175950870953</v>
      </c>
      <c r="AJ41">
        <f t="shared" si="7"/>
        <v>143.97177347881052</v>
      </c>
      <c r="AK41">
        <f t="shared" si="22"/>
        <v>122.25953057240062</v>
      </c>
      <c r="AL41">
        <f t="shared" si="8"/>
        <v>-7756.2862910358836</v>
      </c>
      <c r="AN41">
        <f t="shared" si="26"/>
        <v>0</v>
      </c>
      <c r="AO41">
        <f t="shared" si="26"/>
        <v>0</v>
      </c>
      <c r="AP41">
        <f t="shared" si="26"/>
        <v>-0.27855245838601833</v>
      </c>
      <c r="AQ41">
        <f t="shared" si="26"/>
        <v>-169.42942549069946</v>
      </c>
      <c r="AR41">
        <f t="shared" si="26"/>
        <v>-169.70797794908549</v>
      </c>
      <c r="AS41">
        <f t="shared" si="26"/>
        <v>3.0455724489523481</v>
      </c>
      <c r="AT41">
        <f t="shared" si="26"/>
        <v>2.5862726348088807</v>
      </c>
      <c r="AU41">
        <f t="shared" si="23"/>
        <v>-164.07613286532424</v>
      </c>
      <c r="AW41">
        <v>38</v>
      </c>
      <c r="AX41">
        <f>IF(Z41&gt;0, (R41*SUMPRODUCT(K41:$K$98, X41:$X$98)-K41*$AZ$3)/Z41, 0)</f>
        <v>3042.6207394935741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500000</v>
      </c>
      <c r="S42">
        <f t="shared" si="1"/>
        <v>2899.4118447621909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1602.5929489840553</v>
      </c>
      <c r="AC42">
        <f t="shared" si="2"/>
        <v>1462.4065535971456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-8533.5486058445185</v>
      </c>
      <c r="AI42">
        <f t="shared" si="25"/>
        <v>-8546.1581162546991</v>
      </c>
      <c r="AJ42">
        <f t="shared" si="7"/>
        <v>140.18639538690968</v>
      </c>
      <c r="AK42">
        <f t="shared" si="22"/>
        <v>112.18150642888388</v>
      </c>
      <c r="AL42">
        <f t="shared" si="8"/>
        <v>-8293.7902144389063</v>
      </c>
      <c r="AN42">
        <f t="shared" si="26"/>
        <v>0</v>
      </c>
      <c r="AO42">
        <f t="shared" si="26"/>
        <v>0</v>
      </c>
      <c r="AP42">
        <f t="shared" si="26"/>
        <v>-0.23816162370433297</v>
      </c>
      <c r="AQ42">
        <f t="shared" si="26"/>
        <v>-161.17705809473475</v>
      </c>
      <c r="AR42">
        <f t="shared" si="26"/>
        <v>-161.41521971843909</v>
      </c>
      <c r="AS42">
        <f t="shared" si="26"/>
        <v>2.6477649377765875</v>
      </c>
      <c r="AT42">
        <f t="shared" si="26"/>
        <v>2.11882371730555</v>
      </c>
      <c r="AU42">
        <f t="shared" si="23"/>
        <v>-156.64863106335696</v>
      </c>
      <c r="AW42">
        <v>39</v>
      </c>
      <c r="AX42">
        <f>IF(Z42&gt;0, (R42*SUMPRODUCT(K42:$K$98, X42:$X$98)-K42*$AZ$3)/Z42, 0)</f>
        <v>2899.4118447621909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500000</v>
      </c>
      <c r="S43">
        <f t="shared" si="1"/>
        <v>2758.3622306091033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1462.4065535971456</v>
      </c>
      <c r="AC43">
        <f t="shared" si="2"/>
        <v>1327.3393438093653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-9065.507642076609</v>
      </c>
      <c r="AI43">
        <f t="shared" si="25"/>
        <v>-9077.5377820005833</v>
      </c>
      <c r="AJ43">
        <f t="shared" si="7"/>
        <v>135.06720978778026</v>
      </c>
      <c r="AK43">
        <f t="shared" si="22"/>
        <v>102.3684587518002</v>
      </c>
      <c r="AL43">
        <f t="shared" si="8"/>
        <v>-8840.1021134610037</v>
      </c>
      <c r="AN43">
        <f t="shared" si="26"/>
        <v>0</v>
      </c>
      <c r="AO43">
        <f t="shared" si="26"/>
        <v>0</v>
      </c>
      <c r="AP43">
        <f t="shared" si="26"/>
        <v>-0.20287391679569741</v>
      </c>
      <c r="AQ43">
        <f t="shared" si="26"/>
        <v>-152.87894028765217</v>
      </c>
      <c r="AR43">
        <f t="shared" si="26"/>
        <v>-153.08181420444785</v>
      </c>
      <c r="AS43">
        <f t="shared" si="26"/>
        <v>2.2777468968341035</v>
      </c>
      <c r="AT43">
        <f t="shared" si="26"/>
        <v>1.726321581840347</v>
      </c>
      <c r="AU43">
        <f t="shared" si="23"/>
        <v>-149.07774572577341</v>
      </c>
      <c r="AW43">
        <v>40</v>
      </c>
      <c r="AX43">
        <f>IF(Z43&gt;0, (R43*SUMPRODUCT(K43:$K$98, X43:$X$98)-K43*$AZ$3)/Z43, 0)</f>
        <v>2758.3622306091033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500000</v>
      </c>
      <c r="S44">
        <f t="shared" si="1"/>
        <v>2620.2090547863932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1327.3393438093653</v>
      </c>
      <c r="AC44">
        <f t="shared" si="2"/>
        <v>1197.7727680814946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-9632.4187507971619</v>
      </c>
      <c r="AI44">
        <f t="shared" si="25"/>
        <v>-9643.8469683843578</v>
      </c>
      <c r="AJ44">
        <f t="shared" si="7"/>
        <v>129.56657572787071</v>
      </c>
      <c r="AK44">
        <f t="shared" si="22"/>
        <v>92.913754066655585</v>
      </c>
      <c r="AL44">
        <f t="shared" si="8"/>
        <v>-9421.3666385898305</v>
      </c>
      <c r="AN44">
        <f t="shared" si="26"/>
        <v>0</v>
      </c>
      <c r="AO44">
        <f t="shared" si="26"/>
        <v>0</v>
      </c>
      <c r="AP44">
        <f t="shared" si="26"/>
        <v>-0.17207430065529927</v>
      </c>
      <c r="AQ44">
        <f t="shared" si="26"/>
        <v>-145.03501596080832</v>
      </c>
      <c r="AR44">
        <f t="shared" si="26"/>
        <v>-145.20709026146363</v>
      </c>
      <c r="AS44">
        <f t="shared" si="26"/>
        <v>1.9508797182560034</v>
      </c>
      <c r="AT44">
        <f t="shared" si="26"/>
        <v>1.398999374162464</v>
      </c>
      <c r="AU44">
        <f t="shared" si="23"/>
        <v>-141.85721116904517</v>
      </c>
      <c r="AW44">
        <v>41</v>
      </c>
      <c r="AX44">
        <f>IF(Z44&gt;0, (R44*SUMPRODUCT(K44:$K$98, X44:$X$98)-K44*$AZ$3)/Z44, 0)</f>
        <v>2620.2090547863932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500000</v>
      </c>
      <c r="S45">
        <f t="shared" si="1"/>
        <v>2483.590087409149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1197.7727680814946</v>
      </c>
      <c r="AC45">
        <f t="shared" si="2"/>
        <v>1073.5523633347768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-10149.57146245166</v>
      </c>
      <c r="AI45">
        <f t="shared" si="25"/>
        <v>-10160.37791928986</v>
      </c>
      <c r="AJ45">
        <f t="shared" si="7"/>
        <v>124.2204047467178</v>
      </c>
      <c r="AK45">
        <f t="shared" si="22"/>
        <v>83.844093765704628</v>
      </c>
      <c r="AL45">
        <f t="shared" si="8"/>
        <v>-9952.3134207774365</v>
      </c>
      <c r="AN45">
        <f t="shared" si="26"/>
        <v>0</v>
      </c>
      <c r="AO45">
        <f t="shared" si="26"/>
        <v>0</v>
      </c>
      <c r="AP45">
        <f t="shared" si="26"/>
        <v>-0.14527899042180553</v>
      </c>
      <c r="AQ45">
        <f t="shared" si="26"/>
        <v>-136.44800672007239</v>
      </c>
      <c r="AR45">
        <f t="shared" si="26"/>
        <v>-136.59328571049417</v>
      </c>
      <c r="AS45">
        <f t="shared" si="26"/>
        <v>1.6699844603642042</v>
      </c>
      <c r="AT45">
        <f t="shared" si="26"/>
        <v>1.1271766016826281</v>
      </c>
      <c r="AU45">
        <f t="shared" si="23"/>
        <v>-133.79612464844735</v>
      </c>
      <c r="AW45">
        <v>42</v>
      </c>
      <c r="AX45">
        <f>IF(Z45&gt;0, (R45*SUMPRODUCT(K45:$K$98, X45:$X$98)-K45*$AZ$3)/Z45, 0)</f>
        <v>2483.590087409149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500000</v>
      </c>
      <c r="S46">
        <f t="shared" si="1"/>
        <v>2349.6652946204722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1073.5523633347768</v>
      </c>
      <c r="AC46">
        <f t="shared" si="2"/>
        <v>955.68883091299892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-10600.831145224885</v>
      </c>
      <c r="AI46">
        <f t="shared" si="25"/>
        <v>-10610.999495937443</v>
      </c>
      <c r="AJ46">
        <f t="shared" si="7"/>
        <v>117.8635324217779</v>
      </c>
      <c r="AK46">
        <f t="shared" si="22"/>
        <v>75.148665433434388</v>
      </c>
      <c r="AL46">
        <f t="shared" si="8"/>
        <v>-10417.987298082231</v>
      </c>
      <c r="AN46">
        <f t="shared" si="26"/>
        <v>0</v>
      </c>
      <c r="AO46">
        <f t="shared" si="26"/>
        <v>0</v>
      </c>
      <c r="AP46">
        <f t="shared" si="26"/>
        <v>-0.1220539908201272</v>
      </c>
      <c r="AQ46">
        <f t="shared" si="26"/>
        <v>-127.24519284008909</v>
      </c>
      <c r="AR46">
        <f t="shared" si="26"/>
        <v>-127.36724683090922</v>
      </c>
      <c r="AS46">
        <f t="shared" si="26"/>
        <v>1.4147539665867459</v>
      </c>
      <c r="AT46">
        <f t="shared" si="26"/>
        <v>0.90203365130101232</v>
      </c>
      <c r="AU46">
        <f t="shared" si="23"/>
        <v>-125.05045921302147</v>
      </c>
      <c r="AW46">
        <v>43</v>
      </c>
      <c r="AX46">
        <f>IF(Z46&gt;0, (R46*SUMPRODUCT(K46:$K$98, X46:$X$98)-K46*$AZ$3)/Z46, 0)</f>
        <v>2349.6652946204722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500000</v>
      </c>
      <c r="S47">
        <f t="shared" si="1"/>
        <v>2220.3341432764973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955.68883091299892</v>
      </c>
      <c r="AC47">
        <f t="shared" si="2"/>
        <v>845.03691869638772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-11038.356019725667</v>
      </c>
      <c r="AI47">
        <f t="shared" si="25"/>
        <v>-11047.870769130112</v>
      </c>
      <c r="AJ47">
        <f t="shared" si="7"/>
        <v>110.65191221661121</v>
      </c>
      <c r="AK47">
        <f t="shared" si="22"/>
        <v>66.898218163909931</v>
      </c>
      <c r="AL47">
        <f t="shared" si="8"/>
        <v>-10870.32063874959</v>
      </c>
      <c r="AN47">
        <f t="shared" si="26"/>
        <v>0</v>
      </c>
      <c r="AO47">
        <f t="shared" si="26"/>
        <v>0</v>
      </c>
      <c r="AP47">
        <f t="shared" si="26"/>
        <v>-0.10197196755880993</v>
      </c>
      <c r="AQ47">
        <f t="shared" si="26"/>
        <v>-118.30084367962159</v>
      </c>
      <c r="AR47">
        <f t="shared" si="26"/>
        <v>-118.40281564718039</v>
      </c>
      <c r="AS47">
        <f t="shared" si="26"/>
        <v>1.1858844330257305</v>
      </c>
      <c r="AT47">
        <f t="shared" si="26"/>
        <v>0.71696506574994656</v>
      </c>
      <c r="AU47">
        <f t="shared" si="23"/>
        <v>-116.49996614840471</v>
      </c>
      <c r="AW47">
        <v>44</v>
      </c>
      <c r="AX47">
        <f>IF(Z47&gt;0, (R47*SUMPRODUCT(K47:$K$98, X47:$X$98)-K47*$AZ$3)/Z47, 0)</f>
        <v>2220.3341432764973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500000</v>
      </c>
      <c r="S48">
        <f t="shared" si="1"/>
        <v>2095.4757226177239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845.03691869638772</v>
      </c>
      <c r="AC48">
        <f t="shared" si="2"/>
        <v>741.55150414487196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-11450.951241258066</v>
      </c>
      <c r="AI48">
        <f t="shared" si="25"/>
        <v>-11459.798295606404</v>
      </c>
      <c r="AJ48">
        <f t="shared" si="7"/>
        <v>103.48541455151576</v>
      </c>
      <c r="AK48">
        <f t="shared" si="22"/>
        <v>59.152584308747144</v>
      </c>
      <c r="AL48">
        <f t="shared" si="8"/>
        <v>-11297.16029674614</v>
      </c>
      <c r="AN48">
        <f t="shared" si="26"/>
        <v>0</v>
      </c>
      <c r="AO48">
        <f t="shared" si="26"/>
        <v>0</v>
      </c>
      <c r="AP48">
        <f t="shared" si="26"/>
        <v>-8.4657242276833911E-2</v>
      </c>
      <c r="AQ48">
        <f t="shared" si="26"/>
        <v>-109.57386666371167</v>
      </c>
      <c r="AR48">
        <f t="shared" si="26"/>
        <v>-109.6585239059885</v>
      </c>
      <c r="AS48">
        <f t="shared" si="26"/>
        <v>0.99024934931614617</v>
      </c>
      <c r="AT48">
        <f t="shared" si="26"/>
        <v>0.56602960306977257</v>
      </c>
      <c r="AU48">
        <f t="shared" si="23"/>
        <v>-108.10224495360258</v>
      </c>
      <c r="AW48">
        <v>45</v>
      </c>
      <c r="AX48">
        <f>IF(Z48&gt;0, (R48*SUMPRODUCT(K48:$K$98, X48:$X$98)-K48*$AZ$3)/Z48, 0)</f>
        <v>2095.4757226177239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500000</v>
      </c>
      <c r="S49">
        <f t="shared" si="1"/>
        <v>1975.1584891471007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741.55150414487196</v>
      </c>
      <c r="AC49">
        <f t="shared" si="2"/>
        <v>645.20569920268258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-11841.567969594063</v>
      </c>
      <c r="AI49">
        <f t="shared" si="25"/>
        <v>-11849.734475000438</v>
      </c>
      <c r="AJ49">
        <f t="shared" si="7"/>
        <v>96.345804942189375</v>
      </c>
      <c r="AK49">
        <f t="shared" si="22"/>
        <v>51.90860529014104</v>
      </c>
      <c r="AL49">
        <f t="shared" si="8"/>
        <v>-11701.480064768108</v>
      </c>
      <c r="AN49">
        <f t="shared" si="26"/>
        <v>0</v>
      </c>
      <c r="AO49">
        <f t="shared" si="26"/>
        <v>0</v>
      </c>
      <c r="AP49">
        <f t="shared" si="26"/>
        <v>-6.9772398602329339E-2</v>
      </c>
      <c r="AQ49">
        <f t="shared" si="26"/>
        <v>-101.17113249029842</v>
      </c>
      <c r="AR49">
        <f t="shared" si="26"/>
        <v>-101.24090488890074</v>
      </c>
      <c r="AS49">
        <f t="shared" si="26"/>
        <v>0.82315232422930862</v>
      </c>
      <c r="AT49">
        <f t="shared" si="26"/>
        <v>0.44349298983718066</v>
      </c>
      <c r="AU49">
        <f t="shared" si="23"/>
        <v>-99.97425957483425</v>
      </c>
      <c r="AW49">
        <v>46</v>
      </c>
      <c r="AX49">
        <f>IF(Z49&gt;0, (R49*SUMPRODUCT(K49:$K$98, X49:$X$98)-K49*$AZ$3)/Z49, 0)</f>
        <v>1975.1584891471007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500000</v>
      </c>
      <c r="S50">
        <f t="shared" si="1"/>
        <v>1859.0860902559675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645.20569920268258</v>
      </c>
      <c r="AC50">
        <f t="shared" si="2"/>
        <v>555.8453361066006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-12202.563874818901</v>
      </c>
      <c r="AI50">
        <f t="shared" si="25"/>
        <v>-12210.038586977471</v>
      </c>
      <c r="AJ50">
        <f t="shared" si="7"/>
        <v>89.360363096081983</v>
      </c>
      <c r="AK50">
        <f t="shared" si="22"/>
        <v>45.164398944187788</v>
      </c>
      <c r="AL50">
        <f t="shared" si="8"/>
        <v>-12075.513824937201</v>
      </c>
      <c r="AN50">
        <f t="shared" si="26"/>
        <v>0</v>
      </c>
      <c r="AO50">
        <f t="shared" si="26"/>
        <v>0</v>
      </c>
      <c r="AP50">
        <f t="shared" si="26"/>
        <v>-5.7019558442595958E-2</v>
      </c>
      <c r="AQ50">
        <f t="shared" si="26"/>
        <v>-93.08516358211709</v>
      </c>
      <c r="AR50">
        <f t="shared" si="26"/>
        <v>-93.142183140559681</v>
      </c>
      <c r="AS50">
        <f t="shared" si="26"/>
        <v>0.6816701884856653</v>
      </c>
      <c r="AT50">
        <f t="shared" si="26"/>
        <v>0.34452886351886525</v>
      </c>
      <c r="AU50">
        <f t="shared" si="23"/>
        <v>-92.115984088555152</v>
      </c>
      <c r="AW50">
        <v>47</v>
      </c>
      <c r="AX50">
        <f>IF(Z50&gt;0, (R50*SUMPRODUCT(K50:$K$98, X50:$X$98)-K50*$AZ$3)/Z50, 0)</f>
        <v>1859.0860902559675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500000</v>
      </c>
      <c r="S51">
        <f t="shared" si="1"/>
        <v>1746.6659361273666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555.8453361066006</v>
      </c>
      <c r="AC51">
        <f t="shared" si="2"/>
        <v>473.30550234074803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-12511.027753116192</v>
      </c>
      <c r="AI51">
        <f t="shared" si="25"/>
        <v>-12517.802166765521</v>
      </c>
      <c r="AJ51">
        <f t="shared" si="7"/>
        <v>82.539833765852563</v>
      </c>
      <c r="AK51">
        <f t="shared" si="22"/>
        <v>38.909173527462045</v>
      </c>
      <c r="AL51">
        <f t="shared" si="8"/>
        <v>-12396.353159472206</v>
      </c>
      <c r="AN51">
        <f t="shared" si="26"/>
        <v>0</v>
      </c>
      <c r="AO51">
        <f t="shared" si="26"/>
        <v>0</v>
      </c>
      <c r="AP51">
        <f t="shared" si="26"/>
        <v>-4.6140581689410265E-2</v>
      </c>
      <c r="AQ51">
        <f t="shared" si="26"/>
        <v>-85.212702964830171</v>
      </c>
      <c r="AR51">
        <f t="shared" si="26"/>
        <v>-85.258843546519586</v>
      </c>
      <c r="AS51">
        <f t="shared" si="26"/>
        <v>0.56217942092760487</v>
      </c>
      <c r="AT51">
        <f t="shared" si="26"/>
        <v>0.26501066993291839</v>
      </c>
      <c r="AU51">
        <f t="shared" si="23"/>
        <v>-84.43165345565906</v>
      </c>
      <c r="AW51">
        <v>48</v>
      </c>
      <c r="AX51">
        <f>IF(Z51&gt;0, (R51*SUMPRODUCT(K51:$K$98, X51:$X$98)-K51*$AZ$3)/Z51, 0)</f>
        <v>1746.6659361273666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500000</v>
      </c>
      <c r="S52">
        <f t="shared" si="1"/>
        <v>1637.9210916386339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473.30550234074803</v>
      </c>
      <c r="AC52">
        <f t="shared" si="2"/>
        <v>397.50827242615424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-12788.023115586146</v>
      </c>
      <c r="AI52">
        <f t="shared" si="25"/>
        <v>-12794.090383943201</v>
      </c>
      <c r="AJ52">
        <f t="shared" si="7"/>
        <v>75.7972299145938</v>
      </c>
      <c r="AK52">
        <f t="shared" si="22"/>
        <v>33.131385163852364</v>
      </c>
      <c r="AL52">
        <f t="shared" si="8"/>
        <v>-12685.161768864757</v>
      </c>
      <c r="AN52">
        <f t="shared" si="26"/>
        <v>0</v>
      </c>
      <c r="AO52">
        <f t="shared" si="26"/>
        <v>0</v>
      </c>
      <c r="AP52">
        <f t="shared" si="26"/>
        <v>-3.6896615938127049E-2</v>
      </c>
      <c r="AQ52">
        <f t="shared" si="26"/>
        <v>-77.767250389533217</v>
      </c>
      <c r="AR52">
        <f t="shared" si="26"/>
        <v>-77.804147005471336</v>
      </c>
      <c r="AS52">
        <f t="shared" si="26"/>
        <v>0.46094240715102536</v>
      </c>
      <c r="AT52">
        <f t="shared" si="26"/>
        <v>0.20148045577498752</v>
      </c>
      <c r="AU52">
        <f t="shared" si="23"/>
        <v>-77.141724142545328</v>
      </c>
      <c r="AW52">
        <v>49</v>
      </c>
      <c r="AX52">
        <f>IF(Z52&gt;0, (R52*SUMPRODUCT(K52:$K$98, X52:$X$98)-K52*$AZ$3)/Z52, 0)</f>
        <v>1637.9210916386339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500000</v>
      </c>
      <c r="S53">
        <f t="shared" si="1"/>
        <v>1530.7961472318084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397.50827242615424</v>
      </c>
      <c r="AC53">
        <f t="shared" si="2"/>
        <v>328.14769440290343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-12949.877835408734</v>
      </c>
      <c r="AI53">
        <f t="shared" si="25"/>
        <v>-12955.236937190448</v>
      </c>
      <c r="AJ53">
        <f t="shared" si="7"/>
        <v>69.36057802325081</v>
      </c>
      <c r="AK53">
        <f t="shared" si="22"/>
        <v>27.825579069830798</v>
      </c>
      <c r="AL53">
        <f t="shared" si="8"/>
        <v>-12858.050780097366</v>
      </c>
      <c r="AN53">
        <f t="shared" si="26"/>
        <v>0</v>
      </c>
      <c r="AO53">
        <f t="shared" si="26"/>
        <v>0</v>
      </c>
      <c r="AP53">
        <f t="shared" si="26"/>
        <v>-2.9098279691827822E-2</v>
      </c>
      <c r="AQ53">
        <f t="shared" si="26"/>
        <v>-70.313866498189597</v>
      </c>
      <c r="AR53">
        <f t="shared" si="26"/>
        <v>-70.34296477788142</v>
      </c>
      <c r="AS53">
        <f t="shared" si="26"/>
        <v>0.37660667423664457</v>
      </c>
      <c r="AT53">
        <f t="shared" si="26"/>
        <v>0.1510843636378712</v>
      </c>
      <c r="AU53">
        <f t="shared" si="23"/>
        <v>-69.815273740006916</v>
      </c>
      <c r="AW53">
        <v>50</v>
      </c>
      <c r="AX53">
        <f>IF(Z53&gt;0, (R53*SUMPRODUCT(K53:$K$98, X53:$X$98)-K53*$AZ$3)/Z53, 0)</f>
        <v>1530.7961472318084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500000</v>
      </c>
      <c r="S54">
        <f t="shared" si="1"/>
        <v>1424.2063981681333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328.14769440290343</v>
      </c>
      <c r="AC54">
        <f t="shared" si="2"/>
        <v>265.33978537460882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-12956.657719202401</v>
      </c>
      <c r="AI54">
        <f t="shared" si="25"/>
        <v>-12961.31539708034</v>
      </c>
      <c r="AJ54">
        <f t="shared" si="7"/>
        <v>62.807909028294603</v>
      </c>
      <c r="AK54">
        <f t="shared" si="22"/>
        <v>22.970338608203242</v>
      </c>
      <c r="AL54">
        <f t="shared" si="8"/>
        <v>-12875.53714944384</v>
      </c>
      <c r="AN54">
        <f t="shared" si="26"/>
        <v>0</v>
      </c>
      <c r="AO54">
        <f t="shared" si="26"/>
        <v>0</v>
      </c>
      <c r="AP54">
        <f t="shared" si="26"/>
        <v>-2.2580145478105579E-2</v>
      </c>
      <c r="AQ54">
        <f t="shared" si="26"/>
        <v>-62.81310641841587</v>
      </c>
      <c r="AR54">
        <f t="shared" si="26"/>
        <v>-62.835686563893979</v>
      </c>
      <c r="AS54">
        <f t="shared" si="26"/>
        <v>0.30448900937357726</v>
      </c>
      <c r="AT54">
        <f t="shared" si="26"/>
        <v>0.111358836108309</v>
      </c>
      <c r="AU54">
        <f t="shared" si="23"/>
        <v>-62.419838718412088</v>
      </c>
      <c r="AW54">
        <v>51</v>
      </c>
      <c r="AX54">
        <f>IF(Z54&gt;0, (R54*SUMPRODUCT(K54:$K$98, X54:$X$98)-K54*$AZ$3)/Z54, 0)</f>
        <v>1424.2063981681333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500000</v>
      </c>
      <c r="S55">
        <f t="shared" si="1"/>
        <v>1316.9466468056578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265.33978537460882</v>
      </c>
      <c r="AC55">
        <f t="shared" si="2"/>
        <v>209.22842669717059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-12785.080781082945</v>
      </c>
      <c r="AI55">
        <f t="shared" si="25"/>
        <v>-12789.052628143048</v>
      </c>
      <c r="AJ55">
        <f t="shared" si="7"/>
        <v>56.111358677438233</v>
      </c>
      <c r="AK55">
        <f t="shared" si="22"/>
        <v>18.573784976222619</v>
      </c>
      <c r="AL55">
        <f t="shared" si="8"/>
        <v>-12714.367484489387</v>
      </c>
      <c r="AN55">
        <f t="shared" si="26"/>
        <v>0</v>
      </c>
      <c r="AO55">
        <f t="shared" si="26"/>
        <v>0</v>
      </c>
      <c r="AP55">
        <f t="shared" si="26"/>
        <v>-1.7192212894854592E-2</v>
      </c>
      <c r="AQ55">
        <f t="shared" si="26"/>
        <v>-55.340456805131844</v>
      </c>
      <c r="AR55">
        <f t="shared" si="26"/>
        <v>-55.357649018026699</v>
      </c>
      <c r="AS55">
        <f t="shared" si="26"/>
        <v>0.24287904584541906</v>
      </c>
      <c r="AT55">
        <f t="shared" si="26"/>
        <v>8.0396969153713013E-2</v>
      </c>
      <c r="AU55">
        <f t="shared" si="23"/>
        <v>-55.034373003027561</v>
      </c>
      <c r="AW55">
        <v>52</v>
      </c>
      <c r="AX55">
        <f>IF(Z55&gt;0, (R55*SUMPRODUCT(K55:$K$98, X55:$X$98)-K55*$AZ$3)/Z55, 0)</f>
        <v>1316.9466468056578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500000</v>
      </c>
      <c r="S56">
        <f t="shared" si="1"/>
        <v>1205.9105377939979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209.22842669717059</v>
      </c>
      <c r="AC56">
        <f t="shared" si="2"/>
        <v>159.87167323219728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-12355.866341477469</v>
      </c>
      <c r="AI56">
        <f t="shared" si="25"/>
        <v>-12359.180676749898</v>
      </c>
      <c r="AJ56">
        <f t="shared" si="7"/>
        <v>49.356753464973309</v>
      </c>
      <c r="AK56">
        <f t="shared" si="22"/>
        <v>14.645989868801943</v>
      </c>
      <c r="AL56">
        <f t="shared" si="8"/>
        <v>-12295.177933416122</v>
      </c>
      <c r="AN56">
        <f t="shared" si="26"/>
        <v>0</v>
      </c>
      <c r="AO56">
        <f t="shared" si="26"/>
        <v>0</v>
      </c>
      <c r="AP56">
        <f t="shared" si="26"/>
        <v>-1.2809072370186671E-2</v>
      </c>
      <c r="AQ56">
        <f t="shared" si="26"/>
        <v>-47.752316273160233</v>
      </c>
      <c r="AR56">
        <f t="shared" si="26"/>
        <v>-47.765125345530421</v>
      </c>
      <c r="AS56">
        <f t="shared" si="26"/>
        <v>0.1907514403716003</v>
      </c>
      <c r="AT56">
        <f t="shared" si="26"/>
        <v>5.660306780761936E-2</v>
      </c>
      <c r="AU56">
        <f t="shared" si="23"/>
        <v>-47.517770837351193</v>
      </c>
      <c r="AW56">
        <v>53</v>
      </c>
      <c r="AX56">
        <f>IF(Z56&gt;0, (R56*SUMPRODUCT(K56:$K$98, X56:$X$98)-K56*$AZ$3)/Z56, 0)</f>
        <v>1205.9105377939979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500000</v>
      </c>
      <c r="S57">
        <f t="shared" si="1"/>
        <v>1088.3431218503113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159.87167323219728</v>
      </c>
      <c r="AC57">
        <f t="shared" si="2"/>
        <v>117.4619492270358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-11660.181681071448</v>
      </c>
      <c r="AI57">
        <f t="shared" si="25"/>
        <v>-11662.879863907099</v>
      </c>
      <c r="AJ57">
        <f t="shared" si="7"/>
        <v>42.409724005161479</v>
      </c>
      <c r="AK57">
        <f t="shared" si="22"/>
        <v>11.191017126253811</v>
      </c>
      <c r="AL57">
        <f t="shared" si="8"/>
        <v>-11609.279122775684</v>
      </c>
      <c r="AN57">
        <f t="shared" si="26"/>
        <v>0</v>
      </c>
      <c r="AO57">
        <f t="shared" si="26"/>
        <v>0</v>
      </c>
      <c r="AP57">
        <f t="shared" si="26"/>
        <v>-9.3105340591425317E-3</v>
      </c>
      <c r="AQ57">
        <f t="shared" si="26"/>
        <v>-40.235419647235119</v>
      </c>
      <c r="AR57">
        <f t="shared" si="26"/>
        <v>-40.244730181294258</v>
      </c>
      <c r="AS57">
        <f t="shared" si="26"/>
        <v>0.14634189150252547</v>
      </c>
      <c r="AT57">
        <f t="shared" si="26"/>
        <v>3.8616488376435124E-2</v>
      </c>
      <c r="AU57">
        <f t="shared" si="23"/>
        <v>-40.059771801415302</v>
      </c>
      <c r="AW57">
        <v>54</v>
      </c>
      <c r="AX57">
        <f>IF(Z57&gt;0, (R57*SUMPRODUCT(K57:$K$98, X57:$X$98)-K57*$AZ$3)/Z57, 0)</f>
        <v>1088.3431218503113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500000</v>
      </c>
      <c r="S58">
        <f t="shared" si="1"/>
        <v>959.42525756058774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117.4619492270358</v>
      </c>
      <c r="AC58">
        <f t="shared" si="2"/>
        <v>81.996701247656802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-10691.821571026276</v>
      </c>
      <c r="AI58">
        <f t="shared" si="25"/>
        <v>-10693.95818095502</v>
      </c>
      <c r="AJ58">
        <f t="shared" si="7"/>
        <v>35.465247979379001</v>
      </c>
      <c r="AK58">
        <f t="shared" si="22"/>
        <v>8.2223364458925072</v>
      </c>
      <c r="AL58">
        <f t="shared" si="8"/>
        <v>-10650.270596529748</v>
      </c>
      <c r="AN58">
        <f t="shared" si="26"/>
        <v>0</v>
      </c>
      <c r="AO58">
        <f t="shared" si="26"/>
        <v>0</v>
      </c>
      <c r="AP58">
        <f t="shared" si="26"/>
        <v>-6.5827966199738979E-3</v>
      </c>
      <c r="AQ58">
        <f t="shared" si="26"/>
        <v>-32.941009003220358</v>
      </c>
      <c r="AR58">
        <f t="shared" si="26"/>
        <v>-32.947591799840332</v>
      </c>
      <c r="AS58">
        <f t="shared" si="26"/>
        <v>0.10926679286867565</v>
      </c>
      <c r="AT58">
        <f t="shared" si="26"/>
        <v>2.5332639260052081E-2</v>
      </c>
      <c r="AU58">
        <f t="shared" si="23"/>
        <v>-32.812992367711608</v>
      </c>
      <c r="AW58">
        <v>55</v>
      </c>
      <c r="AX58">
        <f>IF(Z58&gt;0, (R58*SUMPRODUCT(K58:$K$98, X58:$X$98)-K58*$AZ$3)/Z58, 0)</f>
        <v>959.42525756058774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500000</v>
      </c>
      <c r="S59">
        <f t="shared" si="1"/>
        <v>812.86335956988501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81.996701247656802</v>
      </c>
      <c r="AC59">
        <f t="shared" si="2"/>
        <v>53.314774090736442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-9510.450894413405</v>
      </c>
      <c r="AI59">
        <f t="shared" si="25"/>
        <v>-9512.09061569814</v>
      </c>
      <c r="AJ59">
        <f t="shared" si="7"/>
        <v>28.681927156920359</v>
      </c>
      <c r="AK59">
        <f t="shared" si="22"/>
        <v>5.7397690873359766</v>
      </c>
      <c r="AL59">
        <f t="shared" si="8"/>
        <v>-9477.6689194538831</v>
      </c>
      <c r="AN59">
        <f t="shared" si="26"/>
        <v>0</v>
      </c>
      <c r="AO59">
        <f t="shared" si="26"/>
        <v>0</v>
      </c>
      <c r="AP59">
        <f t="shared" si="26"/>
        <v>-4.5106300279234065E-3</v>
      </c>
      <c r="AQ59">
        <f t="shared" si="26"/>
        <v>-26.161839687498997</v>
      </c>
      <c r="AR59">
        <f t="shared" si="26"/>
        <v>-26.166350317526916</v>
      </c>
      <c r="AS59">
        <f t="shared" si="26"/>
        <v>7.8899727104280101E-2</v>
      </c>
      <c r="AT59">
        <f t="shared" si="26"/>
        <v>1.5789253356468556E-2</v>
      </c>
      <c r="AU59">
        <f t="shared" si="23"/>
        <v>-26.071661337066168</v>
      </c>
      <c r="AW59">
        <v>56</v>
      </c>
      <c r="AX59">
        <f>IF(Z59&gt;0, (R59*SUMPRODUCT(K59:$K$98, X59:$X$98)-K59*$AZ$3)/Z59, 0)</f>
        <v>812.86335956988501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500000</v>
      </c>
      <c r="S60">
        <f t="shared" si="1"/>
        <v>637.82721657335151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53.314774090736442</v>
      </c>
      <c r="AC60">
        <f t="shared" si="2"/>
        <v>30.955686051719653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-8199.9675235219311</v>
      </c>
      <c r="AI60">
        <f t="shared" si="25"/>
        <v>-8201.1808492176424</v>
      </c>
      <c r="AJ60">
        <f t="shared" si="7"/>
        <v>22.35908803901679</v>
      </c>
      <c r="AK60">
        <f t="shared" si="22"/>
        <v>3.7320341863515512</v>
      </c>
      <c r="AL60">
        <f t="shared" si="8"/>
        <v>-8175.0897269922743</v>
      </c>
      <c r="AN60">
        <f t="shared" si="26"/>
        <v>0</v>
      </c>
      <c r="AO60">
        <f t="shared" si="26"/>
        <v>0</v>
      </c>
      <c r="AP60">
        <f t="shared" si="26"/>
        <v>-2.9800705459595016E-3</v>
      </c>
      <c r="AQ60">
        <f t="shared" si="26"/>
        <v>-20.140084217313046</v>
      </c>
      <c r="AR60">
        <f t="shared" si="26"/>
        <v>-20.143064287859001</v>
      </c>
      <c r="AS60">
        <f t="shared" si="26"/>
        <v>5.4916548734659211E-2</v>
      </c>
      <c r="AT60">
        <f t="shared" si="26"/>
        <v>9.1663146956865605E-3</v>
      </c>
      <c r="AU60">
        <f t="shared" si="23"/>
        <v>-20.078981424428658</v>
      </c>
      <c r="AW60">
        <v>57</v>
      </c>
      <c r="AX60">
        <f>IF(Z60&gt;0, (R60*SUMPRODUCT(K60:$K$98, X60:$X$98)-K60*$AZ$3)/Z60, 0)</f>
        <v>637.82721657335151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500000</v>
      </c>
      <c r="S61">
        <f t="shared" si="1"/>
        <v>412.94594611521609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30.955686051719653</v>
      </c>
      <c r="AC61">
        <f t="shared" si="2"/>
        <v>14.210915806265678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-6817.0981822505046</v>
      </c>
      <c r="AI61">
        <f t="shared" si="25"/>
        <v>-6817.9585197801471</v>
      </c>
      <c r="AJ61">
        <f t="shared" si="7"/>
        <v>16.744770245453974</v>
      </c>
      <c r="AK61">
        <f t="shared" si="22"/>
        <v>2.1668980236203761</v>
      </c>
      <c r="AL61">
        <f t="shared" si="8"/>
        <v>-6799.0468515110733</v>
      </c>
      <c r="AN61">
        <f t="shared" si="26"/>
        <v>0</v>
      </c>
      <c r="AO61">
        <f t="shared" si="26"/>
        <v>0</v>
      </c>
      <c r="AP61">
        <f t="shared" si="26"/>
        <v>-1.8866876010495794E-3</v>
      </c>
      <c r="AQ61">
        <f t="shared" si="26"/>
        <v>-14.949637987935315</v>
      </c>
      <c r="AR61">
        <f t="shared" si="26"/>
        <v>-14.951524675536364</v>
      </c>
      <c r="AS61">
        <f t="shared" si="26"/>
        <v>3.6720646625342822E-2</v>
      </c>
      <c r="AT61">
        <f t="shared" si="26"/>
        <v>4.7519252538039429E-3</v>
      </c>
      <c r="AU61">
        <f t="shared" si="23"/>
        <v>-14.910052103657218</v>
      </c>
      <c r="AW61">
        <v>58</v>
      </c>
      <c r="AX61">
        <f>IF(Z61&gt;0, (R61*SUMPRODUCT(K61:$K$98, X61:$X$98)-K61*$AZ$3)/Z61, 0)</f>
        <v>412.94594611521609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500000</v>
      </c>
      <c r="S62">
        <f t="shared" si="1"/>
        <v>98.81502372349695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14.210915806265678</v>
      </c>
      <c r="AC62">
        <f t="shared" si="2"/>
        <v>2.2928081503474118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-5433.1671233004372</v>
      </c>
      <c r="AI62">
        <f t="shared" si="25"/>
        <v>-5433.7471990986178</v>
      </c>
      <c r="AJ62">
        <f t="shared" si="7"/>
        <v>11.918107655918266</v>
      </c>
      <c r="AK62">
        <f t="shared" si="22"/>
        <v>0.99476410643859758</v>
      </c>
      <c r="AL62">
        <f t="shared" si="8"/>
        <v>-5420.8343273362616</v>
      </c>
      <c r="AN62">
        <f t="shared" si="26"/>
        <v>0</v>
      </c>
      <c r="AO62">
        <f t="shared" si="26"/>
        <v>0</v>
      </c>
      <c r="AP62">
        <f t="shared" si="26"/>
        <v>-1.1357895036928638E-3</v>
      </c>
      <c r="AQ62">
        <f t="shared" si="26"/>
        <v>-10.638151444697787</v>
      </c>
      <c r="AR62">
        <f t="shared" si="26"/>
        <v>-10.639287234201479</v>
      </c>
      <c r="AS62">
        <f t="shared" si="26"/>
        <v>2.3335677202738561E-2</v>
      </c>
      <c r="AT62">
        <f t="shared" si="26"/>
        <v>1.947749991098165E-3</v>
      </c>
      <c r="AU62">
        <f t="shared" si="23"/>
        <v>-10.614003807007643</v>
      </c>
      <c r="AW62">
        <v>59</v>
      </c>
      <c r="AX62">
        <f>IF(Z62&gt;0, (R62*SUMPRODUCT(K62:$K$98, X62:$X$98)-K62*$AZ$3)/Z62, 0)</f>
        <v>98.81502372349695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500000</v>
      </c>
      <c r="S63">
        <f t="shared" si="1"/>
        <v>-381.72514064930368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2.2928081503474118</v>
      </c>
      <c r="AC63">
        <f t="shared" si="2"/>
        <v>-5.6386197836208716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-4099.7942010217494</v>
      </c>
      <c r="AI63">
        <f t="shared" si="25"/>
        <v>-4100.1634863518975</v>
      </c>
      <c r="AJ63">
        <f t="shared" si="7"/>
        <v>7.9314279339682834</v>
      </c>
      <c r="AK63">
        <f t="shared" si="22"/>
        <v>0.16049657052431884</v>
      </c>
      <c r="AL63">
        <f t="shared" si="8"/>
        <v>-4092.0715618474051</v>
      </c>
      <c r="AN63">
        <f t="shared" si="26"/>
        <v>0</v>
      </c>
      <c r="AO63">
        <f t="shared" si="26"/>
        <v>0</v>
      </c>
      <c r="AP63">
        <f t="shared" si="26"/>
        <v>-6.4559050971877742E-4</v>
      </c>
      <c r="AQ63">
        <f t="shared" si="26"/>
        <v>-7.1673256744804332</v>
      </c>
      <c r="AR63">
        <f t="shared" si="26"/>
        <v>-7.1679712649901521</v>
      </c>
      <c r="AS63">
        <f t="shared" si="26"/>
        <v>1.3865848937552707E-2</v>
      </c>
      <c r="AT63">
        <f t="shared" si="26"/>
        <v>2.8058266688077291E-4</v>
      </c>
      <c r="AU63">
        <f t="shared" si="23"/>
        <v>-7.1538248333857188</v>
      </c>
      <c r="AW63">
        <v>60</v>
      </c>
      <c r="AX63">
        <f>IF(Z63&gt;0, (R63*SUMPRODUCT(K63:$K$98, X63:$X$98)-K63*$AZ$3)/Z63, 0)</f>
        <v>-381.72514064930368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500000</v>
      </c>
      <c r="S64">
        <f t="shared" si="1"/>
        <v>-1177.5196004934758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-5.6386197836208716</v>
      </c>
      <c r="AC64">
        <f t="shared" si="2"/>
        <v>-10.389228037807113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-2900.3611704323644</v>
      </c>
      <c r="AI64">
        <f t="shared" si="25"/>
        <v>-2900.5817448506896</v>
      </c>
      <c r="AJ64">
        <f t="shared" si="7"/>
        <v>4.7506082541862416</v>
      </c>
      <c r="AK64">
        <f t="shared" si="22"/>
        <v>-0.39470338485346107</v>
      </c>
      <c r="AL64">
        <f t="shared" si="8"/>
        <v>-2896.2258399813568</v>
      </c>
      <c r="AN64">
        <f t="shared" si="26"/>
        <v>0</v>
      </c>
      <c r="AO64">
        <f t="shared" si="26"/>
        <v>0</v>
      </c>
      <c r="AP64">
        <f t="shared" si="26"/>
        <v>-3.4429617815603302E-4</v>
      </c>
      <c r="AQ64">
        <f t="shared" si="26"/>
        <v>-4.5271943765505851</v>
      </c>
      <c r="AR64">
        <f t="shared" si="26"/>
        <v>-4.527538672728741</v>
      </c>
      <c r="AS64">
        <f t="shared" si="26"/>
        <v>7.4152582074254745E-3</v>
      </c>
      <c r="AT64">
        <f t="shared" si="26"/>
        <v>-6.1609532031063998E-4</v>
      </c>
      <c r="AU64">
        <f t="shared" si="23"/>
        <v>-4.5207395098416265</v>
      </c>
      <c r="AW64">
        <v>61</v>
      </c>
      <c r="AX64">
        <f>IF(Z64&gt;0, (R64*SUMPRODUCT(K64:$K$98, X64:$X$98)-K64*$AZ$3)/Z64, 0)</f>
        <v>-1177.5196004934758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500000</v>
      </c>
      <c r="S65">
        <f t="shared" si="1"/>
        <v>-2449.6262640914797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-10.389228037807113</v>
      </c>
      <c r="AC65">
        <f t="shared" si="2"/>
        <v>-12.75863900338074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-1763.1723460323753</v>
      </c>
      <c r="AI65">
        <f t="shared" si="25"/>
        <v>-1763.3025560892156</v>
      </c>
      <c r="AJ65">
        <f t="shared" si="7"/>
        <v>2.3694109655736266</v>
      </c>
      <c r="AK65">
        <f t="shared" si="22"/>
        <v>-0.72724596264649799</v>
      </c>
      <c r="AL65">
        <f t="shared" si="8"/>
        <v>-1761.6603910862884</v>
      </c>
      <c r="AN65">
        <f t="shared" si="26"/>
        <v>0</v>
      </c>
      <c r="AO65">
        <f t="shared" si="26"/>
        <v>0</v>
      </c>
      <c r="AP65">
        <f t="shared" si="26"/>
        <v>-1.814694675869274E-4</v>
      </c>
      <c r="AQ65">
        <f t="shared" si="26"/>
        <v>-2.4572752263770345</v>
      </c>
      <c r="AR65">
        <f t="shared" si="26"/>
        <v>-2.4574566958446216</v>
      </c>
      <c r="AS65">
        <f t="shared" si="26"/>
        <v>3.302170023203876E-3</v>
      </c>
      <c r="AT65">
        <f t="shared" si="26"/>
        <v>-1.0135387453843064E-3</v>
      </c>
      <c r="AU65">
        <f t="shared" si="23"/>
        <v>-2.4551680645668021</v>
      </c>
      <c r="AW65">
        <v>62</v>
      </c>
      <c r="AX65">
        <f>IF(Z65&gt;0, (R65*SUMPRODUCT(K65:$K$98, X65:$X$98)-K65*$AZ$3)/Z65, 0)</f>
        <v>-2449.6262640914797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500000</v>
      </c>
      <c r="S66">
        <f t="shared" si="1"/>
        <v>-4378.1444240418023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-12.75863900338074</v>
      </c>
      <c r="AC66">
        <f t="shared" si="2"/>
        <v>-13.289321898528343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-1060.4702815552005</v>
      </c>
      <c r="AI66">
        <f t="shared" si="25"/>
        <v>-1060.5461659973944</v>
      </c>
      <c r="AJ66">
        <f t="shared" si="7"/>
        <v>0.53068289514760281</v>
      </c>
      <c r="AK66">
        <f t="shared" si="22"/>
        <v>-0.89310473023665182</v>
      </c>
      <c r="AL66">
        <f t="shared" si="8"/>
        <v>-1060.9085878324836</v>
      </c>
      <c r="AN66">
        <f t="shared" si="26"/>
        <v>0</v>
      </c>
      <c r="AO66">
        <f t="shared" si="26"/>
        <v>0</v>
      </c>
      <c r="AP66">
        <f t="shared" si="26"/>
        <v>-9.4426471193475805E-5</v>
      </c>
      <c r="AQ66">
        <f t="shared" si="26"/>
        <v>-1.3195915209708076</v>
      </c>
      <c r="AR66">
        <f t="shared" si="26"/>
        <v>-1.3196859474420009</v>
      </c>
      <c r="AS66">
        <f t="shared" si="26"/>
        <v>6.6035292166229836E-4</v>
      </c>
      <c r="AT66">
        <f t="shared" si="26"/>
        <v>-1.1113309348290872E-3</v>
      </c>
      <c r="AU66">
        <f t="shared" si="23"/>
        <v>-1.3201369254551678</v>
      </c>
      <c r="AW66">
        <v>63</v>
      </c>
      <c r="AX66">
        <f>IF(Z66&gt;0, (R66*SUMPRODUCT(K66:$K$98, X66:$X$98)-K66*$AZ$3)/Z66, 0)</f>
        <v>-4378.1444240418023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-7391.3481341808856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-13.289321898528343</v>
      </c>
      <c r="AC67">
        <f t="shared" ref="AC67:AC98" si="29">S67*Z67</f>
        <v>-12.888741695187161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-630.63165287621803</v>
      </c>
      <c r="AI67">
        <f t="shared" ref="AI67:AI98" si="33">SUM(AE67:AH67)</f>
        <v>-630.67524689134632</v>
      </c>
      <c r="AJ67">
        <f t="shared" ref="AJ67:AJ98" si="34">AB67-AC67</f>
        <v>-0.40058020334118183</v>
      </c>
      <c r="AK67">
        <f t="shared" si="22"/>
        <v>-0.93025253289698406</v>
      </c>
      <c r="AL67">
        <f t="shared" ref="AL67:AL98" si="35">SUM(AI67:AK67)</f>
        <v>-632.00607962758443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-0.70064617663480344</v>
      </c>
      <c r="AR67">
        <f t="shared" si="36"/>
        <v>-0.70069461058175886</v>
      </c>
      <c r="AS67">
        <f t="shared" si="36"/>
        <v>-4.450537593958684E-4</v>
      </c>
      <c r="AT67">
        <f t="shared" si="36"/>
        <v>-1.0335318208441501E-3</v>
      </c>
      <c r="AU67">
        <f t="shared" si="23"/>
        <v>-0.7021731961619988</v>
      </c>
      <c r="AW67">
        <v>64</v>
      </c>
      <c r="AX67">
        <f>IF(Z67&gt;0, (R67*SUMPRODUCT(K67:$K$98, X67:$X$98)-K67*$AZ$3)/Z67, 0)</f>
        <v>-7391.3481341808856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500000</v>
      </c>
      <c r="S68">
        <f t="shared" si="28"/>
        <v>-12227.931237798708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-12.888741695187161</v>
      </c>
      <c r="AC68">
        <f t="shared" si="29"/>
        <v>-12.053520260829114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-370.29316284281862</v>
      </c>
      <c r="AI68">
        <f t="shared" si="33"/>
        <v>-370.31780625965342</v>
      </c>
      <c r="AJ68">
        <f t="shared" si="34"/>
        <v>-0.83522143435804708</v>
      </c>
      <c r="AK68">
        <f t="shared" si="22"/>
        <v>-0.90221191866310135</v>
      </c>
      <c r="AL68">
        <f t="shared" si="35"/>
        <v>-372.0552396126746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-0.36732514761268864</v>
      </c>
      <c r="AR68">
        <f t="shared" si="36"/>
        <v>-0.36734959350484886</v>
      </c>
      <c r="AS68">
        <f t="shared" si="36"/>
        <v>-8.2852687397601277E-4</v>
      </c>
      <c r="AT68">
        <f t="shared" si="36"/>
        <v>-8.9498040864860635E-4</v>
      </c>
      <c r="AU68">
        <f t="shared" si="23"/>
        <v>-0.36907310078747352</v>
      </c>
      <c r="AW68">
        <v>65</v>
      </c>
      <c r="AX68">
        <f>IF(Z68&gt;0, (R68*SUMPRODUCT(K68:$K$98, X68:$X$98)-K68*$AZ$3)/Z68, 0)</f>
        <v>-12227.931237798708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500000</v>
      </c>
      <c r="S69">
        <f t="shared" si="28"/>
        <v>-20154.63274479649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-12.053520260829114</v>
      </c>
      <c r="AC69">
        <f t="shared" si="29"/>
        <v>-11.049535041483901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-213.82066586419256</v>
      </c>
      <c r="AI69">
        <f t="shared" si="33"/>
        <v>-213.83437181356584</v>
      </c>
      <c r="AJ69">
        <f t="shared" si="34"/>
        <v>-1.0039852193452123</v>
      </c>
      <c r="AK69">
        <f t="shared" si="22"/>
        <v>-0.84374641825803809</v>
      </c>
      <c r="AL69">
        <f t="shared" si="35"/>
        <v>-215.6821034511691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-0.18938109510368051</v>
      </c>
      <c r="AR69">
        <f t="shared" si="36"/>
        <v>-0.18939323447145984</v>
      </c>
      <c r="AS69">
        <f t="shared" si="36"/>
        <v>-8.8923032551151658E-4</v>
      </c>
      <c r="AT69">
        <f t="shared" si="36"/>
        <v>-7.4730672095561193E-4</v>
      </c>
      <c r="AU69">
        <f t="shared" si="23"/>
        <v>-0.19102977151792697</v>
      </c>
      <c r="AW69">
        <v>66</v>
      </c>
      <c r="AX69">
        <f>IF(Z69&gt;0, (R69*SUMPRODUCT(K69:$K$98, X69:$X$98)-K69*$AZ$3)/Z69, 0)</f>
        <v>-20154.63274479649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500000</v>
      </c>
      <c r="S70">
        <f t="shared" si="28"/>
        <v>-33436.102951031178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-11.049535041483901</v>
      </c>
      <c r="AC70">
        <f t="shared" si="29"/>
        <v>-10.01453188037517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-121.62153121249105</v>
      </c>
      <c r="AI70">
        <f t="shared" si="33"/>
        <v>-121.62901902580997</v>
      </c>
      <c r="AJ70">
        <f t="shared" si="34"/>
        <v>-1.0350031611087314</v>
      </c>
      <c r="AK70">
        <f t="shared" si="22"/>
        <v>-0.7734674529038732</v>
      </c>
      <c r="AL70">
        <f t="shared" si="35"/>
        <v>-123.43748963982257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-9.6178807951534662E-2</v>
      </c>
      <c r="AR70">
        <f t="shared" si="36"/>
        <v>-9.6184729345156303E-2</v>
      </c>
      <c r="AS70">
        <f t="shared" si="36"/>
        <v>-8.1848476391558722E-4</v>
      </c>
      <c r="AT70">
        <f t="shared" si="36"/>
        <v>-6.1166124836589794E-4</v>
      </c>
      <c r="AU70">
        <f t="shared" si="23"/>
        <v>-9.7614875357437791E-2</v>
      </c>
      <c r="AW70">
        <v>67</v>
      </c>
      <c r="AX70">
        <f>IF(Z70&gt;0, (R70*SUMPRODUCT(K70:$K$98, X70:$X$98)-K70*$AZ$3)/Z70, 0)</f>
        <v>-33436.102951031178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500000</v>
      </c>
      <c r="S71">
        <f t="shared" si="28"/>
        <v>-56170.834623165472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-10.01453188037517</v>
      </c>
      <c r="AC71">
        <f t="shared" si="29"/>
        <v>-9.0175104595656244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-67.990086379032505</v>
      </c>
      <c r="AI71">
        <f t="shared" si="33"/>
        <v>-67.994099809899282</v>
      </c>
      <c r="AJ71">
        <f t="shared" si="34"/>
        <v>-0.99702142080954559</v>
      </c>
      <c r="AK71">
        <f t="shared" si="22"/>
        <v>-0.70101723162626195</v>
      </c>
      <c r="AL71">
        <f t="shared" si="35"/>
        <v>-69.692138462335095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-4.8006107518731959E-2</v>
      </c>
      <c r="AR71">
        <f t="shared" si="36"/>
        <v>-4.8008941302360872E-2</v>
      </c>
      <c r="AS71">
        <f t="shared" si="36"/>
        <v>-7.0397200643390384E-4</v>
      </c>
      <c r="AT71">
        <f t="shared" si="36"/>
        <v>-4.9497081686768456E-4</v>
      </c>
      <c r="AU71">
        <f t="shared" si="23"/>
        <v>-4.9207884125662467E-2</v>
      </c>
      <c r="AW71">
        <v>68</v>
      </c>
      <c r="AX71">
        <f>IF(Z71&gt;0, (R71*SUMPRODUCT(K71:$K$98, X71:$X$98)-K71*$AZ$3)/Z71, 0)</f>
        <v>-56170.834623165472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500000</v>
      </c>
      <c r="S72">
        <f t="shared" si="28"/>
        <v>-95920.591968937879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-9.0175104595656244</v>
      </c>
      <c r="AC72">
        <f t="shared" si="29"/>
        <v>-8.0894449342619623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-37.298525977236402</v>
      </c>
      <c r="AI72">
        <f t="shared" si="33"/>
        <v>-37.300634347495645</v>
      </c>
      <c r="AJ72">
        <f t="shared" si="34"/>
        <v>-0.92806552530366204</v>
      </c>
      <c r="AK72">
        <f t="shared" ref="AK72:AK98" si="49">G72*SUM(AB72:AB72, AE72:AF72)</f>
        <v>-0.63122573216959377</v>
      </c>
      <c r="AL72">
        <f t="shared" si="35"/>
        <v>-38.859925604968907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-2.3513893502106035E-2</v>
      </c>
      <c r="AR72">
        <f t="shared" si="36"/>
        <v>-2.3515222669745772E-2</v>
      </c>
      <c r="AS72">
        <f t="shared" si="36"/>
        <v>-5.8507496886833581E-4</v>
      </c>
      <c r="AT72">
        <f t="shared" si="36"/>
        <v>-3.9793997894402799E-4</v>
      </c>
      <c r="AU72">
        <f t="shared" si="23"/>
        <v>-2.4498237617558139E-2</v>
      </c>
      <c r="AW72">
        <v>69</v>
      </c>
      <c r="AX72">
        <f>IF(Z72&gt;0, (R72*SUMPRODUCT(K72:$K$98, X72:$X$98)-K72*$AZ$3)/Z72, 0)</f>
        <v>-95920.591968937879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500000</v>
      </c>
      <c r="S73">
        <f t="shared" si="28"/>
        <v>-167091.62086970714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-8.0894449342619623</v>
      </c>
      <c r="AC73">
        <f t="shared" si="29"/>
        <v>-7.2414662984583593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-20.076582612131144</v>
      </c>
      <c r="AI73">
        <f t="shared" si="33"/>
        <v>-20.077666069557189</v>
      </c>
      <c r="AJ73">
        <f t="shared" si="34"/>
        <v>-0.847978635803603</v>
      </c>
      <c r="AK73">
        <f t="shared" si="49"/>
        <v>-0.56626114539833738</v>
      </c>
      <c r="AL73">
        <f t="shared" si="35"/>
        <v>-21.491905850759128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-1.1300681773877963E-2</v>
      </c>
      <c r="AR73">
        <f t="shared" si="36"/>
        <v>-1.1301291629042252E-2</v>
      </c>
      <c r="AS73">
        <f t="shared" si="36"/>
        <v>-4.7730915661280766E-4</v>
      </c>
      <c r="AT73">
        <f t="shared" si="36"/>
        <v>-3.1873636707432538E-4</v>
      </c>
      <c r="AU73">
        <f t="shared" si="23"/>
        <v>-1.2097337152729384E-2</v>
      </c>
      <c r="AW73">
        <v>70</v>
      </c>
      <c r="AX73">
        <f>IF(Z73&gt;0, (R73*SUMPRODUCT(K73:$K$98, X73:$X$98)-K73*$AZ$3)/Z73, 0)</f>
        <v>-167091.62086970714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500000</v>
      </c>
      <c r="S74">
        <f t="shared" si="28"/>
        <v>-297537.79077629425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-7.2414662984583593</v>
      </c>
      <c r="AC74">
        <f t="shared" si="29"/>
        <v>-6.4746486504949976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-10.572076708905342</v>
      </c>
      <c r="AI74">
        <f t="shared" si="33"/>
        <v>-10.572620727921683</v>
      </c>
      <c r="AJ74">
        <f t="shared" si="34"/>
        <v>-0.76681764796336171</v>
      </c>
      <c r="AK74">
        <f t="shared" si="49"/>
        <v>-0.50690264089208525</v>
      </c>
      <c r="AL74">
        <f t="shared" si="35"/>
        <v>-11.84634101677713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-5.3132119183549415E-3</v>
      </c>
      <c r="AR74">
        <f t="shared" si="36"/>
        <v>-5.3134853261631726E-3</v>
      </c>
      <c r="AS74">
        <f t="shared" si="36"/>
        <v>-3.853797866347204E-4</v>
      </c>
      <c r="AT74">
        <f t="shared" si="36"/>
        <v>-2.547542197423472E-4</v>
      </c>
      <c r="AU74">
        <f t="shared" si="23"/>
        <v>-5.9536193325402404E-3</v>
      </c>
      <c r="AW74">
        <v>71</v>
      </c>
      <c r="AX74">
        <f>IF(Z74&gt;0, (R74*SUMPRODUCT(K74:$K$98, X74:$X$98)-K74*$AZ$3)/Z74, 0)</f>
        <v>-297537.79077629425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500000</v>
      </c>
      <c r="S75">
        <f t="shared" si="28"/>
        <v>-542952.2495801067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-6.4746486504949976</v>
      </c>
      <c r="AC75">
        <f t="shared" si="29"/>
        <v>-5.7852133537193877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-5.4440239089390401</v>
      </c>
      <c r="AI75">
        <f t="shared" si="33"/>
        <v>-5.4442902865697711</v>
      </c>
      <c r="AJ75">
        <f t="shared" si="34"/>
        <v>-0.68943529677560988</v>
      </c>
      <c r="AK75">
        <f t="shared" si="49"/>
        <v>-0.45322540553464985</v>
      </c>
      <c r="AL75">
        <f t="shared" si="35"/>
        <v>-6.5869509888800311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-2.4428614366157789E-3</v>
      </c>
      <c r="AR75">
        <f t="shared" si="36"/>
        <v>-2.4429809665172954E-3</v>
      </c>
      <c r="AS75">
        <f t="shared" si="36"/>
        <v>-3.0936581611433754E-4</v>
      </c>
      <c r="AT75">
        <f t="shared" si="36"/>
        <v>-2.0337288810528279E-4</v>
      </c>
      <c r="AU75">
        <f t="shared" si="23"/>
        <v>-2.955719670736916E-3</v>
      </c>
      <c r="AW75">
        <v>72</v>
      </c>
      <c r="AX75">
        <f>IF(Z75&gt;0, (R75*SUMPRODUCT(K75:$K$98, X75:$X$98)-K75*$AZ$3)/Z75, 0)</f>
        <v>-542952.2495801067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500000</v>
      </c>
      <c r="S76">
        <f t="shared" si="28"/>
        <v>-1017868.7428372528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-5.7852133537193877</v>
      </c>
      <c r="AC76">
        <f t="shared" si="29"/>
        <v>-5.1673450466792499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-2.7359610811010371</v>
      </c>
      <c r="AI76">
        <f t="shared" si="33"/>
        <v>-2.7360879969014054</v>
      </c>
      <c r="AJ76">
        <f t="shared" si="34"/>
        <v>-0.61786830704013784</v>
      </c>
      <c r="AK76">
        <f t="shared" si="49"/>
        <v>-0.40496493476035716</v>
      </c>
      <c r="AL76">
        <f t="shared" si="35"/>
        <v>-3.7589212387019004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-1.0961518028264259E-3</v>
      </c>
      <c r="AR76">
        <f t="shared" si="36"/>
        <v>-1.0962026511313751E-3</v>
      </c>
      <c r="AS76">
        <f t="shared" si="36"/>
        <v>-2.4754645208578804E-4</v>
      </c>
      <c r="AT76">
        <f t="shared" si="36"/>
        <v>-1.622475723011421E-4</v>
      </c>
      <c r="AU76">
        <f t="shared" si="23"/>
        <v>-1.505996675518305E-3</v>
      </c>
      <c r="AW76">
        <v>73</v>
      </c>
      <c r="AX76">
        <f>IF(Z76&gt;0, (R76*SUMPRODUCT(K76:$K$98, X76:$X$98)-K76*$AZ$3)/Z76, 0)</f>
        <v>-1017868.7428372528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500000</v>
      </c>
      <c r="S77">
        <f t="shared" si="28"/>
        <v>-1963211.7426665898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-5.1673450466792499</v>
      </c>
      <c r="AC77">
        <f t="shared" si="29"/>
        <v>-4.614591940913547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-1.3376668684295456</v>
      </c>
      <c r="AI77">
        <f t="shared" si="33"/>
        <v>-1.3377256317284887</v>
      </c>
      <c r="AJ77">
        <f t="shared" si="34"/>
        <v>-0.55275310576570291</v>
      </c>
      <c r="AK77">
        <f t="shared" si="49"/>
        <v>-0.36171415326754752</v>
      </c>
      <c r="AL77">
        <f t="shared" si="35"/>
        <v>-2.252192890761739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-4.7850968803808067E-4</v>
      </c>
      <c r="AR77">
        <f t="shared" si="36"/>
        <v>-4.7853070882323206E-4</v>
      </c>
      <c r="AS77">
        <f t="shared" si="36"/>
        <v>-1.9773063267430229E-4</v>
      </c>
      <c r="AT77">
        <f t="shared" si="36"/>
        <v>-1.293922505849437E-4</v>
      </c>
      <c r="AU77">
        <f t="shared" si="23"/>
        <v>-8.0565359208247791E-4</v>
      </c>
      <c r="AW77">
        <v>74</v>
      </c>
      <c r="AX77">
        <f>IF(Z77&gt;0, (R77*SUMPRODUCT(K77:$K$98, X77:$X$98)-K77*$AZ$3)/Z77, 0)</f>
        <v>-1963211.7426665898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500000</v>
      </c>
      <c r="S78">
        <f t="shared" si="28"/>
        <v>-3904619.721066392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-4.614591940913547</v>
      </c>
      <c r="AC78">
        <f t="shared" si="29"/>
        <v>-4.1205621849153973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-0.63586114302529573</v>
      </c>
      <c r="AI78">
        <f t="shared" si="33"/>
        <v>-0.63588752563409812</v>
      </c>
      <c r="AJ78">
        <f t="shared" si="34"/>
        <v>-0.49402975599814969</v>
      </c>
      <c r="AK78">
        <f t="shared" si="49"/>
        <v>-0.32302143586394833</v>
      </c>
      <c r="AL78">
        <f t="shared" si="35"/>
        <v>-1.4529387174961961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-2.0308929325112059E-4</v>
      </c>
      <c r="AR78">
        <f t="shared" si="36"/>
        <v>-2.0309771965904718E-4</v>
      </c>
      <c r="AS78">
        <f t="shared" si="36"/>
        <v>-1.5778940904193035E-4</v>
      </c>
      <c r="AT78">
        <f t="shared" si="36"/>
        <v>-1.031706306229844E-4</v>
      </c>
      <c r="AU78">
        <f t="shared" si="23"/>
        <v>-4.6405775932396192E-4</v>
      </c>
      <c r="AW78">
        <v>75</v>
      </c>
      <c r="AX78">
        <f>IF(Z78&gt;0, (R78*SUMPRODUCT(K78:$K$98, X78:$X$98)-K78*$AZ$3)/Z78, 0)</f>
        <v>-3904619.721066392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500000</v>
      </c>
      <c r="S79">
        <f t="shared" si="28"/>
        <v>-8018030.1230233982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-4.1205621849153973</v>
      </c>
      <c r="AC79">
        <f t="shared" si="29"/>
        <v>-3.6792400369888387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-0.29294024555564602</v>
      </c>
      <c r="AI79">
        <f t="shared" si="33"/>
        <v>-0.29295171732608255</v>
      </c>
      <c r="AJ79">
        <f t="shared" si="34"/>
        <v>-0.44132214792655855</v>
      </c>
      <c r="AK79">
        <f t="shared" si="49"/>
        <v>-0.28843935294407785</v>
      </c>
      <c r="AL79">
        <f t="shared" si="35"/>
        <v>-1.0227132181967189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-8.35383244878669E-5</v>
      </c>
      <c r="AR79">
        <f t="shared" si="36"/>
        <v>-8.3541595914363311E-5</v>
      </c>
      <c r="AS79">
        <f t="shared" si="36"/>
        <v>-1.2585267253818847E-4</v>
      </c>
      <c r="AT79">
        <f t="shared" si="36"/>
        <v>-8.2254796419686861E-5</v>
      </c>
      <c r="AU79">
        <f t="shared" si="23"/>
        <v>-2.9164906487223866E-4</v>
      </c>
      <c r="AW79">
        <v>76</v>
      </c>
      <c r="AX79">
        <f>IF(Z79&gt;0, (R79*SUMPRODUCT(K79:$K$98, X79:$X$98)-K79*$AZ$3)/Z79, 0)</f>
        <v>-8018030.1230233982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500000</v>
      </c>
      <c r="S80">
        <f t="shared" si="28"/>
        <v>-17008481.04276355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-3.6792400369888387</v>
      </c>
      <c r="AC80">
        <f t="shared" si="29"/>
        <v>-3.2851046135099242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-0.1305685092986402</v>
      </c>
      <c r="AI80">
        <f t="shared" si="33"/>
        <v>-0.13057333792590745</v>
      </c>
      <c r="AJ80">
        <f t="shared" si="34"/>
        <v>-0.3941354234789145</v>
      </c>
      <c r="AK80">
        <f t="shared" si="49"/>
        <v>-0.25754680258921875</v>
      </c>
      <c r="AL80">
        <f t="shared" si="35"/>
        <v>-0.78225556399404073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-3.3245061624493971E-5</v>
      </c>
      <c r="AR80">
        <f t="shared" si="36"/>
        <v>-3.3246291078762256E-5</v>
      </c>
      <c r="AS80">
        <f t="shared" si="36"/>
        <v>-1.0035387944870258E-4</v>
      </c>
      <c r="AT80">
        <f t="shared" si="36"/>
        <v>-6.5575990483940765E-5</v>
      </c>
      <c r="AU80">
        <f t="shared" si="23"/>
        <v>-1.9917616101140559E-4</v>
      </c>
      <c r="AW80">
        <v>77</v>
      </c>
      <c r="AX80">
        <f>IF(Z80&gt;0, (R80*SUMPRODUCT(K80:$K$98, X80:$X$98)-K80*$AZ$3)/Z80, 0)</f>
        <v>-17008481.04276355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500000</v>
      </c>
      <c r="S81">
        <f t="shared" si="28"/>
        <v>-37342845.464071482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-3.2851046135099242</v>
      </c>
      <c r="AC81">
        <f t="shared" si="29"/>
        <v>-2.9331566426756543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-5.6333478422643773E-2</v>
      </c>
      <c r="AI81">
        <f t="shared" si="33"/>
        <v>-5.6335442089717226E-2</v>
      </c>
      <c r="AJ81">
        <f t="shared" si="34"/>
        <v>-0.35194797083426987</v>
      </c>
      <c r="AK81">
        <f t="shared" si="49"/>
        <v>-0.22995732294569471</v>
      </c>
      <c r="AL81">
        <f t="shared" si="35"/>
        <v>-0.63824073586968177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-1.2806700179734671E-5</v>
      </c>
      <c r="AR81">
        <f t="shared" si="36"/>
        <v>-1.2807146594480691E-5</v>
      </c>
      <c r="AS81">
        <f t="shared" si="36"/>
        <v>-8.0010897028661869E-5</v>
      </c>
      <c r="AT81">
        <f t="shared" si="36"/>
        <v>-5.2277874037974613E-5</v>
      </c>
      <c r="AU81">
        <f t="shared" si="23"/>
        <v>-1.4509591766111719E-4</v>
      </c>
      <c r="AW81">
        <v>78</v>
      </c>
      <c r="AX81">
        <f>IF(Z81&gt;0, (R81*SUMPRODUCT(K81:$K$98, X81:$X$98)-K81*$AZ$3)/Z81, 0)</f>
        <v>-37342845.464071482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500000</v>
      </c>
      <c r="S82">
        <f t="shared" si="28"/>
        <v>-85016850.814984709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-2.9331566426756543</v>
      </c>
      <c r="AC82">
        <f t="shared" si="29"/>
        <v>-2.618900506611642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-2.3478364372664512E-2</v>
      </c>
      <c r="AI82">
        <f t="shared" si="33"/>
        <v>-2.3479134484848597E-2</v>
      </c>
      <c r="AJ82">
        <f t="shared" si="34"/>
        <v>-0.31425613606401237</v>
      </c>
      <c r="AK82">
        <f t="shared" si="49"/>
        <v>-0.20532096498729582</v>
      </c>
      <c r="AL82">
        <f t="shared" si="35"/>
        <v>-0.54305623553615678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-4.765631849365562E-6</v>
      </c>
      <c r="AR82">
        <f t="shared" si="36"/>
        <v>-4.7657881665218085E-6</v>
      </c>
      <c r="AS82">
        <f t="shared" si="36"/>
        <v>-6.3787622813660756E-5</v>
      </c>
      <c r="AT82">
        <f t="shared" si="36"/>
        <v>-4.1675992183900248E-5</v>
      </c>
      <c r="AU82">
        <f t="shared" si="23"/>
        <v>-1.1022940316408283E-4</v>
      </c>
      <c r="AW82">
        <v>79</v>
      </c>
      <c r="AX82">
        <f>IF(Z82&gt;0, (R82*SUMPRODUCT(K82:$K$98, X82:$X$98)-K82*$AZ$3)/Z82, 0)</f>
        <v>-85016850.814984709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7"/>
        <v>500000</v>
      </c>
      <c r="S83">
        <f t="shared" si="28"/>
        <v>-201062950.66653302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-2.618900506611642</v>
      </c>
      <c r="AC83">
        <f t="shared" si="29"/>
        <v>-2.3383080019183207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-9.4333558155383114E-3</v>
      </c>
      <c r="AI83">
        <f t="shared" si="33"/>
        <v>-9.4336465588097801E-3</v>
      </c>
      <c r="AJ83">
        <f t="shared" si="34"/>
        <v>-0.28059250469332131</v>
      </c>
      <c r="AK83">
        <f t="shared" si="49"/>
        <v>-0.18332303546281495</v>
      </c>
      <c r="AL83">
        <f t="shared" si="35"/>
        <v>-0.47334918671494608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-1.7096249386759371E-6</v>
      </c>
      <c r="AR83">
        <f t="shared" si="36"/>
        <v>-1.7096776306296145E-6</v>
      </c>
      <c r="AS83">
        <f t="shared" si="36"/>
        <v>-5.0852310991925903E-5</v>
      </c>
      <c r="AT83">
        <f t="shared" si="36"/>
        <v>-3.3223980881199997E-5</v>
      </c>
      <c r="AU83">
        <f t="shared" si="23"/>
        <v>-8.5785969503755522E-5</v>
      </c>
      <c r="AW83">
        <v>80</v>
      </c>
      <c r="AX83">
        <f>IF(Z83&gt;0, (R83*SUMPRODUCT(K83:$K$98, X83:$X$98)-K83*$AZ$3)/Z83, 0)</f>
        <v>-201062950.66653302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500000</v>
      </c>
      <c r="S84">
        <f t="shared" si="28"/>
        <v>-494787726.99150997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-2.3383080019183207</v>
      </c>
      <c r="AC84">
        <f t="shared" si="29"/>
        <v>-2.0877764344672136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-3.6469469479670537E-3</v>
      </c>
      <c r="AI84">
        <f t="shared" si="33"/>
        <v>-3.6470524364584094E-3</v>
      </c>
      <c r="AJ84">
        <f t="shared" si="34"/>
        <v>-0.25053156745110705</v>
      </c>
      <c r="AK84">
        <f t="shared" si="49"/>
        <v>-0.16368156013428245</v>
      </c>
      <c r="AL84">
        <f t="shared" si="35"/>
        <v>-0.41786018002184788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-5.901277693855008E-7</v>
      </c>
      <c r="AR84">
        <f t="shared" si="36"/>
        <v>-5.9014483892037138E-7</v>
      </c>
      <c r="AS84">
        <f t="shared" si="36"/>
        <v>-4.0539562864491269E-5</v>
      </c>
      <c r="AT84">
        <f t="shared" si="36"/>
        <v>-2.6485999206933196E-5</v>
      </c>
      <c r="AU84">
        <f t="shared" si="23"/>
        <v>-6.7615706910344832E-5</v>
      </c>
      <c r="AW84">
        <v>81</v>
      </c>
      <c r="AX84">
        <f>IF(Z84&gt;0, (R84*SUMPRODUCT(K84:$K$98, X84:$X$98)-K84*$AZ$3)/Z84, 0)</f>
        <v>-494787726.99150997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500000</v>
      </c>
      <c r="S85">
        <f t="shared" si="28"/>
        <v>-1269339595.3348424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-2.0877764344672136</v>
      </c>
      <c r="AC85">
        <f t="shared" si="29"/>
        <v>-1.8640865986342281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-1.3543979419025837E-3</v>
      </c>
      <c r="AI85">
        <f t="shared" si="33"/>
        <v>-1.3544346556119309E-3</v>
      </c>
      <c r="AJ85">
        <f t="shared" si="34"/>
        <v>-0.22368983583298552</v>
      </c>
      <c r="AK85">
        <f t="shared" si="49"/>
        <v>-0.14614435041270496</v>
      </c>
      <c r="AL85">
        <f t="shared" si="35"/>
        <v>-0.37118862090130245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-1.956792919918622E-7</v>
      </c>
      <c r="AR85">
        <f t="shared" si="36"/>
        <v>-1.9568459627683576E-7</v>
      </c>
      <c r="AS85">
        <f t="shared" si="36"/>
        <v>-3.2318026591274008E-5</v>
      </c>
      <c r="AT85">
        <f t="shared" si="36"/>
        <v>-2.1114490898588219E-5</v>
      </c>
      <c r="AU85">
        <f t="shared" si="23"/>
        <v>-5.3628202086139071E-5</v>
      </c>
      <c r="AW85">
        <v>82</v>
      </c>
      <c r="AX85">
        <f>IF(Z85&gt;0, (R85*SUMPRODUCT(K85:$K$98, X85:$X$98)-K85*$AZ$3)/Z85, 0)</f>
        <v>-1269339595.3348424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500000</v>
      </c>
      <c r="S86">
        <f t="shared" si="28"/>
        <v>-3401971975.6670833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-1.8640865986342281</v>
      </c>
      <c r="AC86">
        <f t="shared" si="29"/>
        <v>-1.6643631997057033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-4.8231402734930936E-4</v>
      </c>
      <c r="AI86">
        <f t="shared" si="33"/>
        <v>-4.8232625822019549E-4</v>
      </c>
      <c r="AJ86">
        <f t="shared" si="34"/>
        <v>-0.19972339892852475</v>
      </c>
      <c r="AK86">
        <f t="shared" si="49"/>
        <v>-0.13048606190439599</v>
      </c>
      <c r="AL86">
        <f t="shared" si="35"/>
        <v>-0.33069178709114094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-6.2217198709760218E-8</v>
      </c>
      <c r="AR86">
        <f t="shared" si="36"/>
        <v>-6.2218776458863838E-8</v>
      </c>
      <c r="AS86">
        <f t="shared" si="36"/>
        <v>-2.5763775659639288E-5</v>
      </c>
      <c r="AT86">
        <f t="shared" si="36"/>
        <v>-1.6832347354642002E-5</v>
      </c>
      <c r="AU86">
        <f t="shared" si="23"/>
        <v>-4.2658341790740157E-5</v>
      </c>
      <c r="AW86">
        <v>83</v>
      </c>
      <c r="AX86">
        <f>IF(Z86&gt;0, (R86*SUMPRODUCT(K86:$K$98, X86:$X$98)-K86*$AZ$3)/Z86, 0)</f>
        <v>-3401971975.6670833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500000</v>
      </c>
      <c r="S87">
        <f t="shared" si="28"/>
        <v>-9544974185.0649433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-1.6643631997057033</v>
      </c>
      <c r="AC87">
        <f t="shared" si="29"/>
        <v>-1.4860386238802084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-1.6432720776984823E-4</v>
      </c>
      <c r="AI87">
        <f t="shared" si="33"/>
        <v>-1.6433109997163702E-4</v>
      </c>
      <c r="AJ87">
        <f t="shared" si="34"/>
        <v>-0.17832457582549499</v>
      </c>
      <c r="AK87">
        <f t="shared" si="49"/>
        <v>-0.11650542397939924</v>
      </c>
      <c r="AL87">
        <f t="shared" si="35"/>
        <v>-0.29499433090486588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-1.8926574284691897E-8</v>
      </c>
      <c r="AR87">
        <f t="shared" si="36"/>
        <v>-1.8927022573488906E-8</v>
      </c>
      <c r="AS87">
        <f t="shared" si="36"/>
        <v>-2.0538737175370442E-5</v>
      </c>
      <c r="AT87">
        <f t="shared" si="36"/>
        <v>-1.3418645587917185E-5</v>
      </c>
      <c r="AU87">
        <f t="shared" si="23"/>
        <v>-3.3976309785861115E-5</v>
      </c>
      <c r="AW87">
        <v>84</v>
      </c>
      <c r="AX87">
        <f>IF(Z87&gt;0, (R87*SUMPRODUCT(K87:$K$98, X87:$X$98)-K87*$AZ$3)/Z87, 0)</f>
        <v>-9544974185.0649433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500000</v>
      </c>
      <c r="S88">
        <f t="shared" si="28"/>
        <v>-28091199823.404572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-1.4860386238802084</v>
      </c>
      <c r="AC88">
        <f t="shared" si="29"/>
        <v>-1.326820215982949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-5.3449298778331377E-5</v>
      </c>
      <c r="AI88">
        <f t="shared" si="33"/>
        <v>-5.3450479593163358E-5</v>
      </c>
      <c r="AJ88">
        <f t="shared" si="34"/>
        <v>-0.15921840789725938</v>
      </c>
      <c r="AK88">
        <f t="shared" si="49"/>
        <v>-0.10402270367161459</v>
      </c>
      <c r="AL88">
        <f t="shared" si="35"/>
        <v>-0.26329456204846713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-5.4965037304978648E-9</v>
      </c>
      <c r="AR88">
        <f t="shared" si="36"/>
        <v>-5.496625160587265E-9</v>
      </c>
      <c r="AS88">
        <f t="shared" si="36"/>
        <v>-1.6373359295145797E-5</v>
      </c>
      <c r="AT88">
        <f t="shared" si="36"/>
        <v>-1.0697262487179691E-5</v>
      </c>
      <c r="AU88">
        <f t="shared" si="23"/>
        <v>-2.7076118407486076E-5</v>
      </c>
      <c r="AW88">
        <v>85</v>
      </c>
      <c r="AX88">
        <f>IF(Z88&gt;0, (R88*SUMPRODUCT(K88:$K$98, X88:$X$98)-K88*$AZ$3)/Z88, 0)</f>
        <v>-28091199823.404572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500000</v>
      </c>
      <c r="S89">
        <f t="shared" si="28"/>
        <v>-87654026229.144135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-1.326820215982949</v>
      </c>
      <c r="AC89">
        <f t="shared" si="29"/>
        <v>-1.1846609118153155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-1.6622538142335806E-5</v>
      </c>
      <c r="AI89">
        <f t="shared" si="33"/>
        <v>-1.6622876022112348E-5</v>
      </c>
      <c r="AJ89">
        <f t="shared" si="34"/>
        <v>-0.14215930416763345</v>
      </c>
      <c r="AK89">
        <f t="shared" si="49"/>
        <v>-9.2877415118806442E-2</v>
      </c>
      <c r="AL89">
        <f t="shared" si="35"/>
        <v>-0.23505334216246199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-1.5262435115080231E-9</v>
      </c>
      <c r="AR89">
        <f t="shared" si="36"/>
        <v>-1.526274534857899E-9</v>
      </c>
      <c r="AS89">
        <f t="shared" si="36"/>
        <v>-1.3052742831959436E-5</v>
      </c>
      <c r="AT89">
        <f t="shared" si="36"/>
        <v>-8.5277922647495409E-6</v>
      </c>
      <c r="AU89">
        <f t="shared" si="23"/>
        <v>-2.1582061371243836E-5</v>
      </c>
      <c r="AW89">
        <v>86</v>
      </c>
      <c r="AX89">
        <f>IF(Z89&gt;0, (R89*SUMPRODUCT(K89:$K$98, X89:$X$98)-K89*$AZ$3)/Z89, 0)</f>
        <v>-87654026229.144135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500000</v>
      </c>
      <c r="S90">
        <f t="shared" si="28"/>
        <v>-290942650355.66986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-1.1846609118153155</v>
      </c>
      <c r="AC90">
        <f t="shared" si="29"/>
        <v>-1.0577329582842938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-4.8722507523947385E-6</v>
      </c>
      <c r="AI90">
        <f t="shared" si="33"/>
        <v>-4.8723416408358964E-6</v>
      </c>
      <c r="AJ90">
        <f t="shared" si="34"/>
        <v>-0.12692795353102171</v>
      </c>
      <c r="AK90">
        <f t="shared" si="49"/>
        <v>-8.2926263827072091E-2</v>
      </c>
      <c r="AL90">
        <f t="shared" si="35"/>
        <v>-0.20985908969973466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-3.9942762789074158E-10</v>
      </c>
      <c r="AR90">
        <f t="shared" si="36"/>
        <v>-3.9943507893468393E-10</v>
      </c>
      <c r="AS90">
        <f t="shared" si="36"/>
        <v>-1.0405566948089373E-5</v>
      </c>
      <c r="AT90">
        <f t="shared" si="36"/>
        <v>-6.7983038093860526E-6</v>
      </c>
      <c r="AU90">
        <f t="shared" si="23"/>
        <v>-1.7204270192554362E-5</v>
      </c>
      <c r="AW90">
        <v>87</v>
      </c>
      <c r="AX90">
        <f>IF(Z90&gt;0, (R90*SUMPRODUCT(K90:$K$98, X90:$X$98)-K90*$AZ$3)/Z90, 0)</f>
        <v>-290942650355.66986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500000</v>
      </c>
      <c r="S91">
        <f t="shared" si="28"/>
        <v>-1030971360385.627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-1.0577329582842938</v>
      </c>
      <c r="AC91">
        <f t="shared" si="29"/>
        <v>-0.94440442738259167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-1.341574324915904E-6</v>
      </c>
      <c r="AI91">
        <f t="shared" si="33"/>
        <v>-1.3415972257564042E-6</v>
      </c>
      <c r="AJ91">
        <f t="shared" si="34"/>
        <v>-0.11332853090170214</v>
      </c>
      <c r="AK91">
        <f t="shared" si="49"/>
        <v>-7.4041307079900573E-2</v>
      </c>
      <c r="AL91">
        <f t="shared" si="35"/>
        <v>-0.18737117957882848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-9.8198574926900232E-11</v>
      </c>
      <c r="AR91">
        <f t="shared" si="36"/>
        <v>-9.8200251188781515E-11</v>
      </c>
      <c r="AS91">
        <f t="shared" si="36"/>
        <v>-8.2952543339735757E-6</v>
      </c>
      <c r="AT91">
        <f t="shared" si="36"/>
        <v>-5.4195661812676757E-6</v>
      </c>
      <c r="AU91">
        <f t="shared" si="23"/>
        <v>-1.3714918715492441E-5</v>
      </c>
      <c r="AW91">
        <v>88</v>
      </c>
      <c r="AX91">
        <f>IF(Z91&gt;0, (R91*SUMPRODUCT(K91:$K$98, X91:$X$98)-K91*$AZ$3)/Z91, 0)</f>
        <v>-1030971360385.627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500000</v>
      </c>
      <c r="S92">
        <f t="shared" si="28"/>
        <v>-3915852758062.3965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-0.94440442738259167</v>
      </c>
      <c r="AC92">
        <f t="shared" si="29"/>
        <v>-0.8432182388190671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-3.4576938640411852E-7</v>
      </c>
      <c r="AI92">
        <f t="shared" si="33"/>
        <v>-3.4577476976689362E-7</v>
      </c>
      <c r="AJ92">
        <f t="shared" si="34"/>
        <v>-0.10118618856352457</v>
      </c>
      <c r="AK92">
        <f t="shared" si="49"/>
        <v>-6.6108309916781419E-2</v>
      </c>
      <c r="AL92">
        <f t="shared" si="35"/>
        <v>-0.16729484425507574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-2.2597425523315638E-11</v>
      </c>
      <c r="AR92">
        <f t="shared" si="36"/>
        <v>-2.2597777347809532E-11</v>
      </c>
      <c r="AS92">
        <f t="shared" si="36"/>
        <v>-6.6129259846619656E-6</v>
      </c>
      <c r="AT92">
        <f t="shared" si="36"/>
        <v>-4.3204449802585037E-6</v>
      </c>
      <c r="AU92">
        <f t="shared" si="23"/>
        <v>-1.0933393562697816E-5</v>
      </c>
      <c r="AW92">
        <v>89</v>
      </c>
      <c r="AX92">
        <f>IF(Z92&gt;0, (R92*SUMPRODUCT(K92:$K$98, X92:$X$98)-K92*$AZ$3)/Z92, 0)</f>
        <v>-3915852758062.3965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500000</v>
      </c>
      <c r="S93">
        <f t="shared" si="28"/>
        <v>-16013394567806.48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-0.8432182388190671</v>
      </c>
      <c r="AC93">
        <f t="shared" si="29"/>
        <v>-0.75287342753655484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-8.3082967982627255E-8</v>
      </c>
      <c r="AI93">
        <f t="shared" si="33"/>
        <v>-8.3084143363375461E-8</v>
      </c>
      <c r="AJ93">
        <f t="shared" si="34"/>
        <v>-9.0344811282512261E-2</v>
      </c>
      <c r="AK93">
        <f t="shared" si="49"/>
        <v>-5.90252767173347E-2</v>
      </c>
      <c r="AL93">
        <f t="shared" si="35"/>
        <v>-0.14937017108399031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-4.8480423427394696E-12</v>
      </c>
      <c r="AR93">
        <f t="shared" si="36"/>
        <v>-4.8481109283446117E-12</v>
      </c>
      <c r="AS93">
        <f t="shared" si="36"/>
        <v>-5.2717841114680854E-6</v>
      </c>
      <c r="AT93">
        <f t="shared" si="36"/>
        <v>-3.4442322869037194E-6</v>
      </c>
      <c r="AU93">
        <f t="shared" si="23"/>
        <v>-8.716021246482732E-6</v>
      </c>
      <c r="AW93">
        <v>90</v>
      </c>
      <c r="AX93">
        <f>IF(Z93&gt;0, (R93*SUMPRODUCT(K93:$K$98, X93:$X$98)-K93*$AZ$3)/Z93, 0)</f>
        <v>-16013394567806.48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500000</v>
      </c>
      <c r="S94">
        <f t="shared" si="28"/>
        <v>-70891504320789.844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-0.75287342753655484</v>
      </c>
      <c r="AC94">
        <f t="shared" si="29"/>
        <v>-0.67220841744755488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-1.8531431795449187E-8</v>
      </c>
      <c r="AI94">
        <f t="shared" si="33"/>
        <v>-1.853166885080014E-8</v>
      </c>
      <c r="AJ94">
        <f t="shared" si="34"/>
        <v>-8.0665010088999956E-2</v>
      </c>
      <c r="AK94">
        <f t="shared" si="49"/>
        <v>-5.2701139927558843E-2</v>
      </c>
      <c r="AL94">
        <f t="shared" si="35"/>
        <v>-0.13336616854822764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-9.654846083099389E-13</v>
      </c>
      <c r="AR94">
        <f t="shared" si="36"/>
        <v>-9.654969588554979E-13</v>
      </c>
      <c r="AS94">
        <f t="shared" si="36"/>
        <v>-4.2026340182317048E-6</v>
      </c>
      <c r="AT94">
        <f t="shared" si="36"/>
        <v>-2.7457208920544229E-6</v>
      </c>
      <c r="AU94">
        <f t="shared" si="23"/>
        <v>-6.9483558757830857E-6</v>
      </c>
      <c r="AW94">
        <v>91</v>
      </c>
      <c r="AX94">
        <f>IF(Z94&gt;0, (R94*SUMPRODUCT(K94:$K$98, X94:$X$98)-K94*$AZ$3)/Z94, 0)</f>
        <v>-70891504320789.844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500000</v>
      </c>
      <c r="S95">
        <f t="shared" si="28"/>
        <v>-342080277231188.44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-0.67220841744755488</v>
      </c>
      <c r="AC95">
        <f t="shared" si="29"/>
        <v>-0.60018608700758458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-3.8164368272730219E-9</v>
      </c>
      <c r="AI95">
        <f t="shared" si="33"/>
        <v>-3.8164806902290997E-9</v>
      </c>
      <c r="AJ95">
        <f t="shared" si="34"/>
        <v>-7.2022330439970306E-2</v>
      </c>
      <c r="AK95">
        <f t="shared" si="49"/>
        <v>-4.7054589221328845E-2</v>
      </c>
      <c r="AL95">
        <f t="shared" si="35"/>
        <v>-0.11907692347777984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-1.7753191365386911E-13</v>
      </c>
      <c r="AR95">
        <f t="shared" si="36"/>
        <v>-1.7753395405827863E-13</v>
      </c>
      <c r="AS95">
        <f t="shared" si="36"/>
        <v>-3.3503141090784071E-6</v>
      </c>
      <c r="AT95">
        <f t="shared" si="36"/>
        <v>-2.1888718846233955E-6</v>
      </c>
      <c r="AU95">
        <f t="shared" si="23"/>
        <v>-5.5391861712357566E-6</v>
      </c>
      <c r="AW95">
        <v>92</v>
      </c>
      <c r="AX95">
        <f>IF(Z95&gt;0, (R95*SUMPRODUCT(K95:$K$98, X95:$X$98)-K95*$AZ$3)/Z95, 0)</f>
        <v>-342080277231188.44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500000</v>
      </c>
      <c r="S96">
        <f t="shared" si="28"/>
        <v>-1813918819294374.5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-0.60018608700758458</v>
      </c>
      <c r="AC96">
        <f t="shared" si="29"/>
        <v>-0.53588043482835512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-7.207730744939481E-10</v>
      </c>
      <c r="AI96">
        <f t="shared" si="33"/>
        <v>-7.2078046016674022E-10</v>
      </c>
      <c r="AJ96">
        <f t="shared" si="34"/>
        <v>-6.4305652179229456E-2</v>
      </c>
      <c r="AK96">
        <f t="shared" si="49"/>
        <v>-4.2013026090530925E-2</v>
      </c>
      <c r="AL96">
        <f t="shared" si="35"/>
        <v>-0.10631867899054084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-2.9936352802086029E-14</v>
      </c>
      <c r="AR96">
        <f t="shared" si="36"/>
        <v>-2.9936659556200762E-14</v>
      </c>
      <c r="AS96">
        <f t="shared" si="36"/>
        <v>-2.6708498956585386E-6</v>
      </c>
      <c r="AT96">
        <f t="shared" si="36"/>
        <v>-1.7449552651677742E-6</v>
      </c>
      <c r="AU96">
        <f t="shared" si="23"/>
        <v>-4.4158051907629722E-6</v>
      </c>
      <c r="AW96">
        <v>93</v>
      </c>
      <c r="AX96">
        <f>IF(Z96&gt;0, (R96*SUMPRODUCT(K96:$K$98, X96:$X$98)-K96*$AZ$3)/Z96, 0)</f>
        <v>-1813918819294374.5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500000</v>
      </c>
      <c r="S97">
        <f t="shared" si="28"/>
        <v>-1.0674117479116362E+16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-0.53588043482835512</v>
      </c>
      <c r="AC97">
        <f t="shared" si="29"/>
        <v>-0.47846467395391473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-1.2382394504276125E-10</v>
      </c>
      <c r="AI97">
        <f t="shared" si="33"/>
        <v>-1.2382506566157328E-10</v>
      </c>
      <c r="AJ97">
        <f t="shared" si="34"/>
        <v>-5.7415760874440391E-2</v>
      </c>
      <c r="AK97">
        <f t="shared" si="49"/>
        <v>-3.7511630437984861E-2</v>
      </c>
      <c r="AL97">
        <f t="shared" si="35"/>
        <v>-9.4927391436250314E-2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-4.5918421227651591E-15</v>
      </c>
      <c r="AR97">
        <f t="shared" si="36"/>
        <v>-4.5918836793854309E-15</v>
      </c>
      <c r="AS97">
        <f t="shared" si="36"/>
        <v>-2.1291851846815294E-6</v>
      </c>
      <c r="AT97">
        <f t="shared" si="36"/>
        <v>-1.391067653992568E-6</v>
      </c>
      <c r="AU97">
        <f t="shared" si="23"/>
        <v>-3.5202528432659808E-6</v>
      </c>
      <c r="AW97">
        <v>94</v>
      </c>
      <c r="AX97">
        <f>IF(Z97&gt;0, (R97*SUMPRODUCT(K97:$K$98, X97:$X$98)-K97*$AZ$3)/Z97, 0)</f>
        <v>-1.0674117479116362E+16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-0.47846467395391473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-2.2412376240472275E-11</v>
      </c>
      <c r="AI98">
        <f t="shared" si="33"/>
        <v>-2.2412376240472275E-11</v>
      </c>
      <c r="AJ98">
        <f t="shared" si="34"/>
        <v>-0.47846467395391473</v>
      </c>
      <c r="AK98">
        <f t="shared" si="49"/>
        <v>-3.3492527176774034E-2</v>
      </c>
      <c r="AL98">
        <f t="shared" si="35"/>
        <v>-0.51195720115310106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-7.4208250484128736E-16</v>
      </c>
      <c r="AR98">
        <f t="shared" si="36"/>
        <v>-7.4208250484128736E-16</v>
      </c>
      <c r="AS98">
        <f t="shared" si="36"/>
        <v>-1.5842151671745674E-5</v>
      </c>
      <c r="AT98">
        <f t="shared" si="36"/>
        <v>-1.1089506170221973E-6</v>
      </c>
      <c r="AU98">
        <f t="shared" si="36"/>
        <v>-1.6951102289509952E-5</v>
      </c>
      <c r="AW98">
        <v>95</v>
      </c>
    </row>
    <row r="100" spans="5:50" x14ac:dyDescent="0.25">
      <c r="AN100" s="8">
        <f t="shared" ref="AN100:AU100" si="50">SUM(AN3:AN98)</f>
        <v>16893.156581656145</v>
      </c>
      <c r="AO100" s="8">
        <f t="shared" si="50"/>
        <v>-1689.3156581656146</v>
      </c>
      <c r="AP100" s="8">
        <f t="shared" si="50"/>
        <v>-1740.3204213206311</v>
      </c>
      <c r="AQ100" s="8">
        <f t="shared" si="50"/>
        <v>-12902.312821002641</v>
      </c>
      <c r="AR100" s="8">
        <f t="shared" si="50"/>
        <v>561.20768116726367</v>
      </c>
      <c r="AS100" s="8">
        <f t="shared" si="50"/>
        <v>-1654.7945546121823</v>
      </c>
      <c r="AT100" s="8">
        <f t="shared" si="50"/>
        <v>802.66589279098264</v>
      </c>
      <c r="AU100" s="8">
        <f t="shared" si="50"/>
        <v>-290.92098065393537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35602.275055671715</v>
      </c>
      <c r="K3">
        <v>1</v>
      </c>
      <c r="L3" s="2">
        <v>0</v>
      </c>
      <c r="O3">
        <f>$C$3</f>
        <v>35602.275055671715</v>
      </c>
      <c r="P3">
        <f>O3*C5</f>
        <v>3560.2275055671716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35602.275055671715</v>
      </c>
      <c r="AF3">
        <f t="shared" ref="AF3:AG34" si="4">-$Z3*P3</f>
        <v>-3560.2275055671716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30519.614963104545</v>
      </c>
      <c r="AJ3">
        <f t="shared" ref="AJ3:AJ66" si="7">AB3-AC3</f>
        <v>0</v>
      </c>
      <c r="AL3">
        <f t="shared" ref="AL3:AL66" si="8">SUM(AI3:AK3)</f>
        <v>30519.614963104545</v>
      </c>
      <c r="AN3">
        <f t="shared" ref="AN3:AU34" si="9">AE3*$K3</f>
        <v>35602.275055671715</v>
      </c>
      <c r="AO3">
        <f t="shared" si="9"/>
        <v>-3560.2275055671716</v>
      </c>
      <c r="AP3">
        <f t="shared" si="9"/>
        <v>-1522.432587</v>
      </c>
      <c r="AQ3">
        <f t="shared" si="9"/>
        <v>0</v>
      </c>
      <c r="AR3">
        <f t="shared" si="9"/>
        <v>30519.614963104545</v>
      </c>
      <c r="AS3">
        <f t="shared" si="9"/>
        <v>0</v>
      </c>
      <c r="AT3">
        <f t="shared" si="9"/>
        <v>0</v>
      </c>
      <c r="AU3">
        <f t="shared" si="9"/>
        <v>30519.614963104545</v>
      </c>
      <c r="AW3">
        <v>0</v>
      </c>
      <c r="AX3">
        <f>IF(Z3&gt;0, (R3*SUMPRODUCT(K3:$K$98, X3:$X$98)-K3*$AZ$3)/Z3, 0)</f>
        <v>0</v>
      </c>
      <c r="AZ3">
        <f>C6*SUMPRODUCT(X4:X89, K4:K89)/1</f>
        <v>21786.737261269456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1478.9153044638474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1461.3923025331424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-1461.3923025331424</v>
      </c>
      <c r="AK4">
        <f>G4*SUM(AB4, AE4:AF4)</f>
        <v>0</v>
      </c>
      <c r="AL4">
        <f t="shared" si="8"/>
        <v>-2385.6673025331424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-1363.3662678730686</v>
      </c>
      <c r="AT4">
        <f t="shared" si="9"/>
        <v>0</v>
      </c>
      <c r="AU4">
        <f t="shared" si="9"/>
        <v>-2225.6435325432803</v>
      </c>
      <c r="AW4">
        <v>1</v>
      </c>
      <c r="AX4">
        <f>IF(Z4&gt;0, (R4*SUMPRODUCT(K4:$K$98, X4:$X$98)-K4*$AZ$3)/Z4, 0)</f>
        <v>1478.9153044638474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500000</v>
      </c>
      <c r="S5">
        <f t="shared" si="1"/>
        <v>2349.8781337282744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1461.3923025331424</v>
      </c>
      <c r="AC5">
        <f t="shared" si="2"/>
        <v>2294.4462855668717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-929.58964246719995</v>
      </c>
      <c r="AI5">
        <f t="shared" si="6"/>
        <v>-953.99991137257655</v>
      </c>
      <c r="AJ5">
        <f t="shared" si="7"/>
        <v>-833.05398303372931</v>
      </c>
      <c r="AK5">
        <f>G5*SUM(AB5, AE5:AF5)</f>
        <v>59.917084403858837</v>
      </c>
      <c r="AL5">
        <f t="shared" si="8"/>
        <v>-1727.1368100024472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-794.89955641887263</v>
      </c>
      <c r="AR5">
        <f t="shared" si="9"/>
        <v>-815.77297307339813</v>
      </c>
      <c r="AS5">
        <f t="shared" si="9"/>
        <v>-712.35114004602485</v>
      </c>
      <c r="AT5">
        <f t="shared" si="9"/>
        <v>51.235579269290398</v>
      </c>
      <c r="AU5">
        <f t="shared" si="9"/>
        <v>-1476.8885338501327</v>
      </c>
      <c r="AW5">
        <v>2</v>
      </c>
      <c r="AX5">
        <f>IF(Z5&gt;0, (R5*SUMPRODUCT(K5:$K$98, X5:$X$98)-K5*$AZ$3)/Z5, 0)</f>
        <v>2349.8781337282744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500000</v>
      </c>
      <c r="S6">
        <f t="shared" si="1"/>
        <v>3444.416535847568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2294.4462855668717</v>
      </c>
      <c r="AC6">
        <f t="shared" si="2"/>
        <v>3323.0528073140013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-940.78250413153421</v>
      </c>
      <c r="AI6">
        <f t="shared" si="6"/>
        <v>-964.90163122265051</v>
      </c>
      <c r="AJ6">
        <f t="shared" si="7"/>
        <v>-1028.6065217471296</v>
      </c>
      <c r="AK6">
        <f>G6*SUM(AB6, AE6:AF6)</f>
        <v>134.225107705662</v>
      </c>
      <c r="AL6">
        <f t="shared" si="8"/>
        <v>-1859.2830452641181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-725.72905924108454</v>
      </c>
      <c r="AR6">
        <f t="shared" si="9"/>
        <v>-744.33479578133881</v>
      </c>
      <c r="AS6">
        <f t="shared" si="9"/>
        <v>-793.47738725848922</v>
      </c>
      <c r="AT6">
        <f t="shared" si="9"/>
        <v>103.54259429142608</v>
      </c>
      <c r="AU6">
        <f t="shared" si="9"/>
        <v>-1434.2695887484019</v>
      </c>
      <c r="AW6">
        <v>3</v>
      </c>
      <c r="AX6">
        <f>IF(Z6&gt;0, (R6*SUMPRODUCT(K6:$K$98, X6:$X$98)-K6*$AZ$3)/Z6, 0)</f>
        <v>3444.416535847568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500000</v>
      </c>
      <c r="S7">
        <f t="shared" si="1"/>
        <v>4314.5669320686447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3323.0528073140013</v>
      </c>
      <c r="AC7">
        <f t="shared" si="2"/>
        <v>4112.6771339495899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-955.01565009188096</v>
      </c>
      <c r="AI7">
        <f t="shared" si="6"/>
        <v>-978.84583512958147</v>
      </c>
      <c r="AJ7">
        <f t="shared" si="7"/>
        <v>-789.62432663558866</v>
      </c>
      <c r="AK7">
        <f>G7*SUM(AB7, AE7:AF7)</f>
        <v>163.16189283911746</v>
      </c>
      <c r="AL7">
        <f t="shared" si="8"/>
        <v>-1605.3082689260527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-670.28355089242916</v>
      </c>
      <c r="AR7">
        <f t="shared" si="9"/>
        <v>-687.0089114076801</v>
      </c>
      <c r="AS7">
        <f t="shared" si="9"/>
        <v>-554.20264314770657</v>
      </c>
      <c r="AT7">
        <f t="shared" si="9"/>
        <v>114.51616828688807</v>
      </c>
      <c r="AU7">
        <f t="shared" si="9"/>
        <v>-1126.6953862684986</v>
      </c>
      <c r="AW7">
        <v>4</v>
      </c>
      <c r="AX7">
        <f>IF(Z7&gt;0, (R7*SUMPRODUCT(K7:$K$98, X7:$X$98)-K7*$AZ$3)/Z7, 0)</f>
        <v>4314.5669320686447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500000</v>
      </c>
      <c r="S8">
        <f t="shared" si="1"/>
        <v>4736.0260357520619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4112.6771339495899</v>
      </c>
      <c r="AC8">
        <f t="shared" si="2"/>
        <v>4460.0910513763665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-969.15313152414865</v>
      </c>
      <c r="AI8">
        <f t="shared" si="6"/>
        <v>-992.69655705489595</v>
      </c>
      <c r="AJ8">
        <f t="shared" si="7"/>
        <v>-347.41391742677661</v>
      </c>
      <c r="AK8">
        <f t="shared" ref="AK8:AK71" si="22">G8*SUM(AB8:AB8, AE8:AF8)</f>
        <v>87.600022953126256</v>
      </c>
      <c r="AL8">
        <f t="shared" si="8"/>
        <v>-1252.5104515285464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-634.93515200710999</v>
      </c>
      <c r="AR8">
        <f t="shared" si="9"/>
        <v>-650.35949309614318</v>
      </c>
      <c r="AS8">
        <f t="shared" si="9"/>
        <v>-227.60624848196096</v>
      </c>
      <c r="AT8">
        <f t="shared" si="9"/>
        <v>57.390655903982534</v>
      </c>
      <c r="AU8">
        <f t="shared" si="9"/>
        <v>-820.57508567412162</v>
      </c>
      <c r="AW8">
        <v>5</v>
      </c>
      <c r="AX8">
        <f>IF(Z8&gt;0, (R8*SUMPRODUCT(K8:$K$98, X8:$X$98)-K8*$AZ$3)/Z8, 0)</f>
        <v>4736.0260357520619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500000</v>
      </c>
      <c r="S9">
        <f t="shared" si="1"/>
        <v>4923.7316695310928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4460.0910513763665</v>
      </c>
      <c r="AC9">
        <f t="shared" si="2"/>
        <v>4580.8015418805517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-984.03513953843378</v>
      </c>
      <c r="AI9">
        <f t="shared" si="6"/>
        <v>-1007.2939290568967</v>
      </c>
      <c r="AJ9">
        <f t="shared" si="7"/>
        <v>-120.71049050418515</v>
      </c>
      <c r="AK9">
        <f t="shared" si="22"/>
        <v>26.314537203120562</v>
      </c>
      <c r="AL9">
        <f t="shared" si="8"/>
        <v>-1101.6898823579611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-610.55499077742707</v>
      </c>
      <c r="AR9">
        <f t="shared" si="9"/>
        <v>-624.98615227700543</v>
      </c>
      <c r="AS9">
        <f t="shared" si="9"/>
        <v>-74.896098172968678</v>
      </c>
      <c r="AT9">
        <f t="shared" si="9"/>
        <v>16.327132410027136</v>
      </c>
      <c r="AU9">
        <f t="shared" si="9"/>
        <v>-683.55511803994682</v>
      </c>
      <c r="AW9">
        <v>6</v>
      </c>
      <c r="AX9">
        <f>IF(Z9&gt;0, (R9*SUMPRODUCT(K9:$K$98, X9:$X$98)-K9*$AZ$3)/Z9, 0)</f>
        <v>4923.7316695310928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500000</v>
      </c>
      <c r="S10">
        <f t="shared" si="1"/>
        <v>5074.8757349140178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4580.8015418805517</v>
      </c>
      <c r="AC10">
        <f t="shared" si="2"/>
        <v>4664.0266312342446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-1002.7678219042518</v>
      </c>
      <c r="AI10">
        <f t="shared" si="6"/>
        <v>-1025.743885136435</v>
      </c>
      <c r="AJ10">
        <f t="shared" si="7"/>
        <v>-83.225089353692965</v>
      </c>
      <c r="AK10">
        <f t="shared" si="22"/>
        <v>18.781286321710262</v>
      </c>
      <c r="AL10">
        <f t="shared" si="8"/>
        <v>-1090.1876881684177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-590.24559464194215</v>
      </c>
      <c r="AR10">
        <f t="shared" si="9"/>
        <v>-603.76968248039873</v>
      </c>
      <c r="AS10">
        <f t="shared" si="9"/>
        <v>-48.987653254982241</v>
      </c>
      <c r="AT10">
        <f t="shared" si="9"/>
        <v>11.054973315804046</v>
      </c>
      <c r="AU10">
        <f t="shared" si="9"/>
        <v>-641.70236241957684</v>
      </c>
      <c r="AW10">
        <v>7</v>
      </c>
      <c r="AX10">
        <f>IF(Z10&gt;0, (R10*SUMPRODUCT(K10:$K$98, X10:$X$98)-K10*$AZ$3)/Z10, 0)</f>
        <v>5074.8757349140178</v>
      </c>
    </row>
    <row r="11" spans="1:52" x14ac:dyDescent="0.25">
      <c r="A11" t="s">
        <v>33</v>
      </c>
      <c r="C11" s="12">
        <f>AU91</f>
        <v>6213.2298731402207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500000</v>
      </c>
      <c r="S11">
        <f t="shared" si="1"/>
        <v>5190.8386427825062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4664.0266312342446</v>
      </c>
      <c r="AC11">
        <f t="shared" si="2"/>
        <v>4712.3017771242939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-1020.4211916504792</v>
      </c>
      <c r="AI11">
        <f t="shared" si="6"/>
        <v>-1043.1164731907579</v>
      </c>
      <c r="AJ11">
        <f t="shared" si="7"/>
        <v>-48.275145890049316</v>
      </c>
      <c r="AK11">
        <f t="shared" si="22"/>
        <v>11.193663914962187</v>
      </c>
      <c r="AL11">
        <f t="shared" si="8"/>
        <v>-1080.1979551658451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-570.73038555031417</v>
      </c>
      <c r="AR11">
        <f t="shared" si="9"/>
        <v>-583.42405252787421</v>
      </c>
      <c r="AS11">
        <f t="shared" si="9"/>
        <v>-27.00070603371281</v>
      </c>
      <c r="AT11">
        <f t="shared" si="9"/>
        <v>6.2607129038292815</v>
      </c>
      <c r="AU11">
        <f t="shared" si="9"/>
        <v>-604.16404565775781</v>
      </c>
      <c r="AW11">
        <v>8</v>
      </c>
      <c r="AX11">
        <f>IF(Z11&gt;0, (R11*SUMPRODUCT(K11:$K$98, X11:$X$98)-K11*$AZ$3)/Z11, 0)</f>
        <v>5190.8386427825062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500000</v>
      </c>
      <c r="S12">
        <f t="shared" si="1"/>
        <v>5294.3744707726073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4712.3017771242939</v>
      </c>
      <c r="AC12">
        <f t="shared" si="2"/>
        <v>4747.1992443730396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-1041.7279476789799</v>
      </c>
      <c r="AI12">
        <f t="shared" si="6"/>
        <v>-1064.1441900064719</v>
      </c>
      <c r="AJ12">
        <f t="shared" si="7"/>
        <v>-34.89746724874567</v>
      </c>
      <c r="AK12">
        <f t="shared" si="22"/>
        <v>10.838294087385876</v>
      </c>
      <c r="AL12">
        <f t="shared" si="8"/>
        <v>-1088.2033631678316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-553.68947849175538</v>
      </c>
      <c r="AR12">
        <f t="shared" si="9"/>
        <v>-565.60394958923098</v>
      </c>
      <c r="AS12">
        <f t="shared" si="9"/>
        <v>-18.548374827316721</v>
      </c>
      <c r="AT12">
        <f t="shared" si="9"/>
        <v>5.760668526130635</v>
      </c>
      <c r="AU12">
        <f t="shared" si="9"/>
        <v>-578.39165589041704</v>
      </c>
      <c r="AW12">
        <v>9</v>
      </c>
      <c r="AX12">
        <f>IF(Z12&gt;0, (R12*SUMPRODUCT(K12:$K$98, X12:$X$98)-K12*$AZ$3)/Z12, 0)</f>
        <v>5294.3744707726073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500000</v>
      </c>
      <c r="S13">
        <f t="shared" si="1"/>
        <v>5381.8318773409019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4747.1992443730396</v>
      </c>
      <c r="AC13">
        <f t="shared" si="2"/>
        <v>4765.8993933149759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-1064.9095946086074</v>
      </c>
      <c r="AI13">
        <f t="shared" si="6"/>
        <v>-1087.0484290330942</v>
      </c>
      <c r="AJ13">
        <f t="shared" si="7"/>
        <v>-18.700148941936277</v>
      </c>
      <c r="AK13">
        <f t="shared" si="22"/>
        <v>9.4943984887460786</v>
      </c>
      <c r="AL13">
        <f t="shared" si="8"/>
        <v>-1096.2541794862843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-538.03305158940589</v>
      </c>
      <c r="AR13">
        <f t="shared" si="9"/>
        <v>-549.218437376466</v>
      </c>
      <c r="AS13">
        <f t="shared" si="9"/>
        <v>-9.4480303786766644</v>
      </c>
      <c r="AT13">
        <f t="shared" si="9"/>
        <v>4.796933202375155</v>
      </c>
      <c r="AU13">
        <f t="shared" si="9"/>
        <v>-553.8695345527675</v>
      </c>
      <c r="AW13">
        <v>10</v>
      </c>
      <c r="AX13">
        <f>IF(Z13&gt;0, (R13*SUMPRODUCT(K13:$K$98, X13:$X$98)-K13*$AZ$3)/Z13, 0)</f>
        <v>5381.8318773409019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500000</v>
      </c>
      <c r="S14">
        <f t="shared" si="1"/>
        <v>6183.1172902464932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4765.8993933149759</v>
      </c>
      <c r="AC14">
        <f t="shared" si="2"/>
        <v>5407.2405740752092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-1090.4708711892031</v>
      </c>
      <c r="AI14">
        <f t="shared" si="6"/>
        <v>-1112.3337937258855</v>
      </c>
      <c r="AJ14">
        <f t="shared" si="7"/>
        <v>-641.34118076023333</v>
      </c>
      <c r="AK14">
        <f t="shared" si="22"/>
        <v>333.61295753204837</v>
      </c>
      <c r="AL14">
        <f t="shared" si="8"/>
        <v>-1420.0620169540705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-491.91748753138586</v>
      </c>
      <c r="AR14">
        <f t="shared" si="9"/>
        <v>-501.77997373664289</v>
      </c>
      <c r="AS14">
        <f t="shared" si="9"/>
        <v>-289.31258103752458</v>
      </c>
      <c r="AT14">
        <f t="shared" si="9"/>
        <v>150.49466447289092</v>
      </c>
      <c r="AU14">
        <f t="shared" si="9"/>
        <v>-640.59789030127661</v>
      </c>
      <c r="AW14">
        <v>11</v>
      </c>
      <c r="AX14">
        <f>IF(Z14&gt;0, (R14*SUMPRODUCT(K14:$K$98, X14:$X$98)-K14*$AZ$3)/Z14, 0)</f>
        <v>6183.1172902464932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500000</v>
      </c>
      <c r="S15">
        <f t="shared" si="1"/>
        <v>6911.5019889570567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5407.2405740752092</v>
      </c>
      <c r="AC15">
        <f t="shared" si="2"/>
        <v>5968.33579399886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-1117.5036088322342</v>
      </c>
      <c r="AI15">
        <f t="shared" si="6"/>
        <v>-1139.0920269631081</v>
      </c>
      <c r="AJ15">
        <f t="shared" si="7"/>
        <v>-561.0952199236508</v>
      </c>
      <c r="AK15">
        <f t="shared" si="22"/>
        <v>378.50684018526471</v>
      </c>
      <c r="AL15">
        <f t="shared" si="8"/>
        <v>-1321.6804067014941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-450.10009477154125</v>
      </c>
      <c r="AR15">
        <f t="shared" si="9"/>
        <v>-458.79532310894945</v>
      </c>
      <c r="AS15">
        <f t="shared" si="9"/>
        <v>-225.9939114893794</v>
      </c>
      <c r="AT15">
        <f t="shared" si="9"/>
        <v>152.45227245135504</v>
      </c>
      <c r="AU15">
        <f t="shared" si="9"/>
        <v>-532.33696214697375</v>
      </c>
      <c r="AW15">
        <v>12</v>
      </c>
      <c r="AX15">
        <f>IF(Z15&gt;0, (R15*SUMPRODUCT(K15:$K$98, X15:$X$98)-K15*$AZ$3)/Z15, 0)</f>
        <v>6911.5019889570567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500000</v>
      </c>
      <c r="S16">
        <f t="shared" si="1"/>
        <v>7574.975786631725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5968.33579399886</v>
      </c>
      <c r="AC16">
        <f t="shared" si="2"/>
        <v>6458.4256165978868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-1150.5957622793728</v>
      </c>
      <c r="AI16">
        <f t="shared" si="6"/>
        <v>-1171.9107664408241</v>
      </c>
      <c r="AJ16">
        <f t="shared" si="7"/>
        <v>-490.08982259902677</v>
      </c>
      <c r="AK16">
        <f t="shared" si="22"/>
        <v>417.78350557992025</v>
      </c>
      <c r="AL16">
        <f t="shared" si="8"/>
        <v>-1244.2170834599306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-413.77563855001102</v>
      </c>
      <c r="AR16">
        <f t="shared" si="9"/>
        <v>-421.44091053061402</v>
      </c>
      <c r="AS16">
        <f t="shared" si="9"/>
        <v>-176.24541645368561</v>
      </c>
      <c r="AT16">
        <f t="shared" si="9"/>
        <v>150.24271987108176</v>
      </c>
      <c r="AU16">
        <f t="shared" si="9"/>
        <v>-447.44360711321787</v>
      </c>
      <c r="AW16">
        <v>13</v>
      </c>
      <c r="AX16">
        <f>IF(Z16&gt;0, (R16*SUMPRODUCT(K16:$K$98, X16:$X$98)-K16*$AZ$3)/Z16, 0)</f>
        <v>7574.975786631725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500000</v>
      </c>
      <c r="S17">
        <f t="shared" si="1"/>
        <v>8178.8574798352065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6458.4256165978868</v>
      </c>
      <c r="AC17">
        <f t="shared" si="2"/>
        <v>6884.1052614144555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-1189.4714445273696</v>
      </c>
      <c r="AI17">
        <f t="shared" si="6"/>
        <v>-1210.5138250749799</v>
      </c>
      <c r="AJ17">
        <f t="shared" si="7"/>
        <v>-425.67964481656873</v>
      </c>
      <c r="AK17">
        <f t="shared" si="22"/>
        <v>452.08979316185213</v>
      </c>
      <c r="AL17">
        <f t="shared" si="8"/>
        <v>-1184.1036767296964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-381.92505091053624</v>
      </c>
      <c r="AR17">
        <f t="shared" si="9"/>
        <v>-388.68150756941657</v>
      </c>
      <c r="AS17">
        <f t="shared" si="9"/>
        <v>-136.68064144469346</v>
      </c>
      <c r="AT17">
        <f t="shared" si="9"/>
        <v>145.1606241275355</v>
      </c>
      <c r="AU17">
        <f t="shared" si="9"/>
        <v>-380.20152488657453</v>
      </c>
      <c r="AW17">
        <v>14</v>
      </c>
      <c r="AX17">
        <f>IF(Z17&gt;0, (R17*SUMPRODUCT(K17:$K$98, X17:$X$98)-K17*$AZ$3)/Z17, 0)</f>
        <v>8178.8574798352065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500000</v>
      </c>
      <c r="S18">
        <f t="shared" si="1"/>
        <v>8734.2063113128952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6884.1052614144555</v>
      </c>
      <c r="AC18">
        <f t="shared" si="2"/>
        <v>7251.6938563669391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-1507.3187454243061</v>
      </c>
      <c r="AI18">
        <f t="shared" si="6"/>
        <v>-1528.0753362291691</v>
      </c>
      <c r="AJ18">
        <f t="shared" si="7"/>
        <v>-367.58859495248362</v>
      </c>
      <c r="AK18">
        <f t="shared" si="22"/>
        <v>481.88736829901194</v>
      </c>
      <c r="AL18">
        <f t="shared" si="8"/>
        <v>-1413.7765628826407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-432.12680066640883</v>
      </c>
      <c r="AR18">
        <f t="shared" si="9"/>
        <v>-438.07741940877867</v>
      </c>
      <c r="AS18">
        <f t="shared" si="9"/>
        <v>-105.38241097344196</v>
      </c>
      <c r="AT18">
        <f t="shared" si="9"/>
        <v>138.15024020416431</v>
      </c>
      <c r="AU18">
        <f t="shared" si="9"/>
        <v>-405.30959017805628</v>
      </c>
      <c r="AW18">
        <v>15</v>
      </c>
      <c r="AX18">
        <f>IF(Z18&gt;0, (R18*SUMPRODUCT(K18:$K$98, X18:$X$98)-K18*$AZ$3)/Z18, 0)</f>
        <v>8734.2063113128952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500000</v>
      </c>
      <c r="S19">
        <f t="shared" si="1"/>
        <v>9152.0087049141457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7251.6938563669391</v>
      </c>
      <c r="AC19">
        <f t="shared" si="2"/>
        <v>7488.7756680782268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-1847.6010205996597</v>
      </c>
      <c r="AI19">
        <f t="shared" si="6"/>
        <v>-1868.0576654454442</v>
      </c>
      <c r="AJ19">
        <f t="shared" si="7"/>
        <v>-237.08181171128763</v>
      </c>
      <c r="AK19">
        <f t="shared" si="22"/>
        <v>507.61856994568581</v>
      </c>
      <c r="AL19">
        <f t="shared" si="8"/>
        <v>-1597.5209072110463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-472.92935620865347</v>
      </c>
      <c r="AR19">
        <f t="shared" si="9"/>
        <v>-478.16563166490209</v>
      </c>
      <c r="AS19">
        <f t="shared" si="9"/>
        <v>-60.68569314007506</v>
      </c>
      <c r="AT19">
        <f t="shared" si="9"/>
        <v>129.93482943955823</v>
      </c>
      <c r="AU19">
        <f t="shared" si="9"/>
        <v>-408.916495365419</v>
      </c>
      <c r="AW19">
        <v>16</v>
      </c>
      <c r="AX19">
        <f>IF(Z19&gt;0, (R19*SUMPRODUCT(K19:$K$98, X19:$X$98)-K19*$AZ$3)/Z19, 0)</f>
        <v>9152.0087049141457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500000</v>
      </c>
      <c r="S20">
        <f t="shared" si="1"/>
        <v>9449.6258658071438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7488.7756680782268</v>
      </c>
      <c r="AC20">
        <f t="shared" si="2"/>
        <v>7613.3540014925147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-2202.6561415171309</v>
      </c>
      <c r="AI20">
        <f t="shared" si="6"/>
        <v>-2222.7980871073814</v>
      </c>
      <c r="AJ20">
        <f t="shared" si="7"/>
        <v>-124.57833341428795</v>
      </c>
      <c r="AK20">
        <f t="shared" si="22"/>
        <v>524.21429676547598</v>
      </c>
      <c r="AL20">
        <f t="shared" si="8"/>
        <v>-1823.1621237561935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-503.40411476363977</v>
      </c>
      <c r="AR20">
        <f t="shared" si="9"/>
        <v>-508.0074380415499</v>
      </c>
      <c r="AS20">
        <f t="shared" si="9"/>
        <v>-28.471645877487706</v>
      </c>
      <c r="AT20">
        <f t="shared" si="9"/>
        <v>119.80609639228884</v>
      </c>
      <c r="AU20">
        <f t="shared" si="9"/>
        <v>-416.67298752674878</v>
      </c>
      <c r="AW20">
        <v>17</v>
      </c>
      <c r="AX20">
        <f>IF(Z20&gt;0, (R20*SUMPRODUCT(K20:$K$98, X20:$X$98)-K20*$AZ$3)/Z20, 0)</f>
        <v>9449.6258658071438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500000</v>
      </c>
      <c r="S21">
        <f t="shared" si="1"/>
        <v>9645.7119816092054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7613.3540014925147</v>
      </c>
      <c r="AC21">
        <f t="shared" si="2"/>
        <v>7643.4388953207854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-2601.3620830603477</v>
      </c>
      <c r="AI21">
        <f t="shared" si="6"/>
        <v>-2621.1725410905428</v>
      </c>
      <c r="AJ21">
        <f t="shared" si="7"/>
        <v>-30.084893828270651</v>
      </c>
      <c r="AK21">
        <f t="shared" si="22"/>
        <v>532.93478010447609</v>
      </c>
      <c r="AL21">
        <f t="shared" si="8"/>
        <v>-2118.3226548143375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-530.82679844691575</v>
      </c>
      <c r="AR21">
        <f t="shared" si="9"/>
        <v>-534.86926607586042</v>
      </c>
      <c r="AS21">
        <f t="shared" si="9"/>
        <v>-6.1390407650167198</v>
      </c>
      <c r="AT21">
        <f t="shared" si="9"/>
        <v>108.74920678902942</v>
      </c>
      <c r="AU21">
        <f t="shared" si="9"/>
        <v>-432.25910005184772</v>
      </c>
      <c r="AW21">
        <v>18</v>
      </c>
      <c r="AX21">
        <f>IF(Z21&gt;0, (R21*SUMPRODUCT(K21:$K$98, X21:$X$98)-K21*$AZ$3)/Z21, 0)</f>
        <v>9645.7119816092054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500000</v>
      </c>
      <c r="S22">
        <f t="shared" si="1"/>
        <v>9749.3095215364156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7643.4388953207854</v>
      </c>
      <c r="AC22">
        <f t="shared" si="2"/>
        <v>7588.9415688309355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-3043.0155176243316</v>
      </c>
      <c r="AI22">
        <f t="shared" si="6"/>
        <v>-3062.4757202983437</v>
      </c>
      <c r="AJ22">
        <f t="shared" si="7"/>
        <v>54.497326489849911</v>
      </c>
      <c r="AK22">
        <f t="shared" si="22"/>
        <v>535.04072267245499</v>
      </c>
      <c r="AL22">
        <f t="shared" si="8"/>
        <v>-2472.9376711360387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-554.41909347753494</v>
      </c>
      <c r="AR22">
        <f t="shared" si="9"/>
        <v>-557.96462515916039</v>
      </c>
      <c r="AS22">
        <f t="shared" si="9"/>
        <v>9.929084546055833</v>
      </c>
      <c r="AT22">
        <f t="shared" si="9"/>
        <v>97.481196109446941</v>
      </c>
      <c r="AU22">
        <f t="shared" si="9"/>
        <v>-450.5543445036576</v>
      </c>
      <c r="AW22">
        <v>19</v>
      </c>
      <c r="AX22">
        <f>IF(Z22&gt;0, (R22*SUMPRODUCT(K22:$K$98, X22:$X$98)-K22*$AZ$3)/Z22, 0)</f>
        <v>9749.3095215364156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500000</v>
      </c>
      <c r="S23">
        <f t="shared" si="1"/>
        <v>9769.3712843716748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7588.9415688309355</v>
      </c>
      <c r="AC23">
        <f t="shared" si="2"/>
        <v>7459.816646743634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-3515.865087012407</v>
      </c>
      <c r="AI23">
        <f t="shared" si="6"/>
        <v>-3534.9548944053281</v>
      </c>
      <c r="AJ23">
        <f t="shared" si="7"/>
        <v>129.12492208730146</v>
      </c>
      <c r="AK23">
        <f t="shared" si="22"/>
        <v>531.22590981816552</v>
      </c>
      <c r="AL23">
        <f t="shared" si="8"/>
        <v>-2874.6040624998614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-571.93699656555577</v>
      </c>
      <c r="AR23">
        <f t="shared" si="9"/>
        <v>-575.04239647002134</v>
      </c>
      <c r="AS23">
        <f t="shared" si="9"/>
        <v>21.005163250768383</v>
      </c>
      <c r="AT23">
        <f t="shared" si="9"/>
        <v>86.41621445644914</v>
      </c>
      <c r="AU23">
        <f t="shared" si="9"/>
        <v>-467.62101876280389</v>
      </c>
      <c r="AW23">
        <v>20</v>
      </c>
      <c r="AX23">
        <f>IF(Z23&gt;0, (R23*SUMPRODUCT(K23:$K$98, X23:$X$98)-K23*$AZ$3)/Z23, 0)</f>
        <v>9769.3712843716748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500000</v>
      </c>
      <c r="S24">
        <f t="shared" si="1"/>
        <v>9717.5500540128396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7459.816646743634</v>
      </c>
      <c r="AC24">
        <f t="shared" si="2"/>
        <v>7267.6065889193624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-4035.8578853131207</v>
      </c>
      <c r="AI24">
        <f t="shared" si="6"/>
        <v>-4054.5550017378473</v>
      </c>
      <c r="AJ24">
        <f t="shared" si="7"/>
        <v>192.21005782427164</v>
      </c>
      <c r="AK24">
        <f t="shared" si="22"/>
        <v>522.18716527205447</v>
      </c>
      <c r="AL24">
        <f t="shared" si="8"/>
        <v>-3340.157778641521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-586.18382581666651</v>
      </c>
      <c r="AR24">
        <f t="shared" si="9"/>
        <v>-588.89946832664441</v>
      </c>
      <c r="AS24">
        <f t="shared" si="9"/>
        <v>27.917342547142919</v>
      </c>
      <c r="AT24">
        <f t="shared" si="9"/>
        <v>75.844511632942272</v>
      </c>
      <c r="AU24">
        <f t="shared" si="9"/>
        <v>-485.13761414655914</v>
      </c>
      <c r="AW24">
        <v>21</v>
      </c>
      <c r="AX24">
        <f>IF(Z24&gt;0, (R24*SUMPRODUCT(K24:$K$98, X24:$X$98)-K24*$AZ$3)/Z24, 0)</f>
        <v>9717.5500540128396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500000</v>
      </c>
      <c r="S25">
        <f t="shared" si="1"/>
        <v>9601.3235183734159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7267.6065889193624</v>
      </c>
      <c r="AC25">
        <f t="shared" si="2"/>
        <v>7020.4646726931251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-4604.1073324702802</v>
      </c>
      <c r="AI25">
        <f t="shared" si="6"/>
        <v>-4622.3872723641362</v>
      </c>
      <c r="AJ25">
        <f t="shared" si="7"/>
        <v>247.1419162262373</v>
      </c>
      <c r="AK25">
        <f t="shared" si="22"/>
        <v>508.7324612243554</v>
      </c>
      <c r="AL25">
        <f t="shared" si="8"/>
        <v>-3866.5128949135433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-597.0701820563587</v>
      </c>
      <c r="AR25">
        <f t="shared" si="9"/>
        <v>-599.44076255161144</v>
      </c>
      <c r="AS25">
        <f t="shared" si="9"/>
        <v>32.04987596059901</v>
      </c>
      <c r="AT25">
        <f t="shared" si="9"/>
        <v>65.973480048787735</v>
      </c>
      <c r="AU25">
        <f t="shared" si="9"/>
        <v>-501.41740654222463</v>
      </c>
      <c r="AW25">
        <v>22</v>
      </c>
      <c r="AX25">
        <f>IF(Z25&gt;0, (R25*SUMPRODUCT(K25:$K$98, X25:$X$98)-K25*$AZ$3)/Z25, 0)</f>
        <v>9601.3235183734159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500000</v>
      </c>
      <c r="S26">
        <f t="shared" si="1"/>
        <v>9426.1983521305137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7020.4646726931251</v>
      </c>
      <c r="AC26">
        <f t="shared" si="2"/>
        <v>6726.11048134251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-5165.3355614957309</v>
      </c>
      <c r="AI26">
        <f t="shared" si="6"/>
        <v>-5183.1744352125734</v>
      </c>
      <c r="AJ26">
        <f t="shared" si="7"/>
        <v>294.35419135061511</v>
      </c>
      <c r="AK26">
        <f t="shared" si="22"/>
        <v>491.43252708851878</v>
      </c>
      <c r="AL26">
        <f t="shared" si="8"/>
        <v>-4397.387716773439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-598.08162686107323</v>
      </c>
      <c r="AR26">
        <f t="shared" si="9"/>
        <v>-600.14714661035532</v>
      </c>
      <c r="AS26">
        <f t="shared" si="9"/>
        <v>34.082555051926427</v>
      </c>
      <c r="AT26">
        <f t="shared" si="9"/>
        <v>56.901775653165892</v>
      </c>
      <c r="AU26">
        <f t="shared" si="9"/>
        <v>-509.16281590526296</v>
      </c>
      <c r="AW26">
        <v>23</v>
      </c>
      <c r="AX26">
        <f>IF(Z26&gt;0, (R26*SUMPRODUCT(K26:$K$98, X26:$X$98)-K26*$AZ$3)/Z26, 0)</f>
        <v>9426.1983521305137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500000</v>
      </c>
      <c r="S27">
        <f t="shared" si="1"/>
        <v>9206.8519130800214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6726.11048134251</v>
      </c>
      <c r="AC27">
        <f t="shared" si="2"/>
        <v>6398.3109890401302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-5734.197139149268</v>
      </c>
      <c r="AI27">
        <f t="shared" si="6"/>
        <v>-5751.5709142719843</v>
      </c>
      <c r="AJ27">
        <f t="shared" si="7"/>
        <v>327.7994923023798</v>
      </c>
      <c r="AK27">
        <f t="shared" si="22"/>
        <v>470.82773369397574</v>
      </c>
      <c r="AL27">
        <f t="shared" si="8"/>
        <v>-4952.943688275629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-592.81136047878579</v>
      </c>
      <c r="AR27">
        <f t="shared" si="9"/>
        <v>-594.60749183200221</v>
      </c>
      <c r="AS27">
        <f t="shared" si="9"/>
        <v>33.888486614685711</v>
      </c>
      <c r="AT27">
        <f t="shared" si="9"/>
        <v>48.674997142438428</v>
      </c>
      <c r="AU27">
        <f t="shared" si="9"/>
        <v>-512.04400807487821</v>
      </c>
      <c r="AW27">
        <v>24</v>
      </c>
      <c r="AX27">
        <f>IF(Z27&gt;0, (R27*SUMPRODUCT(K27:$K$98, X27:$X$98)-K27*$AZ$3)/Z27, 0)</f>
        <v>9206.8519130800214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500000</v>
      </c>
      <c r="S28">
        <f t="shared" si="1"/>
        <v>8953.6897852727907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6398.3109890401302</v>
      </c>
      <c r="AC28">
        <f t="shared" si="2"/>
        <v>6046.8229629887546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-6328.6196252955042</v>
      </c>
      <c r="AI28">
        <f t="shared" si="6"/>
        <v>-6345.5032316857287</v>
      </c>
      <c r="AJ28">
        <f t="shared" si="7"/>
        <v>351.48802605137553</v>
      </c>
      <c r="AK28">
        <f t="shared" si="22"/>
        <v>447.88176923280918</v>
      </c>
      <c r="AL28">
        <f t="shared" si="8"/>
        <v>-5546.1334364015438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-584.16410711408901</v>
      </c>
      <c r="AR28">
        <f t="shared" si="9"/>
        <v>-585.72255072988003</v>
      </c>
      <c r="AS28">
        <f t="shared" si="9"/>
        <v>32.444150708458494</v>
      </c>
      <c r="AT28">
        <f t="shared" si="9"/>
        <v>41.341788463759308</v>
      </c>
      <c r="AU28">
        <f t="shared" si="9"/>
        <v>-511.93661155766216</v>
      </c>
      <c r="AW28">
        <v>25</v>
      </c>
      <c r="AX28">
        <f>IF(Z28&gt;0, (R28*SUMPRODUCT(K28:$K$98, X28:$X$98)-K28*$AZ$3)/Z28, 0)</f>
        <v>8953.6897852727907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500000</v>
      </c>
      <c r="S29">
        <f t="shared" si="1"/>
        <v>8674.7114645319507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6046.8229629887546</v>
      </c>
      <c r="AC29">
        <f t="shared" si="2"/>
        <v>5678.1261187562759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-7015.0040616313827</v>
      </c>
      <c r="AI29">
        <f t="shared" si="6"/>
        <v>-7031.3680817546237</v>
      </c>
      <c r="AJ29">
        <f t="shared" si="7"/>
        <v>368.69684423247872</v>
      </c>
      <c r="AK29">
        <f t="shared" si="22"/>
        <v>423.27760740921286</v>
      </c>
      <c r="AL29">
        <f t="shared" si="8"/>
        <v>-6239.3936301129324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-578.14367602675327</v>
      </c>
      <c r="AR29">
        <f t="shared" si="9"/>
        <v>-579.49232168191008</v>
      </c>
      <c r="AS29">
        <f t="shared" si="9"/>
        <v>30.386261645935082</v>
      </c>
      <c r="AT29">
        <f t="shared" si="9"/>
        <v>34.884551709077869</v>
      </c>
      <c r="AU29">
        <f t="shared" si="9"/>
        <v>-514.22150832689715</v>
      </c>
      <c r="AW29">
        <v>26</v>
      </c>
      <c r="AX29">
        <f>IF(Z29&gt;0, (R29*SUMPRODUCT(K29:$K$98, X29:$X$98)-K29*$AZ$3)/Z29, 0)</f>
        <v>8674.7114645319507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500000</v>
      </c>
      <c r="S30">
        <f t="shared" si="1"/>
        <v>8365.667837718167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5678.1261187562759</v>
      </c>
      <c r="AC30">
        <f t="shared" si="2"/>
        <v>5292.3639274452516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-7693.1074688846857</v>
      </c>
      <c r="AI30">
        <f t="shared" si="6"/>
        <v>-7708.9231934332493</v>
      </c>
      <c r="AJ30">
        <f t="shared" si="7"/>
        <v>385.76219131102425</v>
      </c>
      <c r="AK30">
        <f t="shared" si="22"/>
        <v>397.46882831293937</v>
      </c>
      <c r="AL30">
        <f t="shared" si="8"/>
        <v>-6925.692173809286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-566.09801152309342</v>
      </c>
      <c r="AR30">
        <f t="shared" si="9"/>
        <v>-567.26181304984323</v>
      </c>
      <c r="AS30">
        <f t="shared" si="9"/>
        <v>28.386345869365798</v>
      </c>
      <c r="AT30">
        <f t="shared" si="9"/>
        <v>29.247779815948579</v>
      </c>
      <c r="AU30">
        <f t="shared" si="9"/>
        <v>-509.62768736452892</v>
      </c>
      <c r="AW30">
        <v>27</v>
      </c>
      <c r="AX30">
        <f>IF(Z30&gt;0, (R30*SUMPRODUCT(K30:$K$98, X30:$X$98)-K30*$AZ$3)/Z30, 0)</f>
        <v>8365.667837718167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500000</v>
      </c>
      <c r="S31">
        <f t="shared" si="1"/>
        <v>8033.3706674920431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5292.3639274452516</v>
      </c>
      <c r="AC31">
        <f t="shared" si="2"/>
        <v>4898.0350987040574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-8295.8064980482031</v>
      </c>
      <c r="AI31">
        <f t="shared" si="6"/>
        <v>-8311.0492750263784</v>
      </c>
      <c r="AJ31">
        <f t="shared" si="7"/>
        <v>394.32882874119423</v>
      </c>
      <c r="AK31">
        <f t="shared" si="22"/>
        <v>370.46547492116764</v>
      </c>
      <c r="AL31">
        <f t="shared" si="8"/>
        <v>-7546.2549713640165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-545.04256633984608</v>
      </c>
      <c r="AR31">
        <f t="shared" si="9"/>
        <v>-546.04403163249549</v>
      </c>
      <c r="AS31">
        <f t="shared" si="9"/>
        <v>25.907788091423409</v>
      </c>
      <c r="AT31">
        <f t="shared" si="9"/>
        <v>24.339942504547295</v>
      </c>
      <c r="AU31">
        <f t="shared" si="9"/>
        <v>-495.79630103652482</v>
      </c>
      <c r="AW31">
        <v>28</v>
      </c>
      <c r="AX31">
        <f>IF(Z31&gt;0, (R31*SUMPRODUCT(K31:$K$98, X31:$X$98)-K31*$AZ$3)/Z31, 0)</f>
        <v>8033.3706674920431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500000</v>
      </c>
      <c r="S32">
        <f t="shared" si="1"/>
        <v>7692.6771740741033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4898.0350987040574</v>
      </c>
      <c r="AC32">
        <f t="shared" si="2"/>
        <v>4506.3578741337651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-8907.7910676506126</v>
      </c>
      <c r="AI32">
        <f t="shared" si="6"/>
        <v>-8922.4360273056245</v>
      </c>
      <c r="AJ32">
        <f t="shared" si="7"/>
        <v>391.67722457029231</v>
      </c>
      <c r="AK32">
        <f t="shared" si="22"/>
        <v>342.86245690928405</v>
      </c>
      <c r="AL32">
        <f t="shared" si="8"/>
        <v>-8187.8963458260478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-522.54513266450363</v>
      </c>
      <c r="AR32">
        <f t="shared" si="9"/>
        <v>-523.4042291933373</v>
      </c>
      <c r="AS32">
        <f t="shared" si="9"/>
        <v>22.976406352638943</v>
      </c>
      <c r="AT32">
        <f t="shared" si="9"/>
        <v>20.112854766203267</v>
      </c>
      <c r="AU32">
        <f t="shared" si="9"/>
        <v>-480.31496807449508</v>
      </c>
      <c r="AW32">
        <v>29</v>
      </c>
      <c r="AX32">
        <f>IF(Z32&gt;0, (R32*SUMPRODUCT(K32:$K$98, X32:$X$98)-K32*$AZ$3)/Z32, 0)</f>
        <v>7692.6771740741033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500000</v>
      </c>
      <c r="S33">
        <f t="shared" si="1"/>
        <v>7345.8976662217519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4506.3578741337651</v>
      </c>
      <c r="AC33">
        <f t="shared" si="2"/>
        <v>4120.7460823349338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-9490.7914652849322</v>
      </c>
      <c r="AI33">
        <f t="shared" si="6"/>
        <v>-9504.8154357701296</v>
      </c>
      <c r="AJ33">
        <f t="shared" si="7"/>
        <v>385.61179179883129</v>
      </c>
      <c r="AK33">
        <f t="shared" si="22"/>
        <v>315.4450511893636</v>
      </c>
      <c r="AL33">
        <f t="shared" si="8"/>
        <v>-8803.7585927819346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-497.09362444371152</v>
      </c>
      <c r="AR33">
        <f t="shared" si="9"/>
        <v>-497.82814972994055</v>
      </c>
      <c r="AS33">
        <f t="shared" si="9"/>
        <v>20.196962910275065</v>
      </c>
      <c r="AT33">
        <f t="shared" si="9"/>
        <v>16.521880644212981</v>
      </c>
      <c r="AU33">
        <f t="shared" si="9"/>
        <v>-461.1093061754525</v>
      </c>
      <c r="AW33">
        <v>30</v>
      </c>
      <c r="AX33">
        <f>IF(Z33&gt;0, (R33*SUMPRODUCT(K33:$K$98, X33:$X$98)-K33*$AZ$3)/Z33, 0)</f>
        <v>7345.8976662217519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500000</v>
      </c>
      <c r="S34">
        <f t="shared" si="1"/>
        <v>6999.2968143668704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4120.7460823349338</v>
      </c>
      <c r="AC34">
        <f t="shared" si="2"/>
        <v>3745.9143693784281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-10082.422510486333</v>
      </c>
      <c r="AI34">
        <f t="shared" si="6"/>
        <v>-10095.802120141154</v>
      </c>
      <c r="AJ34">
        <f t="shared" si="7"/>
        <v>374.83171295650573</v>
      </c>
      <c r="AK34">
        <f t="shared" si="22"/>
        <v>288.45222576344537</v>
      </c>
      <c r="AL34">
        <f t="shared" si="8"/>
        <v>-9432.5181814212028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-471.50101526257703</v>
      </c>
      <c r="AR34">
        <f t="shared" si="9"/>
        <v>-472.12670809874851</v>
      </c>
      <c r="AS34">
        <f t="shared" si="9"/>
        <v>17.528875925184614</v>
      </c>
      <c r="AT34">
        <f t="shared" si="9"/>
        <v>13.489368964726539</v>
      </c>
      <c r="AU34">
        <f t="shared" ref="AU34:AU89" si="23">AL34*$K34</f>
        <v>-441.10846320883735</v>
      </c>
      <c r="AW34">
        <v>31</v>
      </c>
      <c r="AX34">
        <f>IF(Z34&gt;0, (R34*SUMPRODUCT(K34:$K$98, X34:$X$98)-K34*$AZ$3)/Z34, 0)</f>
        <v>6999.2968143668704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500000</v>
      </c>
      <c r="S35">
        <f t="shared" si="1"/>
        <v>6655.2542364605733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3745.9143693784281</v>
      </c>
      <c r="AC35">
        <f t="shared" si="2"/>
        <v>3383.5757750865728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-10712.926344323438</v>
      </c>
      <c r="AI35">
        <f t="shared" ref="AI35:AI66" si="25">SUM(AE35:AH35)</f>
        <v>-10725.636511564495</v>
      </c>
      <c r="AJ35">
        <f t="shared" si="7"/>
        <v>362.33859429185532</v>
      </c>
      <c r="AK35">
        <f t="shared" si="22"/>
        <v>262.21400585649002</v>
      </c>
      <c r="AL35">
        <f t="shared" si="8"/>
        <v>-10101.08391141615</v>
      </c>
      <c r="AN35">
        <f t="shared" ref="AN35:AT66" si="26">AE35*$K35</f>
        <v>0</v>
      </c>
      <c r="AO35">
        <f t="shared" si="26"/>
        <v>0</v>
      </c>
      <c r="AP35">
        <f t="shared" si="26"/>
        <v>-0.5307023145693831</v>
      </c>
      <c r="AQ35">
        <f t="shared" si="26"/>
        <v>-447.30920521476503</v>
      </c>
      <c r="AR35">
        <f t="shared" si="26"/>
        <v>-447.83990752933443</v>
      </c>
      <c r="AS35">
        <f t="shared" si="26"/>
        <v>15.129142441757431</v>
      </c>
      <c r="AT35">
        <f t="shared" si="26"/>
        <v>10.948524687467517</v>
      </c>
      <c r="AU35">
        <f t="shared" si="23"/>
        <v>-421.76224040010948</v>
      </c>
      <c r="AW35">
        <v>32</v>
      </c>
      <c r="AX35">
        <f>IF(Z35&gt;0, (R35*SUMPRODUCT(K35:$K$98, X35:$X$98)-K35*$AZ$3)/Z35, 0)</f>
        <v>6655.2542364605733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500000</v>
      </c>
      <c r="S36">
        <f t="shared" si="1"/>
        <v>6310.4637906468552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3383.5757750865728</v>
      </c>
      <c r="AC36">
        <f t="shared" si="2"/>
        <v>3033.7330171670942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-11288.090179290981</v>
      </c>
      <c r="AI36">
        <f t="shared" si="25"/>
        <v>-11300.108840350662</v>
      </c>
      <c r="AJ36">
        <f t="shared" si="7"/>
        <v>349.84275791947857</v>
      </c>
      <c r="AK36">
        <f t="shared" si="22"/>
        <v>236.85030425606013</v>
      </c>
      <c r="AL36">
        <f t="shared" si="8"/>
        <v>-10713.415778175122</v>
      </c>
      <c r="AN36">
        <f t="shared" si="26"/>
        <v>0</v>
      </c>
      <c r="AO36">
        <f t="shared" si="26"/>
        <v>0</v>
      </c>
      <c r="AP36">
        <f t="shared" si="26"/>
        <v>-0.44806165814151783</v>
      </c>
      <c r="AQ36">
        <f t="shared" si="26"/>
        <v>-420.82561259266765</v>
      </c>
      <c r="AR36">
        <f t="shared" si="26"/>
        <v>-421.27367425080917</v>
      </c>
      <c r="AS36">
        <f t="shared" si="26"/>
        <v>13.042311903449034</v>
      </c>
      <c r="AT36">
        <f t="shared" si="26"/>
        <v>8.8298970683432998</v>
      </c>
      <c r="AU36">
        <f t="shared" si="23"/>
        <v>-399.40146527901675</v>
      </c>
      <c r="AW36">
        <v>33</v>
      </c>
      <c r="AX36">
        <f>IF(Z36&gt;0, (R36*SUMPRODUCT(K36:$K$98, X36:$X$98)-K36*$AZ$3)/Z36, 0)</f>
        <v>6310.4637906468552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500000</v>
      </c>
      <c r="S37">
        <f t="shared" si="1"/>
        <v>5968.5576845634578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3033.7330171670942</v>
      </c>
      <c r="AC37">
        <f t="shared" si="2"/>
        <v>2699.9310182309323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-11789.96949629142</v>
      </c>
      <c r="AI37">
        <f t="shared" si="25"/>
        <v>-11801.278472265691</v>
      </c>
      <c r="AJ37">
        <f t="shared" si="7"/>
        <v>333.80199893616191</v>
      </c>
      <c r="AK37">
        <f t="shared" si="22"/>
        <v>212.36131120169662</v>
      </c>
      <c r="AL37">
        <f t="shared" si="8"/>
        <v>-11255.115162127831</v>
      </c>
      <c r="AN37">
        <f t="shared" si="26"/>
        <v>0</v>
      </c>
      <c r="AO37">
        <f t="shared" si="26"/>
        <v>0</v>
      </c>
      <c r="AP37">
        <f t="shared" si="26"/>
        <v>-0.37643236197384461</v>
      </c>
      <c r="AQ37">
        <f t="shared" si="26"/>
        <v>-392.44278838208453</v>
      </c>
      <c r="AR37">
        <f t="shared" si="26"/>
        <v>-392.81922074405838</v>
      </c>
      <c r="AS37">
        <f t="shared" si="26"/>
        <v>11.110986103163963</v>
      </c>
      <c r="AT37">
        <f t="shared" si="26"/>
        <v>7.0686921741980955</v>
      </c>
      <c r="AU37">
        <f t="shared" si="23"/>
        <v>-374.6395424666963</v>
      </c>
      <c r="AW37">
        <v>34</v>
      </c>
      <c r="AX37">
        <f>IF(Z37&gt;0, (R37*SUMPRODUCT(K37:$K$98, X37:$X$98)-K37*$AZ$3)/Z37, 0)</f>
        <v>5968.5576845634578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500000</v>
      </c>
      <c r="S38">
        <f t="shared" si="1"/>
        <v>5634.9813680205016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2699.9310182309323</v>
      </c>
      <c r="AC38">
        <f t="shared" si="2"/>
        <v>2385.1878848992992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-12276.573315705762</v>
      </c>
      <c r="AI38">
        <f t="shared" si="25"/>
        <v>-12287.155373254504</v>
      </c>
      <c r="AJ38">
        <f t="shared" si="7"/>
        <v>314.74313333163309</v>
      </c>
      <c r="AK38">
        <f t="shared" si="22"/>
        <v>188.99517127616528</v>
      </c>
      <c r="AL38">
        <f t="shared" si="8"/>
        <v>-11783.417068646706</v>
      </c>
      <c r="AN38">
        <f t="shared" si="26"/>
        <v>0</v>
      </c>
      <c r="AO38">
        <f t="shared" si="26"/>
        <v>0</v>
      </c>
      <c r="AP38">
        <f t="shared" si="26"/>
        <v>-0.31449646460026393</v>
      </c>
      <c r="AQ38">
        <f t="shared" si="26"/>
        <v>-364.85710717518759</v>
      </c>
      <c r="AR38">
        <f t="shared" si="26"/>
        <v>-365.1716036397878</v>
      </c>
      <c r="AS38">
        <f t="shared" si="26"/>
        <v>9.3540979373878521</v>
      </c>
      <c r="AT38">
        <f t="shared" si="26"/>
        <v>5.6168956669434085</v>
      </c>
      <c r="AU38">
        <f t="shared" si="23"/>
        <v>-350.20061003545658</v>
      </c>
      <c r="AW38">
        <v>35</v>
      </c>
      <c r="AX38">
        <f>IF(Z38&gt;0, (R38*SUMPRODUCT(K38:$K$98, X38:$X$98)-K38*$AZ$3)/Z38, 0)</f>
        <v>5634.9813680205016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500000</v>
      </c>
      <c r="S39">
        <f t="shared" si="1"/>
        <v>5309.5000400216732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2385.1878848992992</v>
      </c>
      <c r="AC39">
        <f t="shared" si="2"/>
        <v>2089.7054697334438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-12735.451021570721</v>
      </c>
      <c r="AI39">
        <f t="shared" si="25"/>
        <v>-12745.290485992897</v>
      </c>
      <c r="AJ39">
        <f t="shared" si="7"/>
        <v>295.4824151658554</v>
      </c>
      <c r="AK39">
        <f t="shared" si="22"/>
        <v>166.96315194295096</v>
      </c>
      <c r="AL39">
        <f t="shared" si="8"/>
        <v>-12282.84491888409</v>
      </c>
      <c r="AN39">
        <f t="shared" si="26"/>
        <v>0</v>
      </c>
      <c r="AO39">
        <f t="shared" si="26"/>
        <v>0</v>
      </c>
      <c r="AP39">
        <f t="shared" si="26"/>
        <v>-0.26109531900046212</v>
      </c>
      <c r="AQ39">
        <f t="shared" si="26"/>
        <v>-337.94183345970748</v>
      </c>
      <c r="AR39">
        <f t="shared" si="26"/>
        <v>-338.20292877870793</v>
      </c>
      <c r="AS39">
        <f t="shared" si="26"/>
        <v>7.840779958803215</v>
      </c>
      <c r="AT39">
        <f t="shared" si="26"/>
        <v>4.4304542958270163</v>
      </c>
      <c r="AU39">
        <f t="shared" si="23"/>
        <v>-325.93169452407767</v>
      </c>
      <c r="AW39">
        <v>36</v>
      </c>
      <c r="AX39">
        <f>IF(Z39&gt;0, (R39*SUMPRODUCT(K39:$K$98, X39:$X$98)-K39*$AZ$3)/Z39, 0)</f>
        <v>5309.5000400216732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500000</v>
      </c>
      <c r="S40">
        <f t="shared" si="1"/>
        <v>4992.2660102327936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2089.7054697334438</v>
      </c>
      <c r="AC40">
        <f t="shared" si="2"/>
        <v>1813.7053255677831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-13169.884817254473</v>
      </c>
      <c r="AI40">
        <f t="shared" si="25"/>
        <v>-13178.967392791565</v>
      </c>
      <c r="AJ40">
        <f t="shared" si="7"/>
        <v>276.00014416566069</v>
      </c>
      <c r="AK40">
        <f t="shared" si="22"/>
        <v>146.27938288134109</v>
      </c>
      <c r="AL40">
        <f t="shared" si="8"/>
        <v>-12756.687865744563</v>
      </c>
      <c r="AN40">
        <f t="shared" si="26"/>
        <v>0</v>
      </c>
      <c r="AO40">
        <f t="shared" si="26"/>
        <v>0</v>
      </c>
      <c r="AP40">
        <f t="shared" si="26"/>
        <v>-0.21518828372569901</v>
      </c>
      <c r="AQ40">
        <f t="shared" si="26"/>
        <v>-312.02657210133248</v>
      </c>
      <c r="AR40">
        <f t="shared" si="26"/>
        <v>-312.24176038505817</v>
      </c>
      <c r="AS40">
        <f t="shared" si="26"/>
        <v>6.5391140528925291</v>
      </c>
      <c r="AT40">
        <f t="shared" si="26"/>
        <v>3.4657140167060634</v>
      </c>
      <c r="AU40">
        <f t="shared" si="23"/>
        <v>-302.23693231545963</v>
      </c>
      <c r="AW40">
        <v>37</v>
      </c>
      <c r="AX40">
        <f>IF(Z40&gt;0, (R40*SUMPRODUCT(K40:$K$98, X40:$X$98)-K40*$AZ$3)/Z40, 0)</f>
        <v>4992.2660102327936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500000</v>
      </c>
      <c r="S41">
        <f t="shared" si="1"/>
        <v>4682.2745354750105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1813.7053255677831</v>
      </c>
      <c r="AC41">
        <f t="shared" si="2"/>
        <v>1556.9838331932783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-13571.375101608644</v>
      </c>
      <c r="AI41">
        <f t="shared" si="25"/>
        <v>-13579.688282635285</v>
      </c>
      <c r="AJ41">
        <f t="shared" si="7"/>
        <v>256.72149237450481</v>
      </c>
      <c r="AK41">
        <f t="shared" si="22"/>
        <v>126.95937278974483</v>
      </c>
      <c r="AL41">
        <f t="shared" si="8"/>
        <v>-13196.007417471035</v>
      </c>
      <c r="AN41">
        <f t="shared" si="26"/>
        <v>0</v>
      </c>
      <c r="AO41">
        <f t="shared" si="26"/>
        <v>0</v>
      </c>
      <c r="AP41">
        <f t="shared" si="26"/>
        <v>-0.17585665916392601</v>
      </c>
      <c r="AQ41">
        <f t="shared" si="26"/>
        <v>-287.08826115794437</v>
      </c>
      <c r="AR41">
        <f t="shared" si="26"/>
        <v>-287.26411781710829</v>
      </c>
      <c r="AS41">
        <f t="shared" si="26"/>
        <v>5.4306749534122769</v>
      </c>
      <c r="AT41">
        <f t="shared" si="26"/>
        <v>2.6856928866103447</v>
      </c>
      <c r="AU41">
        <f t="shared" si="23"/>
        <v>-279.14774997708565</v>
      </c>
      <c r="AW41">
        <v>38</v>
      </c>
      <c r="AX41">
        <f>IF(Z41&gt;0, (R41*SUMPRODUCT(K41:$K$98, X41:$X$98)-K41*$AZ$3)/Z41, 0)</f>
        <v>4682.2745354750105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500000</v>
      </c>
      <c r="S42">
        <f t="shared" si="1"/>
        <v>4377.5478390951457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1556.9838331932783</v>
      </c>
      <c r="AC42">
        <f t="shared" si="2"/>
        <v>1319.275107505717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-13914.440627887783</v>
      </c>
      <c r="AI42">
        <f t="shared" si="25"/>
        <v>-13921.974955072763</v>
      </c>
      <c r="AJ42">
        <f t="shared" si="7"/>
        <v>237.70872568756135</v>
      </c>
      <c r="AK42">
        <f t="shared" si="22"/>
        <v>108.98886832352949</v>
      </c>
      <c r="AL42">
        <f t="shared" si="8"/>
        <v>-13575.277361061671</v>
      </c>
      <c r="AN42">
        <f t="shared" si="26"/>
        <v>0</v>
      </c>
      <c r="AO42">
        <f t="shared" si="26"/>
        <v>0</v>
      </c>
      <c r="AP42">
        <f t="shared" si="26"/>
        <v>-0.14230430346016706</v>
      </c>
      <c r="AQ42">
        <f t="shared" si="26"/>
        <v>-262.80844101606425</v>
      </c>
      <c r="AR42">
        <f t="shared" si="26"/>
        <v>-262.95074531952446</v>
      </c>
      <c r="AS42">
        <f t="shared" si="26"/>
        <v>4.4897140520801893</v>
      </c>
      <c r="AT42">
        <f t="shared" si="26"/>
        <v>2.0585228927423973</v>
      </c>
      <c r="AU42">
        <f t="shared" si="23"/>
        <v>-256.40250837470182</v>
      </c>
      <c r="AW42">
        <v>39</v>
      </c>
      <c r="AX42">
        <f>IF(Z42&gt;0, (R42*SUMPRODUCT(K42:$K$98, X42:$X$98)-K42*$AZ$3)/Z42, 0)</f>
        <v>4377.5478390951457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500000</v>
      </c>
      <c r="S43">
        <f t="shared" si="1"/>
        <v>4077.4252036803791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1319.275107505717</v>
      </c>
      <c r="AC43">
        <f t="shared" si="2"/>
        <v>1100.5555374453502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-14222.507686913243</v>
      </c>
      <c r="AI43">
        <f t="shared" si="25"/>
        <v>-14229.255545442027</v>
      </c>
      <c r="AJ43">
        <f t="shared" si="7"/>
        <v>218.71957006036678</v>
      </c>
      <c r="AK43">
        <f t="shared" si="22"/>
        <v>92.349257525400191</v>
      </c>
      <c r="AL43">
        <f t="shared" si="8"/>
        <v>-13918.186717856261</v>
      </c>
      <c r="AN43">
        <f t="shared" si="26"/>
        <v>0</v>
      </c>
      <c r="AO43">
        <f t="shared" si="26"/>
        <v>0</v>
      </c>
      <c r="AP43">
        <f t="shared" si="26"/>
        <v>-0.11379456085872283</v>
      </c>
      <c r="AQ43">
        <f t="shared" si="26"/>
        <v>-239.84557613921089</v>
      </c>
      <c r="AR43">
        <f t="shared" si="26"/>
        <v>-239.95937070006963</v>
      </c>
      <c r="AS43">
        <f t="shared" si="26"/>
        <v>3.6884438700159001</v>
      </c>
      <c r="AT43">
        <f t="shared" si="26"/>
        <v>1.5573597402649855</v>
      </c>
      <c r="AU43">
        <f t="shared" si="23"/>
        <v>-234.71356708978874</v>
      </c>
      <c r="AW43">
        <v>40</v>
      </c>
      <c r="AX43">
        <f>IF(Z43&gt;0, (R43*SUMPRODUCT(K43:$K$98, X43:$X$98)-K43*$AZ$3)/Z43, 0)</f>
        <v>4077.4252036803791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500000</v>
      </c>
      <c r="S44">
        <f t="shared" si="1"/>
        <v>3775.3215736461093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1100.5555374453502</v>
      </c>
      <c r="AC44">
        <f t="shared" si="2"/>
        <v>900.0750246594406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-14402.518309042498</v>
      </c>
      <c r="AI44">
        <f t="shared" si="25"/>
        <v>-14408.478563070543</v>
      </c>
      <c r="AJ44">
        <f t="shared" si="7"/>
        <v>200.48051278590958</v>
      </c>
      <c r="AK44">
        <f t="shared" si="22"/>
        <v>77.038887621174524</v>
      </c>
      <c r="AL44">
        <f t="shared" si="8"/>
        <v>-14130.959162663459</v>
      </c>
      <c r="AN44">
        <f t="shared" si="26"/>
        <v>0</v>
      </c>
      <c r="AO44">
        <f t="shared" si="26"/>
        <v>0</v>
      </c>
      <c r="AP44">
        <f t="shared" si="26"/>
        <v>-8.9743351120019382E-2</v>
      </c>
      <c r="AQ44">
        <f t="shared" si="26"/>
        <v>-216.85824992346204</v>
      </c>
      <c r="AR44">
        <f t="shared" si="26"/>
        <v>-216.94799327458207</v>
      </c>
      <c r="AS44">
        <f t="shared" si="26"/>
        <v>3.01862856297948</v>
      </c>
      <c r="AT44">
        <f t="shared" si="26"/>
        <v>1.1599720262177431</v>
      </c>
      <c r="AU44">
        <f t="shared" si="23"/>
        <v>-212.76939268538484</v>
      </c>
      <c r="AW44">
        <v>41</v>
      </c>
      <c r="AX44">
        <f>IF(Z44&gt;0, (R44*SUMPRODUCT(K44:$K$98, X44:$X$98)-K44*$AZ$3)/Z44, 0)</f>
        <v>3775.3215736461093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500000</v>
      </c>
      <c r="S45">
        <f t="shared" si="1"/>
        <v>3466.9090352885837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900.0750246594406</v>
      </c>
      <c r="AC45">
        <f t="shared" si="2"/>
        <v>718.36415272999773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-14410.058719980159</v>
      </c>
      <c r="AI45">
        <f t="shared" si="25"/>
        <v>-14415.238868531924</v>
      </c>
      <c r="AJ45">
        <f t="shared" si="7"/>
        <v>181.71087192944287</v>
      </c>
      <c r="AK45">
        <f t="shared" si="22"/>
        <v>63.00525172616085</v>
      </c>
      <c r="AL45">
        <f t="shared" si="8"/>
        <v>-14170.52274487632</v>
      </c>
      <c r="AN45">
        <f t="shared" si="26"/>
        <v>0</v>
      </c>
      <c r="AO45">
        <f t="shared" si="26"/>
        <v>0</v>
      </c>
      <c r="AP45">
        <f t="shared" si="26"/>
        <v>-6.9640471720115532E-2</v>
      </c>
      <c r="AQ45">
        <f t="shared" si="26"/>
        <v>-193.72480861231782</v>
      </c>
      <c r="AR45">
        <f t="shared" si="26"/>
        <v>-193.79444908403792</v>
      </c>
      <c r="AS45">
        <f t="shared" si="26"/>
        <v>2.4428702596818552</v>
      </c>
      <c r="AT45">
        <f t="shared" si="26"/>
        <v>0.84702502393676737</v>
      </c>
      <c r="AU45">
        <f t="shared" si="23"/>
        <v>-190.5045538004193</v>
      </c>
      <c r="AW45">
        <v>42</v>
      </c>
      <c r="AX45">
        <f>IF(Z45&gt;0, (R45*SUMPRODUCT(K45:$K$98, X45:$X$98)-K45*$AZ$3)/Z45, 0)</f>
        <v>3466.9090352885837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500000</v>
      </c>
      <c r="S46">
        <f t="shared" si="1"/>
        <v>3146.7762810259114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718.36415272999773</v>
      </c>
      <c r="AC46">
        <f t="shared" si="2"/>
        <v>556.02093161234018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-14219.235298780146</v>
      </c>
      <c r="AI46">
        <f t="shared" si="25"/>
        <v>-14223.652684081453</v>
      </c>
      <c r="AJ46">
        <f t="shared" si="7"/>
        <v>162.34322111765755</v>
      </c>
      <c r="AK46">
        <f t="shared" si="22"/>
        <v>50.285490691099845</v>
      </c>
      <c r="AL46">
        <f t="shared" si="8"/>
        <v>-14011.023972272696</v>
      </c>
      <c r="AN46">
        <f t="shared" si="26"/>
        <v>0</v>
      </c>
      <c r="AO46">
        <f t="shared" si="26"/>
        <v>0</v>
      </c>
      <c r="AP46">
        <f t="shared" si="26"/>
        <v>-5.3023299476579577E-2</v>
      </c>
      <c r="AQ46">
        <f t="shared" si="26"/>
        <v>-170.67806409187912</v>
      </c>
      <c r="AR46">
        <f t="shared" si="26"/>
        <v>-170.73108739135569</v>
      </c>
      <c r="AS46">
        <f t="shared" si="26"/>
        <v>1.9486580056227594</v>
      </c>
      <c r="AT46">
        <f t="shared" si="26"/>
        <v>0.60359295157056903</v>
      </c>
      <c r="AU46">
        <f t="shared" si="23"/>
        <v>-168.17883643416238</v>
      </c>
      <c r="AW46">
        <v>43</v>
      </c>
      <c r="AX46">
        <f>IF(Z46&gt;0, (R46*SUMPRODUCT(K46:$K$98, X46:$X$98)-K46*$AZ$3)/Z46, 0)</f>
        <v>3146.7762810259114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500000</v>
      </c>
      <c r="S47">
        <f t="shared" si="1"/>
        <v>2803.5060938222232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556.02093161234018</v>
      </c>
      <c r="AC47">
        <f t="shared" si="2"/>
        <v>413.36214206926456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-13741.874129548067</v>
      </c>
      <c r="AI47">
        <f t="shared" si="25"/>
        <v>-13745.560247289885</v>
      </c>
      <c r="AJ47">
        <f t="shared" si="7"/>
        <v>142.65878954307561</v>
      </c>
      <c r="AK47">
        <f t="shared" si="22"/>
        <v>38.921465212863815</v>
      </c>
      <c r="AL47">
        <f t="shared" si="8"/>
        <v>-13563.979992533947</v>
      </c>
      <c r="AN47">
        <f t="shared" si="26"/>
        <v>0</v>
      </c>
      <c r="AO47">
        <f t="shared" si="26"/>
        <v>0</v>
      </c>
      <c r="AP47">
        <f t="shared" si="26"/>
        <v>-3.9505052924563223E-2</v>
      </c>
      <c r="AQ47">
        <f t="shared" si="26"/>
        <v>-147.27512868398173</v>
      </c>
      <c r="AR47">
        <f t="shared" si="26"/>
        <v>-147.3146337369063</v>
      </c>
      <c r="AS47">
        <f t="shared" si="26"/>
        <v>1.5289102046627823</v>
      </c>
      <c r="AT47">
        <f t="shared" si="26"/>
        <v>0.41713115283658558</v>
      </c>
      <c r="AU47">
        <f t="shared" si="23"/>
        <v>-145.36859237940695</v>
      </c>
      <c r="AW47">
        <v>44</v>
      </c>
      <c r="AX47">
        <f>IF(Z47&gt;0, (R47*SUMPRODUCT(K47:$K$98, X47:$X$98)-K47*$AZ$3)/Z47, 0)</f>
        <v>2803.5060938222232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500000</v>
      </c>
      <c r="S48">
        <f t="shared" si="1"/>
        <v>2425.1822130853984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413.36214206926456</v>
      </c>
      <c r="AC48">
        <f t="shared" si="2"/>
        <v>291.10422280385734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-12968.151690914614</v>
      </c>
      <c r="AI48">
        <f t="shared" si="25"/>
        <v>-12971.152539894467</v>
      </c>
      <c r="AJ48">
        <f t="shared" si="7"/>
        <v>122.25791926540722</v>
      </c>
      <c r="AK48">
        <f t="shared" si="22"/>
        <v>28.935349944848522</v>
      </c>
      <c r="AL48">
        <f t="shared" si="8"/>
        <v>-12819.959270684212</v>
      </c>
      <c r="AN48">
        <f t="shared" si="26"/>
        <v>0</v>
      </c>
      <c r="AO48">
        <f t="shared" si="26"/>
        <v>0</v>
      </c>
      <c r="AP48">
        <f t="shared" si="26"/>
        <v>-2.871504900061814E-2</v>
      </c>
      <c r="AQ48">
        <f t="shared" si="26"/>
        <v>-124.09191990402267</v>
      </c>
      <c r="AR48">
        <f t="shared" si="26"/>
        <v>-124.12063495302328</v>
      </c>
      <c r="AS48">
        <f t="shared" si="26"/>
        <v>1.1698829784466682</v>
      </c>
      <c r="AT48">
        <f t="shared" si="26"/>
        <v>0.2768816415269561</v>
      </c>
      <c r="AU48">
        <f t="shared" si="23"/>
        <v>-122.67387033304968</v>
      </c>
      <c r="AW48">
        <v>45</v>
      </c>
      <c r="AX48">
        <f>IF(Z48&gt;0, (R48*SUMPRODUCT(K48:$K$98, X48:$X$98)-K48*$AZ$3)/Z48, 0)</f>
        <v>2425.1822130853984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500000</v>
      </c>
      <c r="S49">
        <f t="shared" si="1"/>
        <v>1992.0729591608963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291.10422280385734</v>
      </c>
      <c r="AC49">
        <f t="shared" si="2"/>
        <v>189.34909702356157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-11891.166688281051</v>
      </c>
      <c r="AI49">
        <f t="shared" si="25"/>
        <v>-11893.542970436692</v>
      </c>
      <c r="AJ49">
        <f t="shared" si="7"/>
        <v>101.75512578029577</v>
      </c>
      <c r="AK49">
        <f t="shared" si="22"/>
        <v>20.377295596270017</v>
      </c>
      <c r="AL49">
        <f t="shared" si="8"/>
        <v>-11771.410549060127</v>
      </c>
      <c r="AN49">
        <f t="shared" si="26"/>
        <v>0</v>
      </c>
      <c r="AO49">
        <f t="shared" si="26"/>
        <v>0</v>
      </c>
      <c r="AP49">
        <f t="shared" si="26"/>
        <v>-2.0302307719720917E-2</v>
      </c>
      <c r="AQ49">
        <f t="shared" si="26"/>
        <v>-101.59489043793803</v>
      </c>
      <c r="AR49">
        <f t="shared" si="26"/>
        <v>-101.61519274565777</v>
      </c>
      <c r="AS49">
        <f t="shared" si="26"/>
        <v>0.86936808861117332</v>
      </c>
      <c r="AT49">
        <f t="shared" si="26"/>
        <v>0.17409806521043691</v>
      </c>
      <c r="AU49">
        <f t="shared" si="23"/>
        <v>-100.57172659183615</v>
      </c>
      <c r="AW49">
        <v>46</v>
      </c>
      <c r="AX49">
        <f>IF(Z49&gt;0, (R49*SUMPRODUCT(K49:$K$98, X49:$X$98)-K49*$AZ$3)/Z49, 0)</f>
        <v>1992.0729591608963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500000</v>
      </c>
      <c r="S50">
        <f t="shared" si="1"/>
        <v>1476.3996446453145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189.34909702356157</v>
      </c>
      <c r="AC50">
        <f t="shared" si="2"/>
        <v>107.69777276752296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-10577.276857354644</v>
      </c>
      <c r="AI50">
        <f t="shared" si="25"/>
        <v>-10579.10051284586</v>
      </c>
      <c r="AJ50">
        <f t="shared" si="7"/>
        <v>81.651324256038606</v>
      </c>
      <c r="AK50">
        <f t="shared" si="22"/>
        <v>13.254436791649312</v>
      </c>
      <c r="AL50">
        <f t="shared" si="8"/>
        <v>-10484.194751798172</v>
      </c>
      <c r="AN50">
        <f t="shared" si="26"/>
        <v>0</v>
      </c>
      <c r="AO50">
        <f t="shared" si="26"/>
        <v>0</v>
      </c>
      <c r="AP50">
        <f t="shared" si="26"/>
        <v>-1.3911442829457712E-2</v>
      </c>
      <c r="AQ50">
        <f t="shared" si="26"/>
        <v>-80.686940598769098</v>
      </c>
      <c r="AR50">
        <f t="shared" si="26"/>
        <v>-80.700852041598552</v>
      </c>
      <c r="AS50">
        <f t="shared" si="26"/>
        <v>0.62286310918267074</v>
      </c>
      <c r="AT50">
        <f t="shared" si="26"/>
        <v>0.10110919554254889</v>
      </c>
      <c r="AU50">
        <f t="shared" si="23"/>
        <v>-79.976879736873329</v>
      </c>
      <c r="AW50">
        <v>47</v>
      </c>
      <c r="AX50">
        <f>IF(Z50&gt;0, (R50*SUMPRODUCT(K50:$K$98, X50:$X$98)-K50*$AZ$3)/Z50, 0)</f>
        <v>1476.3996446453145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500000</v>
      </c>
      <c r="S51">
        <f t="shared" si="1"/>
        <v>830.3062860331961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107.69777276752296</v>
      </c>
      <c r="AC51">
        <f t="shared" si="2"/>
        <v>44.817587688306787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-9119.7912360345363</v>
      </c>
      <c r="AI51">
        <f t="shared" si="25"/>
        <v>-9121.1406654090388</v>
      </c>
      <c r="AJ51">
        <f t="shared" si="7"/>
        <v>62.880185079216176</v>
      </c>
      <c r="AK51">
        <f t="shared" si="22"/>
        <v>7.5388440937266079</v>
      </c>
      <c r="AL51">
        <f t="shared" si="8"/>
        <v>-9050.7216362360959</v>
      </c>
      <c r="AN51">
        <f t="shared" si="26"/>
        <v>0</v>
      </c>
      <c r="AO51">
        <f t="shared" si="26"/>
        <v>0</v>
      </c>
      <c r="AP51">
        <f t="shared" si="26"/>
        <v>-9.1909734939959933E-3</v>
      </c>
      <c r="AQ51">
        <f t="shared" si="26"/>
        <v>-62.114965855136099</v>
      </c>
      <c r="AR51">
        <f t="shared" si="26"/>
        <v>-62.124156828630092</v>
      </c>
      <c r="AS51">
        <f t="shared" si="26"/>
        <v>0.4282774076809317</v>
      </c>
      <c r="AT51">
        <f t="shared" si="26"/>
        <v>5.1347123124787432E-2</v>
      </c>
      <c r="AU51">
        <f t="shared" si="23"/>
        <v>-61.644532297824377</v>
      </c>
      <c r="AW51">
        <v>48</v>
      </c>
      <c r="AX51">
        <f>IF(Z51&gt;0, (R51*SUMPRODUCT(K51:$K$98, X51:$X$98)-K51*$AZ$3)/Z51, 0)</f>
        <v>830.3062860331961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500000</v>
      </c>
      <c r="S52">
        <f t="shared" si="1"/>
        <v>-36.539073166925867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44.817587688306787</v>
      </c>
      <c r="AC52">
        <f t="shared" si="2"/>
        <v>-1.3984893100855231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-7581.7998155890918</v>
      </c>
      <c r="AI52">
        <f t="shared" si="25"/>
        <v>-7582.7566606790706</v>
      </c>
      <c r="AJ52">
        <f t="shared" si="7"/>
        <v>46.21607699839231</v>
      </c>
      <c r="AK52">
        <f t="shared" si="22"/>
        <v>3.1372311381814755</v>
      </c>
      <c r="AL52">
        <f t="shared" si="8"/>
        <v>-7533.4033525424975</v>
      </c>
      <c r="AN52">
        <f t="shared" si="26"/>
        <v>0</v>
      </c>
      <c r="AO52">
        <f t="shared" si="26"/>
        <v>0</v>
      </c>
      <c r="AP52">
        <f t="shared" si="26"/>
        <v>-5.8188205498049383E-3</v>
      </c>
      <c r="AQ52">
        <f t="shared" si="26"/>
        <v>-46.106870415616093</v>
      </c>
      <c r="AR52">
        <f t="shared" si="26"/>
        <v>-46.112689236165906</v>
      </c>
      <c r="AS52">
        <f t="shared" si="26"/>
        <v>0.28105182477934426</v>
      </c>
      <c r="AT52">
        <f t="shared" si="26"/>
        <v>1.9078307667073403E-2</v>
      </c>
      <c r="AU52">
        <f t="shared" si="23"/>
        <v>-45.812559103719487</v>
      </c>
      <c r="AW52">
        <v>49</v>
      </c>
      <c r="AX52">
        <f>IF(Z52&gt;0, (R52*SUMPRODUCT(K52:$K$98, X52:$X$98)-K52*$AZ$3)/Z52, 0)</f>
        <v>-36.539073166925867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500000</v>
      </c>
      <c r="S53">
        <f t="shared" si="1"/>
        <v>-1290.7915979693503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-1.3984893100855231</v>
      </c>
      <c r="AC53">
        <f t="shared" si="2"/>
        <v>-33.309923246466269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-6042.6275802741939</v>
      </c>
      <c r="AI53">
        <f t="shared" si="25"/>
        <v>-6043.2727255342588</v>
      </c>
      <c r="AJ53">
        <f t="shared" si="7"/>
        <v>31.911433936380746</v>
      </c>
      <c r="AK53">
        <f t="shared" si="22"/>
        <v>-9.7894251705986632E-2</v>
      </c>
      <c r="AL53">
        <f t="shared" si="8"/>
        <v>-6011.4591858495842</v>
      </c>
      <c r="AN53">
        <f t="shared" si="26"/>
        <v>0</v>
      </c>
      <c r="AO53">
        <f t="shared" si="26"/>
        <v>0</v>
      </c>
      <c r="AP53">
        <f t="shared" si="26"/>
        <v>-3.5029409747878628E-3</v>
      </c>
      <c r="AQ53">
        <f t="shared" si="26"/>
        <v>-32.809615224008617</v>
      </c>
      <c r="AR53">
        <f t="shared" si="26"/>
        <v>-32.813118164983408</v>
      </c>
      <c r="AS53">
        <f t="shared" si="26"/>
        <v>0.1732693029298876</v>
      </c>
      <c r="AT53">
        <f t="shared" si="26"/>
        <v>-5.3153577453633619E-4</v>
      </c>
      <c r="AU53">
        <f t="shared" si="23"/>
        <v>-32.640380397828054</v>
      </c>
      <c r="AW53">
        <v>50</v>
      </c>
      <c r="AX53">
        <f>IF(Z53&gt;0, (R53*SUMPRODUCT(K53:$K$98, X53:$X$98)-K53*$AZ$3)/Z53, 0)</f>
        <v>-1290.7915979693503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500000</v>
      </c>
      <c r="S54">
        <f t="shared" si="1"/>
        <v>-3253.2138161246958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-33.309923246466269</v>
      </c>
      <c r="AC54">
        <f t="shared" si="2"/>
        <v>-53.445041614014578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-4559.6847934788493</v>
      </c>
      <c r="AI54">
        <f t="shared" si="25"/>
        <v>-4560.0955030466394</v>
      </c>
      <c r="AJ54">
        <f t="shared" si="7"/>
        <v>20.135118367548309</v>
      </c>
      <c r="AK54">
        <f t="shared" si="22"/>
        <v>-2.3316946272526389</v>
      </c>
      <c r="AL54">
        <f t="shared" si="8"/>
        <v>-4542.292079306344</v>
      </c>
      <c r="AN54">
        <f t="shared" si="26"/>
        <v>0</v>
      </c>
      <c r="AO54">
        <f t="shared" si="26"/>
        <v>0</v>
      </c>
      <c r="AP54">
        <f t="shared" si="26"/>
        <v>-1.991095570152077E-3</v>
      </c>
      <c r="AQ54">
        <f t="shared" si="26"/>
        <v>-22.105080829815311</v>
      </c>
      <c r="AR54">
        <f t="shared" si="26"/>
        <v>-22.107071925385458</v>
      </c>
      <c r="AS54">
        <f t="shared" si="26"/>
        <v>9.7613856920353112E-2</v>
      </c>
      <c r="AT54">
        <f t="shared" si="26"/>
        <v>-1.1303916946096846E-2</v>
      </c>
      <c r="AU54">
        <f t="shared" si="23"/>
        <v>-22.020761985411205</v>
      </c>
      <c r="AW54">
        <v>51</v>
      </c>
      <c r="AX54">
        <f>IF(Z54&gt;0, (R54*SUMPRODUCT(K54:$K$98, X54:$X$98)-K54*$AZ$3)/Z54, 0)</f>
        <v>-3253.2138161246958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500000</v>
      </c>
      <c r="S55">
        <f t="shared" si="1"/>
        <v>-6545.9760863500669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-53.445041614014578</v>
      </c>
      <c r="AC55">
        <f t="shared" si="2"/>
        <v>-64.23360739341895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-3225.7064808572836</v>
      </c>
      <c r="AI55">
        <f t="shared" si="25"/>
        <v>-3225.9517980053533</v>
      </c>
      <c r="AJ55">
        <f t="shared" si="7"/>
        <v>10.788565779404372</v>
      </c>
      <c r="AK55">
        <f t="shared" si="22"/>
        <v>-3.7411529129810206</v>
      </c>
      <c r="AL55">
        <f t="shared" si="8"/>
        <v>-3218.9043851389297</v>
      </c>
      <c r="AN55">
        <f t="shared" si="26"/>
        <v>0</v>
      </c>
      <c r="AO55">
        <f t="shared" si="26"/>
        <v>0</v>
      </c>
      <c r="AP55">
        <f t="shared" si="26"/>
        <v>-1.0618597777179012E-3</v>
      </c>
      <c r="AQ55">
        <f t="shared" si="26"/>
        <v>-13.962529703687622</v>
      </c>
      <c r="AR55">
        <f t="shared" si="26"/>
        <v>-13.963591563465339</v>
      </c>
      <c r="AS55">
        <f t="shared" si="26"/>
        <v>4.6698504978384604E-2</v>
      </c>
      <c r="AT55">
        <f t="shared" si="26"/>
        <v>-1.6193649045108539E-2</v>
      </c>
      <c r="AU55">
        <f t="shared" si="23"/>
        <v>-13.933086707532063</v>
      </c>
      <c r="AW55">
        <v>52</v>
      </c>
      <c r="AX55">
        <f>IF(Z55&gt;0, (R55*SUMPRODUCT(K55:$K$98, X55:$X$98)-K55*$AZ$3)/Z55, 0)</f>
        <v>-6545.9760863500669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500000</v>
      </c>
      <c r="S56">
        <f t="shared" si="1"/>
        <v>-11754.914671335071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-64.23360739341895</v>
      </c>
      <c r="AC56">
        <f t="shared" si="2"/>
        <v>-68.092105802096796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-1960.9545602271069</v>
      </c>
      <c r="AI56">
        <f t="shared" si="25"/>
        <v>-1961.0993764756845</v>
      </c>
      <c r="AJ56">
        <f t="shared" si="7"/>
        <v>3.8584984086778462</v>
      </c>
      <c r="AK56">
        <f t="shared" si="22"/>
        <v>-4.4963525175393269</v>
      </c>
      <c r="AL56">
        <f t="shared" si="8"/>
        <v>-1961.7372305845461</v>
      </c>
      <c r="AN56">
        <f t="shared" si="26"/>
        <v>0</v>
      </c>
      <c r="AO56">
        <f t="shared" si="26"/>
        <v>0</v>
      </c>
      <c r="AP56">
        <f t="shared" si="26"/>
        <v>-5.596783837290007E-4</v>
      </c>
      <c r="AQ56">
        <f t="shared" si="26"/>
        <v>-7.5785962529328801</v>
      </c>
      <c r="AR56">
        <f t="shared" si="26"/>
        <v>-7.5791559313166097</v>
      </c>
      <c r="AS56">
        <f t="shared" si="26"/>
        <v>1.4912126050777413E-2</v>
      </c>
      <c r="AT56">
        <f t="shared" si="26"/>
        <v>-1.7377271779995946E-2</v>
      </c>
      <c r="AU56">
        <f t="shared" si="23"/>
        <v>-7.5816210770458285</v>
      </c>
      <c r="AW56">
        <v>53</v>
      </c>
      <c r="AX56">
        <f>IF(Z56&gt;0, (R56*SUMPRODUCT(K56:$K$98, X56:$X$98)-K56*$AZ$3)/Z56, 0)</f>
        <v>-11754.914671335071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500000</v>
      </c>
      <c r="S57">
        <f t="shared" si="1"/>
        <v>-19742.844989416433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-68.092105802096796</v>
      </c>
      <c r="AC57">
        <f t="shared" si="2"/>
        <v>-66.649245541628119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-1179.4275467628108</v>
      </c>
      <c r="AI57">
        <f t="shared" si="25"/>
        <v>-1179.5119434715646</v>
      </c>
      <c r="AJ57">
        <f t="shared" si="7"/>
        <v>-1.4428602604686773</v>
      </c>
      <c r="AK57">
        <f t="shared" si="22"/>
        <v>-4.7664474061467761</v>
      </c>
      <c r="AL57">
        <f t="shared" si="8"/>
        <v>-1185.7212511381802</v>
      </c>
      <c r="AN57">
        <f t="shared" si="26"/>
        <v>0</v>
      </c>
      <c r="AO57">
        <f t="shared" si="26"/>
        <v>0</v>
      </c>
      <c r="AP57">
        <f t="shared" si="26"/>
        <v>-2.9122505004034436E-4</v>
      </c>
      <c r="AQ57">
        <f t="shared" si="26"/>
        <v>-4.0698132829736595</v>
      </c>
      <c r="AR57">
        <f t="shared" si="26"/>
        <v>-4.0701045080237002</v>
      </c>
      <c r="AS57">
        <f t="shared" si="26"/>
        <v>-4.9788322052063978E-3</v>
      </c>
      <c r="AT57">
        <f t="shared" si="26"/>
        <v>-1.6447429110312824E-2</v>
      </c>
      <c r="AU57">
        <f t="shared" si="23"/>
        <v>-4.0915307693392196</v>
      </c>
      <c r="AW57">
        <v>54</v>
      </c>
      <c r="AX57">
        <f>IF(Z57&gt;0, (R57*SUMPRODUCT(K57:$K$98, X57:$X$98)-K57*$AZ$3)/Z57, 0)</f>
        <v>-19742.844989416433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500000</v>
      </c>
      <c r="S58">
        <f t="shared" si="1"/>
        <v>-32311.698119676512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-66.649245541628119</v>
      </c>
      <c r="AC58">
        <f t="shared" si="2"/>
        <v>-62.664186937636075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-701.3721706298079</v>
      </c>
      <c r="AI58">
        <f t="shared" si="25"/>
        <v>-701.42065476294249</v>
      </c>
      <c r="AJ58">
        <f t="shared" si="7"/>
        <v>-3.9850586039920444</v>
      </c>
      <c r="AK58">
        <f t="shared" si="22"/>
        <v>-4.6654471879139692</v>
      </c>
      <c r="AL58">
        <f t="shared" si="8"/>
        <v>-710.07116055484846</v>
      </c>
      <c r="AN58">
        <f t="shared" si="26"/>
        <v>0</v>
      </c>
      <c r="AO58">
        <f t="shared" si="26"/>
        <v>0</v>
      </c>
      <c r="AP58">
        <f t="shared" si="26"/>
        <v>-1.4937737741805781E-4</v>
      </c>
      <c r="AQ58">
        <f t="shared" si="26"/>
        <v>-2.1608953005663594</v>
      </c>
      <c r="AR58">
        <f t="shared" si="26"/>
        <v>-2.1610446779437771</v>
      </c>
      <c r="AS58">
        <f t="shared" si="26"/>
        <v>-1.227778171197654E-2</v>
      </c>
      <c r="AT58">
        <f t="shared" si="26"/>
        <v>-1.4374027549953908E-2</v>
      </c>
      <c r="AU58">
        <f t="shared" si="23"/>
        <v>-2.1876964872057076</v>
      </c>
      <c r="AW58">
        <v>55</v>
      </c>
      <c r="AX58">
        <f>IF(Z58&gt;0, (R58*SUMPRODUCT(K58:$K$98, X58:$X$98)-K58*$AZ$3)/Z58, 0)</f>
        <v>-32311.698119676512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500000</v>
      </c>
      <c r="S59">
        <f t="shared" si="1"/>
        <v>-52570.159974975919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-62.664186937636075</v>
      </c>
      <c r="AC59">
        <f t="shared" si="2"/>
        <v>-57.633232339125925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-411.8304531780642</v>
      </c>
      <c r="AI59">
        <f t="shared" si="25"/>
        <v>-411.85786094720862</v>
      </c>
      <c r="AJ59">
        <f t="shared" si="7"/>
        <v>-5.0309545985101494</v>
      </c>
      <c r="AK59">
        <f t="shared" si="22"/>
        <v>-4.3864930856345259</v>
      </c>
      <c r="AL59">
        <f t="shared" si="8"/>
        <v>-421.27530863135331</v>
      </c>
      <c r="AN59">
        <f t="shared" si="26"/>
        <v>0</v>
      </c>
      <c r="AO59">
        <f t="shared" si="26"/>
        <v>0</v>
      </c>
      <c r="AP59">
        <f t="shared" si="26"/>
        <v>-7.5394707412756849E-5</v>
      </c>
      <c r="AQ59">
        <f t="shared" si="26"/>
        <v>-1.1328844882426703</v>
      </c>
      <c r="AR59">
        <f t="shared" si="26"/>
        <v>-1.1329598829500831</v>
      </c>
      <c r="AS59">
        <f t="shared" si="26"/>
        <v>-1.383940983898288E-2</v>
      </c>
      <c r="AT59">
        <f t="shared" si="26"/>
        <v>-1.2066591812603169E-2</v>
      </c>
      <c r="AU59">
        <f t="shared" si="23"/>
        <v>-1.1588658846016693</v>
      </c>
      <c r="AW59">
        <v>56</v>
      </c>
      <c r="AX59">
        <f>IF(Z59&gt;0, (R59*SUMPRODUCT(K59:$K$98, X59:$X$98)-K59*$AZ$3)/Z59, 0)</f>
        <v>-52570.159974975919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500000</v>
      </c>
      <c r="S60">
        <f t="shared" si="1"/>
        <v>-85848.329830726696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-57.633232339125925</v>
      </c>
      <c r="AC60">
        <f t="shared" si="2"/>
        <v>-52.34482227462172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-237.80579972270382</v>
      </c>
      <c r="AI60">
        <f t="shared" si="25"/>
        <v>-237.82104312417064</v>
      </c>
      <c r="AJ60">
        <f t="shared" si="7"/>
        <v>-5.2884100645042054</v>
      </c>
      <c r="AK60">
        <f t="shared" si="22"/>
        <v>-4.0343262637388149</v>
      </c>
      <c r="AL60">
        <f t="shared" si="8"/>
        <v>-247.14377945241367</v>
      </c>
      <c r="AN60">
        <f t="shared" si="26"/>
        <v>0</v>
      </c>
      <c r="AO60">
        <f t="shared" si="26"/>
        <v>0</v>
      </c>
      <c r="AP60">
        <f t="shared" si="26"/>
        <v>-3.7439586000721213E-5</v>
      </c>
      <c r="AQ60">
        <f t="shared" si="26"/>
        <v>-0.58407900031824134</v>
      </c>
      <c r="AR60">
        <f t="shared" si="26"/>
        <v>-0.584116439904242</v>
      </c>
      <c r="AS60">
        <f t="shared" si="26"/>
        <v>-1.2988956818338032E-2</v>
      </c>
      <c r="AT60">
        <f t="shared" si="26"/>
        <v>-9.9087795748878243E-3</v>
      </c>
      <c r="AU60">
        <f t="shared" si="23"/>
        <v>-0.6070141762974679</v>
      </c>
      <c r="AW60">
        <v>57</v>
      </c>
      <c r="AX60">
        <f>IF(Z60&gt;0, (R60*SUMPRODUCT(K60:$K$98, X60:$X$98)-K60*$AZ$3)/Z60, 0)</f>
        <v>-85848.329830726696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500000</v>
      </c>
      <c r="S61">
        <f t="shared" si="1"/>
        <v>-141681.70388336494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-52.34482227462172</v>
      </c>
      <c r="AC61">
        <f t="shared" si="2"/>
        <v>-47.195602567130244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-135.26431309430174</v>
      </c>
      <c r="AI61">
        <f t="shared" si="25"/>
        <v>-135.27264084609916</v>
      </c>
      <c r="AJ61">
        <f t="shared" si="7"/>
        <v>-5.1492197074914756</v>
      </c>
      <c r="AK61">
        <f t="shared" si="22"/>
        <v>-3.6641375592235206</v>
      </c>
      <c r="AL61">
        <f t="shared" si="8"/>
        <v>-144.08599811281417</v>
      </c>
      <c r="AN61">
        <f t="shared" si="26"/>
        <v>0</v>
      </c>
      <c r="AO61">
        <f t="shared" si="26"/>
        <v>0</v>
      </c>
      <c r="AP61">
        <f t="shared" si="26"/>
        <v>-1.8262444121630896E-5</v>
      </c>
      <c r="AQ61">
        <f t="shared" si="26"/>
        <v>-0.29662951293727491</v>
      </c>
      <c r="AR61">
        <f t="shared" si="26"/>
        <v>-0.29664777538139653</v>
      </c>
      <c r="AS61">
        <f t="shared" si="26"/>
        <v>-1.1292043695038428E-2</v>
      </c>
      <c r="AT61">
        <f t="shared" si="26"/>
        <v>-8.0353148192894314E-3</v>
      </c>
      <c r="AU61">
        <f t="shared" si="23"/>
        <v>-0.3159751338957244</v>
      </c>
      <c r="AW61">
        <v>58</v>
      </c>
      <c r="AX61">
        <f>IF(Z61&gt;0, (R61*SUMPRODUCT(K61:$K$98, X61:$X$98)-K61*$AZ$3)/Z61, 0)</f>
        <v>-141681.70388336494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500000</v>
      </c>
      <c r="S62">
        <f t="shared" si="1"/>
        <v>-237324.66592185659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-47.195602567130244</v>
      </c>
      <c r="AC62">
        <f t="shared" si="2"/>
        <v>-42.373215376665989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-75.616810934687038</v>
      </c>
      <c r="AI62">
        <f t="shared" si="25"/>
        <v>-75.621274568419764</v>
      </c>
      <c r="AJ62">
        <f t="shared" si="7"/>
        <v>-4.822387190464255</v>
      </c>
      <c r="AK62">
        <f t="shared" si="22"/>
        <v>-3.3036921796991172</v>
      </c>
      <c r="AL62">
        <f t="shared" si="8"/>
        <v>-83.747353938583132</v>
      </c>
      <c r="AN62">
        <f t="shared" si="26"/>
        <v>0</v>
      </c>
      <c r="AO62">
        <f t="shared" si="26"/>
        <v>0</v>
      </c>
      <c r="AP62">
        <f t="shared" si="26"/>
        <v>-8.7398032427083163E-6</v>
      </c>
      <c r="AQ62">
        <f t="shared" si="26"/>
        <v>-0.14805785801037991</v>
      </c>
      <c r="AR62">
        <f t="shared" si="26"/>
        <v>-0.14806659781362261</v>
      </c>
      <c r="AS62">
        <f t="shared" si="26"/>
        <v>-9.4422431876098611E-3</v>
      </c>
      <c r="AT62">
        <f t="shared" si="26"/>
        <v>-6.4686355005685193E-3</v>
      </c>
      <c r="AU62">
        <f t="shared" si="23"/>
        <v>-0.16397747650180097</v>
      </c>
      <c r="AW62">
        <v>59</v>
      </c>
      <c r="AX62">
        <f>IF(Z62&gt;0, (R62*SUMPRODUCT(K62:$K$98, X62:$X$98)-K62*$AZ$3)/Z62, 0)</f>
        <v>-237324.66592185659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500000</v>
      </c>
      <c r="S63">
        <f t="shared" si="1"/>
        <v>-404613.54034033406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-42.373215376665989</v>
      </c>
      <c r="AC63">
        <f t="shared" si="2"/>
        <v>-37.950722606639289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-41.482453357096794</v>
      </c>
      <c r="AI63">
        <f t="shared" si="25"/>
        <v>-41.484798231824335</v>
      </c>
      <c r="AJ63">
        <f t="shared" si="7"/>
        <v>-4.4224927700267003</v>
      </c>
      <c r="AK63">
        <f t="shared" si="22"/>
        <v>-2.9661250763666196</v>
      </c>
      <c r="AL63">
        <f t="shared" si="8"/>
        <v>-48.873416078217659</v>
      </c>
      <c r="AN63">
        <f t="shared" si="26"/>
        <v>0</v>
      </c>
      <c r="AO63">
        <f t="shared" si="26"/>
        <v>0</v>
      </c>
      <c r="AP63">
        <f t="shared" si="26"/>
        <v>-4.0993474340675125E-6</v>
      </c>
      <c r="AQ63">
        <f t="shared" si="26"/>
        <v>-7.2520287216528909E-2</v>
      </c>
      <c r="AR63">
        <f t="shared" si="26"/>
        <v>-7.252438656396297E-2</v>
      </c>
      <c r="AS63">
        <f t="shared" si="26"/>
        <v>-7.7314724646219638E-3</v>
      </c>
      <c r="AT63">
        <f t="shared" si="26"/>
        <v>-5.1854272119962758E-3</v>
      </c>
      <c r="AU63">
        <f t="shared" si="23"/>
        <v>-8.5441286240581213E-2</v>
      </c>
      <c r="AW63">
        <v>60</v>
      </c>
      <c r="AX63">
        <f>IF(Z63&gt;0, (R63*SUMPRODUCT(K63:$K$98, X63:$X$98)-K63*$AZ$3)/Z63, 0)</f>
        <v>-404613.54034033406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500000</v>
      </c>
      <c r="S64">
        <f t="shared" si="1"/>
        <v>-704202.99120225059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-37.950722606639289</v>
      </c>
      <c r="AC64">
        <f t="shared" si="2"/>
        <v>-33.942394118822712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-22.32865455020692</v>
      </c>
      <c r="AI64">
        <f t="shared" si="25"/>
        <v>-22.329859543459676</v>
      </c>
      <c r="AJ64">
        <f t="shared" si="7"/>
        <v>-4.008328487816577</v>
      </c>
      <c r="AK64">
        <f t="shared" si="22"/>
        <v>-2.6565505824647504</v>
      </c>
      <c r="AL64">
        <f t="shared" si="8"/>
        <v>-28.994738613741003</v>
      </c>
      <c r="AN64">
        <f t="shared" si="26"/>
        <v>0</v>
      </c>
      <c r="AO64">
        <f t="shared" si="26"/>
        <v>0</v>
      </c>
      <c r="AP64">
        <f t="shared" si="26"/>
        <v>-1.8808825374162808E-6</v>
      </c>
      <c r="AQ64">
        <f t="shared" si="26"/>
        <v>-3.4852955675367912E-2</v>
      </c>
      <c r="AR64">
        <f t="shared" si="26"/>
        <v>-3.4854836557905326E-2</v>
      </c>
      <c r="AS64">
        <f t="shared" si="26"/>
        <v>-6.2566284414521979E-3</v>
      </c>
      <c r="AT64">
        <f t="shared" si="26"/>
        <v>-4.1466286959578021E-3</v>
      </c>
      <c r="AU64">
        <f t="shared" si="23"/>
        <v>-4.5258093695315325E-2</v>
      </c>
      <c r="AW64">
        <v>61</v>
      </c>
      <c r="AX64">
        <f>IF(Z64&gt;0, (R64*SUMPRODUCT(K64:$K$98, X64:$X$98)-K64*$AZ$3)/Z64, 0)</f>
        <v>-704202.99120225059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500000</v>
      </c>
      <c r="S65">
        <f t="shared" si="1"/>
        <v>-1253365.0445757387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-33.942394118822712</v>
      </c>
      <c r="AC65">
        <f t="shared" si="2"/>
        <v>-30.333632096789945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-11.757989557884121</v>
      </c>
      <c r="AI65">
        <f t="shared" si="25"/>
        <v>-11.758594601726458</v>
      </c>
      <c r="AJ65">
        <f t="shared" si="7"/>
        <v>-3.6087620220327672</v>
      </c>
      <c r="AK65">
        <f t="shared" si="22"/>
        <v>-2.3759675883175899</v>
      </c>
      <c r="AL65">
        <f t="shared" si="8"/>
        <v>-17.743324212076814</v>
      </c>
      <c r="AN65">
        <f t="shared" si="26"/>
        <v>0</v>
      </c>
      <c r="AO65">
        <f t="shared" si="26"/>
        <v>0</v>
      </c>
      <c r="AP65">
        <f t="shared" si="26"/>
        <v>-8.4322967518737872E-7</v>
      </c>
      <c r="AQ65">
        <f t="shared" si="26"/>
        <v>-1.638672278271882E-2</v>
      </c>
      <c r="AR65">
        <f t="shared" si="26"/>
        <v>-1.6387566012394005E-2</v>
      </c>
      <c r="AS65">
        <f t="shared" si="26"/>
        <v>-5.0294127710125642E-3</v>
      </c>
      <c r="AT65">
        <f t="shared" si="26"/>
        <v>-3.3113077723715603E-3</v>
      </c>
      <c r="AU65">
        <f t="shared" si="23"/>
        <v>-2.472828655577813E-2</v>
      </c>
      <c r="AW65">
        <v>62</v>
      </c>
      <c r="AX65">
        <f>IF(Z65&gt;0, (R65*SUMPRODUCT(K65:$K$98, X65:$X$98)-K65*$AZ$3)/Z65, 0)</f>
        <v>-1253365.0445757387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500000</v>
      </c>
      <c r="S66">
        <f t="shared" si="1"/>
        <v>-2286585.033192927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-30.333632096789945</v>
      </c>
      <c r="AC66">
        <f t="shared" si="2"/>
        <v>-27.096791160904687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-6.0547022157205426</v>
      </c>
      <c r="AI66">
        <f t="shared" si="25"/>
        <v>-6.0549984740136695</v>
      </c>
      <c r="AJ66">
        <f t="shared" si="7"/>
        <v>-3.2368409358852581</v>
      </c>
      <c r="AK66">
        <f t="shared" si="22"/>
        <v>-2.1233542467752962</v>
      </c>
      <c r="AL66">
        <f t="shared" si="8"/>
        <v>-11.415193656674223</v>
      </c>
      <c r="AN66">
        <f t="shared" si="26"/>
        <v>0</v>
      </c>
      <c r="AO66">
        <f t="shared" si="26"/>
        <v>0</v>
      </c>
      <c r="AP66">
        <f t="shared" si="26"/>
        <v>-3.686477013328969E-7</v>
      </c>
      <c r="AQ66">
        <f t="shared" si="26"/>
        <v>-7.5341420168332186E-3</v>
      </c>
      <c r="AR66">
        <f t="shared" si="26"/>
        <v>-7.5345106645345519E-3</v>
      </c>
      <c r="AS66">
        <f t="shared" si="26"/>
        <v>-4.0277487526208123E-3</v>
      </c>
      <c r="AT66">
        <f t="shared" si="26"/>
        <v>-2.642186498572036E-3</v>
      </c>
      <c r="AU66">
        <f t="shared" si="23"/>
        <v>-1.4204445915727398E-2</v>
      </c>
      <c r="AW66">
        <v>63</v>
      </c>
      <c r="AX66">
        <f>IF(Z66&gt;0, (R66*SUMPRODUCT(K66:$K$98, X66:$X$98)-K66*$AZ$3)/Z66, 0)</f>
        <v>-2286585.033192927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-4286084.956476951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-27.096791160904687</v>
      </c>
      <c r="AC67">
        <f t="shared" ref="AC67:AC89" si="29">S67*Z67</f>
        <v>-24.199657750539409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-3.0428649647675741</v>
      </c>
      <c r="AI67">
        <f t="shared" ref="AI67:AI89" si="33">SUM(AE67:AH67)</f>
        <v>-3.0430061172295311</v>
      </c>
      <c r="AJ67">
        <f t="shared" ref="AJ67:AJ89" si="34">AB67-AC67</f>
        <v>-2.8971334103652779</v>
      </c>
      <c r="AK67">
        <f t="shared" si="22"/>
        <v>-1.8967753812633283</v>
      </c>
      <c r="AL67">
        <f t="shared" ref="AL67:AL89" si="35">SUM(AI67:AK67)</f>
        <v>-7.8369149088581374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-3.3806925070392325E-3</v>
      </c>
      <c r="AR67">
        <f t="shared" si="36"/>
        <v>-3.3808493306498803E-3</v>
      </c>
      <c r="AS67">
        <f t="shared" si="36"/>
        <v>-3.2187814200499831E-3</v>
      </c>
      <c r="AT67">
        <f t="shared" si="36"/>
        <v>-2.1073607909719459E-3</v>
      </c>
      <c r="AU67">
        <f t="shared" si="23"/>
        <v>-8.7069915416718088E-3</v>
      </c>
      <c r="AW67">
        <v>64</v>
      </c>
      <c r="AX67">
        <f>IF(Z67&gt;0, (R67*SUMPRODUCT(K67:$K$98, X67:$X$98)-K67*$AZ$3)/Z67, 0)</f>
        <v>-4286084.956476951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500000</v>
      </c>
      <c r="S68">
        <f t="shared" si="28"/>
        <v>-8266230.4252051553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-24.199657750539409</v>
      </c>
      <c r="AC68">
        <f t="shared" si="29"/>
        <v>-21.609585271276689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-1.4877184023526338</v>
      </c>
      <c r="AI68">
        <f t="shared" si="33"/>
        <v>-1.4877837573698536</v>
      </c>
      <c r="AJ68">
        <f t="shared" si="34"/>
        <v>-2.5900724792627194</v>
      </c>
      <c r="AK68">
        <f t="shared" si="22"/>
        <v>-1.6939760425377588</v>
      </c>
      <c r="AL68">
        <f t="shared" si="35"/>
        <v>-5.7718322791703311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-1.4757938751957507E-3</v>
      </c>
      <c r="AR68">
        <f t="shared" si="36"/>
        <v>-1.4758587063721171E-3</v>
      </c>
      <c r="AS68">
        <f t="shared" si="36"/>
        <v>-2.5693122402494612E-3</v>
      </c>
      <c r="AT68">
        <f t="shared" si="36"/>
        <v>-1.6803982960432561E-3</v>
      </c>
      <c r="AU68">
        <f t="shared" si="23"/>
        <v>-5.7255692426648333E-3</v>
      </c>
      <c r="AW68">
        <v>65</v>
      </c>
      <c r="AX68">
        <f>IF(Z68&gt;0, (R68*SUMPRODUCT(K68:$K$98, X68:$X$98)-K68*$AZ$3)/Z68, 0)</f>
        <v>-8266230.4252051553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500000</v>
      </c>
      <c r="S69">
        <f t="shared" si="28"/>
        <v>-16440122.344392102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-21.609585271276689</v>
      </c>
      <c r="AC69">
        <f t="shared" si="29"/>
        <v>-19.295477876071754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-0.70718827396115402</v>
      </c>
      <c r="AI69">
        <f t="shared" si="33"/>
        <v>-0.7072176160145035</v>
      </c>
      <c r="AJ69">
        <f t="shared" si="34"/>
        <v>-2.3141073952049354</v>
      </c>
      <c r="AK69">
        <f t="shared" si="22"/>
        <v>-1.5126709689893685</v>
      </c>
      <c r="AL69">
        <f t="shared" si="35"/>
        <v>-4.5339959802088075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-6.2635708866564342E-4</v>
      </c>
      <c r="AR69">
        <f t="shared" si="36"/>
        <v>-6.2638307694031956E-4</v>
      </c>
      <c r="AS69">
        <f t="shared" si="36"/>
        <v>-2.0496063414646177E-3</v>
      </c>
      <c r="AT69">
        <f t="shared" si="36"/>
        <v>-1.3397736064516017E-3</v>
      </c>
      <c r="AU69">
        <f t="shared" si="23"/>
        <v>-4.015763024856539E-3</v>
      </c>
      <c r="AW69">
        <v>66</v>
      </c>
      <c r="AX69">
        <f>IF(Z69&gt;0, (R69*SUMPRODUCT(K69:$K$98, X69:$X$98)-K69*$AZ$3)/Z69, 0)</f>
        <v>-16440122.344392102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500000</v>
      </c>
      <c r="S70">
        <f t="shared" si="28"/>
        <v>-33758820.900219887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-19.295477876071754</v>
      </c>
      <c r="AC70">
        <f t="shared" si="29"/>
        <v>-17.228619242910295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-0.32580054450663709</v>
      </c>
      <c r="AI70">
        <f t="shared" si="33"/>
        <v>-0.32581330311222778</v>
      </c>
      <c r="AJ70">
        <f t="shared" si="34"/>
        <v>-2.0668586331614591</v>
      </c>
      <c r="AK70">
        <f t="shared" si="22"/>
        <v>-1.350683451325023</v>
      </c>
      <c r="AL70">
        <f t="shared" si="35"/>
        <v>-3.7433553875987098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-2.5764441286191454E-4</v>
      </c>
      <c r="AR70">
        <f t="shared" si="36"/>
        <v>-2.5765450241977984E-4</v>
      </c>
      <c r="AS70">
        <f t="shared" si="36"/>
        <v>-1.6344803223575187E-3</v>
      </c>
      <c r="AT70">
        <f t="shared" si="36"/>
        <v>-1.0681260379902483E-3</v>
      </c>
      <c r="AU70">
        <f t="shared" si="23"/>
        <v>-2.9602608627675468E-3</v>
      </c>
      <c r="AW70">
        <v>67</v>
      </c>
      <c r="AX70">
        <f>IF(Z70&gt;0, (R70*SUMPRODUCT(K70:$K$98, X70:$X$98)-K70*$AZ$3)/Z70, 0)</f>
        <v>-33758820.900219887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500000</v>
      </c>
      <c r="S71">
        <f t="shared" si="28"/>
        <v>-71611374.306166247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-17.228619242910295</v>
      </c>
      <c r="AC71">
        <f t="shared" si="29"/>
        <v>-15.382908146028409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-0.14521491010642387</v>
      </c>
      <c r="AI71">
        <f t="shared" si="33"/>
        <v>-0.14522028038045334</v>
      </c>
      <c r="AJ71">
        <f t="shared" si="34"/>
        <v>-1.8457110968818853</v>
      </c>
      <c r="AK71">
        <f t="shared" si="22"/>
        <v>-1.2060033470037208</v>
      </c>
      <c r="AL71">
        <f t="shared" si="35"/>
        <v>-3.1969347242660593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-1.025326331993282E-4</v>
      </c>
      <c r="AR71">
        <f t="shared" si="36"/>
        <v>-1.0253642501613848E-4</v>
      </c>
      <c r="AS71">
        <f t="shared" si="36"/>
        <v>-1.3032106603228781E-3</v>
      </c>
      <c r="AT71">
        <f t="shared" si="36"/>
        <v>-8.5152894234394815E-4</v>
      </c>
      <c r="AU71">
        <f t="shared" si="23"/>
        <v>-2.2572760276829648E-3</v>
      </c>
      <c r="AW71">
        <v>68</v>
      </c>
      <c r="AX71">
        <f>IF(Z71&gt;0, (R71*SUMPRODUCT(K71:$K$98, X71:$X$98)-K71*$AZ$3)/Z71, 0)</f>
        <v>-71611374.306166247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500000</v>
      </c>
      <c r="S72">
        <f t="shared" si="28"/>
        <v>-157225322.56293422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-15.382908146028409</v>
      </c>
      <c r="AC72">
        <f t="shared" si="29"/>
        <v>-13.734824302505585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-6.2652633847689806E-2</v>
      </c>
      <c r="AI72">
        <f t="shared" si="33"/>
        <v>-6.2654817787286599E-2</v>
      </c>
      <c r="AJ72">
        <f t="shared" si="34"/>
        <v>-1.6480838435228247</v>
      </c>
      <c r="AK72">
        <f t="shared" ref="AK72:AK89" si="49">G72*SUM(AB72:AB72, AE72:AF72)</f>
        <v>-1.0768035702219887</v>
      </c>
      <c r="AL72">
        <f t="shared" si="35"/>
        <v>-2.7875422315320999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-3.9497736742200821E-5</v>
      </c>
      <c r="AR72">
        <f t="shared" si="36"/>
        <v>-3.9499113550579932E-5</v>
      </c>
      <c r="AS72">
        <f t="shared" si="36"/>
        <v>-1.0389919430807662E-3</v>
      </c>
      <c r="AT72">
        <f t="shared" si="36"/>
        <v>-6.788430322512023E-4</v>
      </c>
      <c r="AU72">
        <f t="shared" si="23"/>
        <v>-1.7573340888825484E-3</v>
      </c>
      <c r="AW72">
        <v>69</v>
      </c>
      <c r="AX72">
        <f>IF(Z72&gt;0, (R72*SUMPRODUCT(K72:$K$98, X72:$X$98)-K72*$AZ$3)/Z72, 0)</f>
        <v>-157225322.56293422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500000</v>
      </c>
      <c r="S73">
        <f t="shared" si="28"/>
        <v>-357947635.64870292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-13.734824302505585</v>
      </c>
      <c r="AC73">
        <f t="shared" si="29"/>
        <v>-12.263268821531588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-2.61120280084093E-2</v>
      </c>
      <c r="AI73">
        <f t="shared" si="33"/>
        <v>-2.6112884507209697E-2</v>
      </c>
      <c r="AJ73">
        <f t="shared" si="34"/>
        <v>-1.471555480973997</v>
      </c>
      <c r="AK73">
        <f t="shared" si="49"/>
        <v>-0.96143770117539107</v>
      </c>
      <c r="AL73">
        <f t="shared" si="35"/>
        <v>-2.4591060666565978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-1.4697905748925589E-5</v>
      </c>
      <c r="AR73">
        <f t="shared" si="36"/>
        <v>-1.469838785390182E-5</v>
      </c>
      <c r="AS73">
        <f t="shared" si="36"/>
        <v>-8.28307313269777E-4</v>
      </c>
      <c r="AT73">
        <f t="shared" si="36"/>
        <v>-5.4117285378173989E-4</v>
      </c>
      <c r="AU73">
        <f t="shared" si="23"/>
        <v>-1.3841785549054187E-3</v>
      </c>
      <c r="AW73">
        <v>70</v>
      </c>
      <c r="AX73">
        <f>IF(Z73&gt;0, (R73*SUMPRODUCT(K73:$K$98, X73:$X$98)-K73*$AZ$3)/Z73, 0)</f>
        <v>-357947635.64870292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7"/>
        <v>500000</v>
      </c>
      <c r="S74">
        <f t="shared" si="28"/>
        <v>-846537660.71915591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-12.263268821531588</v>
      </c>
      <c r="AC74">
        <f t="shared" si="29"/>
        <v>-10.949359431302751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-1.0491533709878804E-2</v>
      </c>
      <c r="AI74">
        <f t="shared" si="33"/>
        <v>-1.0491857067005703E-2</v>
      </c>
      <c r="AJ74">
        <f t="shared" si="34"/>
        <v>-1.3139093902288366</v>
      </c>
      <c r="AK74">
        <f t="shared" si="49"/>
        <v>-0.85842881750721123</v>
      </c>
      <c r="AL74">
        <f t="shared" si="35"/>
        <v>-2.1828300648030536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-5.2727333979893661E-6</v>
      </c>
      <c r="AR74">
        <f t="shared" si="36"/>
        <v>-5.2728959076823837E-6</v>
      </c>
      <c r="AS74">
        <f t="shared" si="36"/>
        <v>-6.6033185570076763E-4</v>
      </c>
      <c r="AT74">
        <f t="shared" si="36"/>
        <v>-4.3142084094004954E-4</v>
      </c>
      <c r="AU74">
        <f t="shared" si="23"/>
        <v>-1.0970255925484996E-3</v>
      </c>
      <c r="AW74">
        <v>71</v>
      </c>
      <c r="AX74">
        <f>IF(Z74&gt;0, (R74*SUMPRODUCT(K74:$K$98, X74:$X$98)-K74*$AZ$3)/Z74, 0)</f>
        <v>-846537660.71915591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500000</v>
      </c>
      <c r="S75">
        <f t="shared" si="28"/>
        <v>-2083209986.9694281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-10.949359431302751</v>
      </c>
      <c r="AC75">
        <f t="shared" si="29"/>
        <v>-9.7762181967731223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-4.0560398219806311E-3</v>
      </c>
      <c r="AI75">
        <f t="shared" si="33"/>
        <v>-4.0561571435451631E-3</v>
      </c>
      <c r="AJ75">
        <f t="shared" si="34"/>
        <v>-1.1731412345296288</v>
      </c>
      <c r="AK75">
        <f t="shared" si="49"/>
        <v>-0.76645516019119264</v>
      </c>
      <c r="AL75">
        <f t="shared" si="35"/>
        <v>-1.9436525518643666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-1.8200403657715385E-6</v>
      </c>
      <c r="AR75">
        <f t="shared" si="36"/>
        <v>-1.8200930107140431E-6</v>
      </c>
      <c r="AS75">
        <f t="shared" si="36"/>
        <v>-5.2641603517401955E-4</v>
      </c>
      <c r="AT75">
        <f t="shared" si="36"/>
        <v>-3.4392643842946047E-4</v>
      </c>
      <c r="AU75">
        <f t="shared" si="23"/>
        <v>-8.7216256661419404E-4</v>
      </c>
      <c r="AW75">
        <v>72</v>
      </c>
      <c r="AX75">
        <f>IF(Z75&gt;0, (R75*SUMPRODUCT(K75:$K$98, X75:$X$98)-K75*$AZ$3)/Z75, 0)</f>
        <v>-2083209986.9694281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500000</v>
      </c>
      <c r="S76">
        <f t="shared" si="28"/>
        <v>-5344313403.9427996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-9.7762181967731223</v>
      </c>
      <c r="AC76">
        <f t="shared" si="29"/>
        <v>-8.7287677781857909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-1.5063262683949299E-3</v>
      </c>
      <c r="AI76">
        <f t="shared" si="33"/>
        <v>-1.5063671004303964E-3</v>
      </c>
      <c r="AJ76">
        <f t="shared" si="34"/>
        <v>-1.0474504185873315</v>
      </c>
      <c r="AK76">
        <f t="shared" si="49"/>
        <v>-0.68433527377411862</v>
      </c>
      <c r="AL76">
        <f t="shared" si="35"/>
        <v>-1.7332920594618806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-6.0350356083333803E-7</v>
      </c>
      <c r="AR76">
        <f t="shared" si="36"/>
        <v>-6.0351992002411701E-7</v>
      </c>
      <c r="AS76">
        <f t="shared" si="36"/>
        <v>-4.1965679725376064E-4</v>
      </c>
      <c r="AT76">
        <f t="shared" si="36"/>
        <v>-2.7417617497078493E-4</v>
      </c>
      <c r="AU76">
        <f t="shared" si="23"/>
        <v>-6.9443649214456977E-4</v>
      </c>
      <c r="AW76">
        <v>73</v>
      </c>
      <c r="AX76">
        <f>IF(Z76&gt;0, (R76*SUMPRODUCT(K76:$K$98, X76:$X$98)-K76*$AZ$3)/Z76, 0)</f>
        <v>-5344313403.9427996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500000</v>
      </c>
      <c r="S77">
        <f t="shared" si="28"/>
        <v>-14323356712.539505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-8.7287677781857909</v>
      </c>
      <c r="AC77">
        <f t="shared" si="29"/>
        <v>-7.7935431686289034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-5.3641715372886414E-4</v>
      </c>
      <c r="AI77">
        <f t="shared" si="33"/>
        <v>-5.3643075658628967E-4</v>
      </c>
      <c r="AJ77">
        <f t="shared" si="34"/>
        <v>-0.93522460955688747</v>
      </c>
      <c r="AK77">
        <f t="shared" si="49"/>
        <v>-0.61101374447300538</v>
      </c>
      <c r="AL77">
        <f t="shared" si="35"/>
        <v>-1.546774784786479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-1.9188694206833695E-7</v>
      </c>
      <c r="AR77">
        <f t="shared" si="36"/>
        <v>-1.9189180807736863E-7</v>
      </c>
      <c r="AS77">
        <f t="shared" si="36"/>
        <v>-3.3454819486558319E-4</v>
      </c>
      <c r="AT77">
        <f t="shared" si="36"/>
        <v>-2.1857160639555503E-4</v>
      </c>
      <c r="AU77">
        <f t="shared" si="23"/>
        <v>-5.5331169306921553E-4</v>
      </c>
      <c r="AW77">
        <v>74</v>
      </c>
      <c r="AX77">
        <f>IF(Z77&gt;0, (R77*SUMPRODUCT(K77:$K$98, X77:$X$98)-K77*$AZ$3)/Z77, 0)</f>
        <v>-14323356712.539505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500000</v>
      </c>
      <c r="S78">
        <f t="shared" si="28"/>
        <v>-40187300009.239433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-7.7935431686289034</v>
      </c>
      <c r="AC78">
        <f t="shared" si="29"/>
        <v>-6.9585208488547341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-1.8276045910701599E-4</v>
      </c>
      <c r="AI78">
        <f t="shared" si="33"/>
        <v>-1.8276478791291192E-4</v>
      </c>
      <c r="AJ78">
        <f t="shared" si="34"/>
        <v>-0.8350223197741693</v>
      </c>
      <c r="AK78">
        <f t="shared" si="49"/>
        <v>-0.54554802180402329</v>
      </c>
      <c r="AL78">
        <f t="shared" si="35"/>
        <v>-1.3807531063661056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-5.8372323708444674E-8</v>
      </c>
      <c r="AR78">
        <f t="shared" si="36"/>
        <v>-5.8373706296671162E-8</v>
      </c>
      <c r="AS78">
        <f t="shared" si="36"/>
        <v>-2.6669988350758661E-4</v>
      </c>
      <c r="AT78">
        <f t="shared" si="36"/>
        <v>-1.7424395781693233E-4</v>
      </c>
      <c r="AU78">
        <f t="shared" si="23"/>
        <v>-4.4100221503081565E-4</v>
      </c>
      <c r="AW78">
        <v>75</v>
      </c>
      <c r="AX78">
        <f>IF(Z78&gt;0, (R78*SUMPRODUCT(K78:$K$98, X78:$X$98)-K78*$AZ$3)/Z78, 0)</f>
        <v>-40187300009.239433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500000</v>
      </c>
      <c r="S79">
        <f t="shared" si="28"/>
        <v>-118272658297.58615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-6.9585208488547341</v>
      </c>
      <c r="AC79">
        <f t="shared" si="29"/>
        <v>-6.2129650932439215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-5.9444924040559783E-5</v>
      </c>
      <c r="AI79">
        <f t="shared" si="33"/>
        <v>-5.9446237312194723E-5</v>
      </c>
      <c r="AJ79">
        <f t="shared" si="34"/>
        <v>-0.74555575561081255</v>
      </c>
      <c r="AK79">
        <f t="shared" si="49"/>
        <v>-0.48709645941983143</v>
      </c>
      <c r="AL79">
        <f t="shared" si="35"/>
        <v>-1.2327116612679563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-1.6952021543634469E-8</v>
      </c>
      <c r="AR79">
        <f t="shared" si="36"/>
        <v>-1.6952396051793195E-8</v>
      </c>
      <c r="AS79">
        <f t="shared" si="36"/>
        <v>-2.1261154648749642E-4</v>
      </c>
      <c r="AT79">
        <f t="shared" si="36"/>
        <v>-1.3890621961732257E-4</v>
      </c>
      <c r="AU79">
        <f t="shared" si="23"/>
        <v>-3.5153471850087081E-4</v>
      </c>
      <c r="AW79">
        <v>76</v>
      </c>
      <c r="AX79">
        <f>IF(Z79&gt;0, (R79*SUMPRODUCT(K79:$K$98, X79:$X$98)-K79*$AZ$3)/Z79, 0)</f>
        <v>-118272658297.58615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500000</v>
      </c>
      <c r="S80">
        <f t="shared" si="28"/>
        <v>-369050618833.53101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-6.2129650932439215</v>
      </c>
      <c r="AC80">
        <f t="shared" si="29"/>
        <v>-5.5472902762824283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-1.8487155862053157E-5</v>
      </c>
      <c r="AI80">
        <f t="shared" si="33"/>
        <v>-1.8487531643178646E-5</v>
      </c>
      <c r="AJ80">
        <f t="shared" si="34"/>
        <v>-0.66567481696149322</v>
      </c>
      <c r="AK80">
        <f t="shared" si="49"/>
        <v>-0.43490755652707452</v>
      </c>
      <c r="AL80">
        <f t="shared" si="35"/>
        <v>-1.1006008610202109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-4.7071582512276026E-9</v>
      </c>
      <c r="AR80">
        <f t="shared" si="36"/>
        <v>-4.7072539317767738E-9</v>
      </c>
      <c r="AS80">
        <f t="shared" si="36"/>
        <v>-1.6949263211040629E-4</v>
      </c>
      <c r="AT80">
        <f t="shared" si="36"/>
        <v>-1.1073518871714089E-4</v>
      </c>
      <c r="AU80">
        <f t="shared" si="23"/>
        <v>-2.8023252808147893E-4</v>
      </c>
      <c r="AW80">
        <v>77</v>
      </c>
      <c r="AX80">
        <f>IF(Z80&gt;0, (R80*SUMPRODUCT(K80:$K$98, X80:$X$98)-K80*$AZ$3)/Z80, 0)</f>
        <v>-369050618833.53101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500000</v>
      </c>
      <c r="S81">
        <f t="shared" si="28"/>
        <v>-1224958735299.4858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-5.5472902762824283</v>
      </c>
      <c r="AC81">
        <f t="shared" si="29"/>
        <v>-4.9529377507096628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-5.4187909383777221E-6</v>
      </c>
      <c r="AI81">
        <f t="shared" si="33"/>
        <v>-5.4188920221450357E-6</v>
      </c>
      <c r="AJ81">
        <f t="shared" si="34"/>
        <v>-0.59435252557276552</v>
      </c>
      <c r="AK81">
        <f t="shared" si="49"/>
        <v>-0.38831031933977</v>
      </c>
      <c r="AL81">
        <f t="shared" si="35"/>
        <v>-0.98266826380455763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-1.2318932334306533E-9</v>
      </c>
      <c r="AR81">
        <f t="shared" si="36"/>
        <v>-1.231916213540124E-9</v>
      </c>
      <c r="AS81">
        <f t="shared" si="36"/>
        <v>-1.3511849097922734E-4</v>
      </c>
      <c r="AT81">
        <f t="shared" si="36"/>
        <v>-8.8277414704832535E-5</v>
      </c>
      <c r="AU81">
        <f t="shared" si="23"/>
        <v>-2.2339713760027342E-4</v>
      </c>
      <c r="AW81">
        <v>78</v>
      </c>
      <c r="AX81">
        <f>IF(Z81&gt;0, (R81*SUMPRODUCT(K81:$K$98, X81:$X$98)-K81*$AZ$3)/Z81, 0)</f>
        <v>-1224958735299.4858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500000</v>
      </c>
      <c r="S82">
        <f t="shared" si="28"/>
        <v>-4340708974938.9287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-4.9529377507096628</v>
      </c>
      <c r="AC82">
        <f t="shared" si="29"/>
        <v>-4.4222658499059095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-1.4920641741276158E-6</v>
      </c>
      <c r="AI82">
        <f t="shared" si="33"/>
        <v>-1.4920896438485499E-6</v>
      </c>
      <c r="AJ82">
        <f t="shared" si="34"/>
        <v>-0.53067190080375326</v>
      </c>
      <c r="AK82">
        <f t="shared" si="49"/>
        <v>-0.34670564254967645</v>
      </c>
      <c r="AL82">
        <f t="shared" si="35"/>
        <v>-0.8773790354430735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-3.0285876974456883E-10</v>
      </c>
      <c r="AR82">
        <f t="shared" si="36"/>
        <v>-3.0286393958141735E-10</v>
      </c>
      <c r="AS82">
        <f t="shared" si="36"/>
        <v>-1.0771563435561073E-4</v>
      </c>
      <c r="AT82">
        <f t="shared" si="36"/>
        <v>-7.0374214585970196E-5</v>
      </c>
      <c r="AU82">
        <f t="shared" si="23"/>
        <v>-1.7809015180552049E-4</v>
      </c>
      <c r="AW82">
        <v>79</v>
      </c>
      <c r="AX82">
        <f>IF(Z82&gt;0, (R82*SUMPRODUCT(K82:$K$98, X82:$X$98)-K82*$AZ$3)/Z82, 0)</f>
        <v>-4340708974938.9287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500000</v>
      </c>
      <c r="S83">
        <f t="shared" si="28"/>
        <v>-16486953822384.336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-4.4222658499059095</v>
      </c>
      <c r="AC83">
        <f t="shared" si="29"/>
        <v>-3.9484516519626554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-3.8455574497970003E-7</v>
      </c>
      <c r="AI83">
        <f t="shared" si="33"/>
        <v>-3.8456173221617576E-7</v>
      </c>
      <c r="AJ83">
        <f t="shared" si="34"/>
        <v>-0.47381419794325419</v>
      </c>
      <c r="AK83">
        <f t="shared" si="49"/>
        <v>-0.30955860949341368</v>
      </c>
      <c r="AL83">
        <f t="shared" si="35"/>
        <v>-0.78337319199840016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-6.9693765907300502E-11</v>
      </c>
      <c r="AR83">
        <f t="shared" si="36"/>
        <v>-6.9694850985505207E-11</v>
      </c>
      <c r="AS83">
        <f t="shared" si="36"/>
        <v>-8.5870244369267364E-5</v>
      </c>
      <c r="AT83">
        <f t="shared" si="36"/>
        <v>-5.6101893018819141E-5</v>
      </c>
      <c r="AU83">
        <f t="shared" si="23"/>
        <v>-1.419722070829375E-4</v>
      </c>
      <c r="AW83">
        <v>80</v>
      </c>
      <c r="AX83">
        <f>IF(Z83&gt;0, (R83*SUMPRODUCT(K83:$K$98, X83:$X$98)-K83*$AZ$3)/Z83, 0)</f>
        <v>-16486953822384.336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500000</v>
      </c>
      <c r="S84">
        <f t="shared" si="28"/>
        <v>-67421354450350.578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-3.9484516519626554</v>
      </c>
      <c r="AC84">
        <f t="shared" si="29"/>
        <v>-3.5254032607411778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-9.240272246179173E-8</v>
      </c>
      <c r="AI84">
        <f t="shared" si="33"/>
        <v>-9.240402968977961E-8</v>
      </c>
      <c r="AJ84">
        <f t="shared" si="34"/>
        <v>-0.42304839122147753</v>
      </c>
      <c r="AK84">
        <f t="shared" si="49"/>
        <v>-0.2763916156373859</v>
      </c>
      <c r="AL84">
        <f t="shared" si="35"/>
        <v>-0.69944009926289308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-1.4952071765650835E-11</v>
      </c>
      <c r="AR84">
        <f t="shared" si="36"/>
        <v>-1.4952283293689924E-11</v>
      </c>
      <c r="AS84">
        <f t="shared" si="36"/>
        <v>-6.8455233107468435E-5</v>
      </c>
      <c r="AT84">
        <f t="shared" si="36"/>
        <v>-4.4724085636580734E-5</v>
      </c>
      <c r="AU84">
        <f t="shared" si="23"/>
        <v>-1.1317933369633246E-4</v>
      </c>
      <c r="AW84">
        <v>81</v>
      </c>
      <c r="AX84">
        <f>IF(Z84&gt;0, (R84*SUMPRODUCT(K84:$K$98, X84:$X$98)-K84*$AZ$3)/Z84, 0)</f>
        <v>-67421354450350.578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500000</v>
      </c>
      <c r="S85">
        <f t="shared" si="28"/>
        <v>-298475205871046.13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-3.5254032607411778</v>
      </c>
      <c r="AC85">
        <f t="shared" si="29"/>
        <v>-3.1476814828175836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-2.0610177881134064E-8</v>
      </c>
      <c r="AI85">
        <f t="shared" si="33"/>
        <v>-2.0610441527948012E-8</v>
      </c>
      <c r="AJ85">
        <f t="shared" si="34"/>
        <v>-0.37772177792359418</v>
      </c>
      <c r="AK85">
        <f t="shared" si="49"/>
        <v>-0.24677822825188248</v>
      </c>
      <c r="AL85">
        <f t="shared" si="35"/>
        <v>-0.62450002678591821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-2.9776957649103753E-12</v>
      </c>
      <c r="AR85">
        <f t="shared" si="36"/>
        <v>-2.9777338557995397E-12</v>
      </c>
      <c r="AS85">
        <f t="shared" si="36"/>
        <v>-5.4572092726431892E-5</v>
      </c>
      <c r="AT85">
        <f t="shared" si="36"/>
        <v>-3.5653767249158879E-5</v>
      </c>
      <c r="AU85">
        <f t="shared" si="23"/>
        <v>-9.0225862953324627E-5</v>
      </c>
      <c r="AW85">
        <v>82</v>
      </c>
      <c r="AX85">
        <f>IF(Z85&gt;0, (R85*SUMPRODUCT(K85:$K$98, X85:$X$98)-K85*$AZ$3)/Z85, 0)</f>
        <v>-298475205871046.13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500000</v>
      </c>
      <c r="S86">
        <f t="shared" si="28"/>
        <v>-1440263994242987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-3.1476814828175836</v>
      </c>
      <c r="AC86">
        <f t="shared" si="29"/>
        <v>-2.8104298953754308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-4.2445420704904207E-9</v>
      </c>
      <c r="AI86">
        <f t="shared" si="33"/>
        <v>-4.244590853732705E-9</v>
      </c>
      <c r="AJ86">
        <f t="shared" si="34"/>
        <v>-0.33725158744215289</v>
      </c>
      <c r="AK86">
        <f t="shared" si="49"/>
        <v>-0.22033770379723089</v>
      </c>
      <c r="AL86">
        <f t="shared" si="35"/>
        <v>-0.55758929548397462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-5.4753439140674354E-13</v>
      </c>
      <c r="AR86">
        <f t="shared" si="36"/>
        <v>-5.475406843124166E-13</v>
      </c>
      <c r="AS86">
        <f t="shared" si="36"/>
        <v>-4.350453820799609E-5</v>
      </c>
      <c r="AT86">
        <f t="shared" si="36"/>
        <v>-2.8422964962775578E-5</v>
      </c>
      <c r="AU86">
        <f t="shared" si="23"/>
        <v>-7.1927503718312346E-5</v>
      </c>
      <c r="AW86">
        <v>83</v>
      </c>
      <c r="AX86">
        <f>IF(Z86&gt;0, (R86*SUMPRODUCT(K86:$K$98, X86:$X$98)-K86*$AZ$3)/Z86, 0)</f>
        <v>-1440263994242987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500000</v>
      </c>
      <c r="S87">
        <f t="shared" si="28"/>
        <v>-7637160449748931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-2.8104298953754308</v>
      </c>
      <c r="AC87">
        <f t="shared" si="29"/>
        <v>-2.5093124065856829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-8.0162512218296141E-10</v>
      </c>
      <c r="AI87">
        <f t="shared" si="33"/>
        <v>-8.0163333633671365E-10</v>
      </c>
      <c r="AJ87">
        <f t="shared" si="34"/>
        <v>-0.30111748878974787</v>
      </c>
      <c r="AK87">
        <f t="shared" si="49"/>
        <v>-0.19673009267628017</v>
      </c>
      <c r="AL87">
        <f t="shared" si="35"/>
        <v>-0.49784758226766135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-9.2328091186947646E-14</v>
      </c>
      <c r="AR87">
        <f t="shared" si="36"/>
        <v>-9.2329037261510027E-14</v>
      </c>
      <c r="AS87">
        <f t="shared" si="36"/>
        <v>-3.4681551505342095E-5</v>
      </c>
      <c r="AT87">
        <f t="shared" si="36"/>
        <v>-2.2658613650192722E-5</v>
      </c>
      <c r="AU87">
        <f t="shared" si="23"/>
        <v>-5.7340165247863851E-5</v>
      </c>
      <c r="AW87">
        <v>84</v>
      </c>
      <c r="AX87">
        <f>IF(Z87&gt;0, (R87*SUMPRODUCT(K87:$K$98, X87:$X$98)-K87*$AZ$3)/Z87, 0)</f>
        <v>-7637160449748931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500000</v>
      </c>
      <c r="S88">
        <f t="shared" si="28"/>
        <v>-4.494134300849884E+16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-2.5093124065856829</v>
      </c>
      <c r="AC88">
        <f t="shared" si="29"/>
        <v>-2.2404575058801548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-1.3771378064277731E-10</v>
      </c>
      <c r="AI88">
        <f t="shared" si="33"/>
        <v>-1.3771502696595989E-10</v>
      </c>
      <c r="AJ88">
        <f t="shared" si="34"/>
        <v>-0.26885490070552809</v>
      </c>
      <c r="AK88">
        <f t="shared" si="49"/>
        <v>-0.17565186846099781</v>
      </c>
      <c r="AL88">
        <f t="shared" si="35"/>
        <v>-0.44450676930424093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-1.4161912809805829E-14</v>
      </c>
      <c r="AR88">
        <f t="shared" si="36"/>
        <v>-1.4162040976501725E-14</v>
      </c>
      <c r="AS88">
        <f t="shared" si="36"/>
        <v>-2.7647920524069823E-5</v>
      </c>
      <c r="AT88">
        <f t="shared" si="36"/>
        <v>-1.8063308075731046E-5</v>
      </c>
      <c r="AU88">
        <f t="shared" si="23"/>
        <v>-4.5711228613962915E-5</v>
      </c>
      <c r="AW88">
        <v>85</v>
      </c>
      <c r="AX88">
        <f>IF(Z88&gt;0, (R88*SUMPRODUCT(K88:$K$98, X88:$X$98)-K88*$AZ$3)/Z88, 0)</f>
        <v>-4.494134300849884E+16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-2.2404575058801548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-2.4926463651258294E-11</v>
      </c>
      <c r="AI89">
        <f t="shared" si="33"/>
        <v>-2.4926463651258294E-11</v>
      </c>
      <c r="AJ89">
        <f t="shared" si="34"/>
        <v>-2.2404575058801548</v>
      </c>
      <c r="AK89">
        <f t="shared" si="49"/>
        <v>-0.15683202541161084</v>
      </c>
      <c r="AL89">
        <f t="shared" si="35"/>
        <v>-2.3972895313166918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-2.2886909981382432E-15</v>
      </c>
      <c r="AR89">
        <f t="shared" si="36"/>
        <v>-2.2886909981382432E-15</v>
      </c>
      <c r="AS89">
        <f t="shared" si="36"/>
        <v>-2.0571369437558874E-4</v>
      </c>
      <c r="AT89">
        <f t="shared" si="36"/>
        <v>-1.4399958606291213E-5</v>
      </c>
      <c r="AU89">
        <f t="shared" si="23"/>
        <v>-2.2011365298416863E-4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35602.275055671715</v>
      </c>
      <c r="AO91" s="8">
        <f t="shared" si="50"/>
        <v>-3560.2275055671716</v>
      </c>
      <c r="AP91" s="8">
        <f t="shared" si="50"/>
        <v>-1736.4283058859514</v>
      </c>
      <c r="AQ91" s="8">
        <f t="shared" si="50"/>
        <v>-21786.737261269438</v>
      </c>
      <c r="AR91" s="8">
        <f t="shared" si="50"/>
        <v>8518.8819829491495</v>
      </c>
      <c r="AS91" s="8">
        <f t="shared" si="50"/>
        <v>-4432.9321819327397</v>
      </c>
      <c r="AT91" s="8">
        <f t="shared" si="50"/>
        <v>2127.2800721238018</v>
      </c>
      <c r="AU91" s="8">
        <f t="shared" si="50"/>
        <v>6213.2298731402207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90814.089842773988</v>
      </c>
      <c r="K3">
        <v>1</v>
      </c>
      <c r="L3" s="2">
        <v>0</v>
      </c>
      <c r="O3">
        <f>$C$3</f>
        <v>90814.089842773988</v>
      </c>
      <c r="P3">
        <f>O3*C5</f>
        <v>9081.4089842773992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90814.089842773988</v>
      </c>
      <c r="AF3">
        <f t="shared" ref="AF3:AG34" si="4">-$Z3*P3</f>
        <v>-9081.4089842773992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80210.248271496588</v>
      </c>
      <c r="AJ3">
        <f t="shared" ref="AJ3:AJ66" si="7">AB3-AC3</f>
        <v>0</v>
      </c>
      <c r="AL3">
        <f t="shared" ref="AL3:AL66" si="8">SUM(AI3:AK3)</f>
        <v>80210.248271496588</v>
      </c>
      <c r="AN3">
        <f t="shared" ref="AN3:AU34" si="9">AE3*$K3</f>
        <v>90814.089842773988</v>
      </c>
      <c r="AO3">
        <f t="shared" si="9"/>
        <v>-9081.4089842773992</v>
      </c>
      <c r="AP3">
        <f t="shared" si="9"/>
        <v>-1522.432587</v>
      </c>
      <c r="AQ3">
        <f t="shared" si="9"/>
        <v>0</v>
      </c>
      <c r="AR3">
        <f t="shared" si="9"/>
        <v>80210.248271496588</v>
      </c>
      <c r="AS3">
        <f t="shared" si="9"/>
        <v>0</v>
      </c>
      <c r="AT3">
        <f t="shared" si="9"/>
        <v>0</v>
      </c>
      <c r="AU3">
        <f t="shared" si="9"/>
        <v>80210.248271496588</v>
      </c>
      <c r="AW3">
        <v>0</v>
      </c>
      <c r="AX3">
        <f>IF(Z3&gt;0, (R3*SUMPRODUCT(K3:$K$98, X3:$X$98)-K3*$AZ$3)/Z3, 0)</f>
        <v>0</v>
      </c>
      <c r="AZ3">
        <f>C6*ABS(SUMPRODUCT(X4:X79, K4:K79))/1</f>
        <v>50109.497973236794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3403.6211007042602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3361.2024482467823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-3361.2024482467823</v>
      </c>
      <c r="AK4">
        <f>G4*SUM(AB4, AE4:AF4)</f>
        <v>0</v>
      </c>
      <c r="AL4">
        <f t="shared" si="8"/>
        <v>-4592.602948246782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-3135.7425583046761</v>
      </c>
      <c r="AT4">
        <f t="shared" si="9"/>
        <v>0</v>
      </c>
      <c r="AU4">
        <f t="shared" si="9"/>
        <v>-4284.5442189073437</v>
      </c>
      <c r="AW4">
        <v>1</v>
      </c>
      <c r="AX4">
        <f>IF(Z4&gt;0, (R4*SUMPRODUCT(K4:$K$98, X4:$X$98)-K4*$AZ$3)/Z4, 0)</f>
        <v>3403.6211007042602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500000</v>
      </c>
      <c r="S5">
        <f t="shared" si="1"/>
        <v>6267.4852193439774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3361.2024482467823</v>
      </c>
      <c r="AC5">
        <f t="shared" si="2"/>
        <v>6111.6628341831529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-1261.9268785851475</v>
      </c>
      <c r="AI5">
        <f t="shared" si="6"/>
        <v>-1286.3053279164683</v>
      </c>
      <c r="AJ5">
        <f t="shared" si="7"/>
        <v>-2750.4603859363706</v>
      </c>
      <c r="AK5">
        <f>G5*SUM(AB5, AE5:AF5)</f>
        <v>137.80930037811808</v>
      </c>
      <c r="AL5">
        <f t="shared" si="8"/>
        <v>-3898.9564134747206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-1079.0837915943973</v>
      </c>
      <c r="AR5">
        <f t="shared" si="9"/>
        <v>-1099.9299990760287</v>
      </c>
      <c r="AS5">
        <f t="shared" si="9"/>
        <v>-2351.940728304367</v>
      </c>
      <c r="AT5">
        <f t="shared" si="9"/>
        <v>117.8418376631455</v>
      </c>
      <c r="AU5">
        <f t="shared" si="9"/>
        <v>-3334.02888971725</v>
      </c>
      <c r="AW5">
        <v>2</v>
      </c>
      <c r="AX5">
        <f>IF(Z5&gt;0, (R5*SUMPRODUCT(K5:$K$98, X5:$X$98)-K5*$AZ$3)/Z5, 0)</f>
        <v>6267.4852193439774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500000</v>
      </c>
      <c r="S6">
        <f t="shared" si="1"/>
        <v>9583.2552895334957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6111.6628341831529</v>
      </c>
      <c r="AC6">
        <f t="shared" si="2"/>
        <v>9226.6432125589199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-1299.2957761664684</v>
      </c>
      <c r="AI6">
        <f t="shared" si="6"/>
        <v>-1323.3654762156675</v>
      </c>
      <c r="AJ6">
        <f t="shared" si="7"/>
        <v>-3114.980378375767</v>
      </c>
      <c r="AK6">
        <f>G6*SUM(AB6, AE6:AF6)</f>
        <v>357.53227579971445</v>
      </c>
      <c r="AL6">
        <f t="shared" si="8"/>
        <v>-4080.8135787917199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-1002.2897929885083</v>
      </c>
      <c r="AR6">
        <f t="shared" si="9"/>
        <v>-1020.8574010129004</v>
      </c>
      <c r="AS6">
        <f t="shared" si="9"/>
        <v>-2402.927105494955</v>
      </c>
      <c r="AT6">
        <f t="shared" si="9"/>
        <v>275.80398341269864</v>
      </c>
      <c r="AU6">
        <f t="shared" si="9"/>
        <v>-3147.9805230951565</v>
      </c>
      <c r="AW6">
        <v>3</v>
      </c>
      <c r="AX6">
        <f>IF(Z6&gt;0, (R6*SUMPRODUCT(K6:$K$98, X6:$X$98)-K6*$AZ$3)/Z6, 0)</f>
        <v>9583.2552895334957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500000</v>
      </c>
      <c r="S7">
        <f t="shared" si="1"/>
        <v>12319.821145576285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9226.6432125589199</v>
      </c>
      <c r="AC7">
        <f t="shared" si="2"/>
        <v>11709.666365135374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-1343.1956508195335</v>
      </c>
      <c r="AI7">
        <f t="shared" si="6"/>
        <v>-1366.9574940856999</v>
      </c>
      <c r="AJ7">
        <f t="shared" si="7"/>
        <v>-2483.0231525764539</v>
      </c>
      <c r="AK7">
        <f>G7*SUM(AB7, AE7:AF7)</f>
        <v>453.02818173664292</v>
      </c>
      <c r="AL7">
        <f t="shared" si="8"/>
        <v>-3396.9524649255109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-942.73004875675633</v>
      </c>
      <c r="AR7">
        <f t="shared" si="9"/>
        <v>-959.40744318339523</v>
      </c>
      <c r="AS7">
        <f t="shared" si="9"/>
        <v>-1742.7249234051149</v>
      </c>
      <c r="AT7">
        <f t="shared" si="9"/>
        <v>317.96058868727772</v>
      </c>
      <c r="AU7">
        <f t="shared" si="9"/>
        <v>-2384.1717779012324</v>
      </c>
      <c r="AW7">
        <v>4</v>
      </c>
      <c r="AX7">
        <f>IF(Z7&gt;0, (R7*SUMPRODUCT(K7:$K$98, X7:$X$98)-K7*$AZ$3)/Z7, 0)</f>
        <v>12319.821145576285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500000</v>
      </c>
      <c r="S8">
        <f t="shared" si="1"/>
        <v>13980.517690000106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11709.666365135374</v>
      </c>
      <c r="AC8">
        <f t="shared" si="2"/>
        <v>13107.640599656785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-1702.1207130005187</v>
      </c>
      <c r="AI8">
        <f t="shared" si="6"/>
        <v>-1725.5598317983731</v>
      </c>
      <c r="AJ8">
        <f t="shared" si="7"/>
        <v>-1397.9742345214108</v>
      </c>
      <c r="AK8">
        <f t="shared" ref="AK8:AK71" si="22">G8*SUM(AB8:AB8, AE8:AF8)</f>
        <v>249.41589357738346</v>
      </c>
      <c r="AL8">
        <f t="shared" si="8"/>
        <v>-2874.1181727424005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-1115.1346866555584</v>
      </c>
      <c r="AR8">
        <f t="shared" si="9"/>
        <v>-1130.4906917828635</v>
      </c>
      <c r="AS8">
        <f t="shared" si="9"/>
        <v>-915.87485426781404</v>
      </c>
      <c r="AT8">
        <f t="shared" si="9"/>
        <v>163.40340153727209</v>
      </c>
      <c r="AU8">
        <f t="shared" si="9"/>
        <v>-1882.9621445134053</v>
      </c>
      <c r="AW8">
        <v>5</v>
      </c>
      <c r="AX8">
        <f>IF(Z8&gt;0, (R8*SUMPRODUCT(K8:$K$98, X8:$X$98)-K8*$AZ$3)/Z8, 0)</f>
        <v>13980.517690000106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500000</v>
      </c>
      <c r="S9">
        <f t="shared" si="1"/>
        <v>14859.575870541528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13107.640599656785</v>
      </c>
      <c r="AC9">
        <f t="shared" si="2"/>
        <v>13730.490969589682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-2086.38018738254</v>
      </c>
      <c r="AI9">
        <f t="shared" si="6"/>
        <v>-2109.4805959830469</v>
      </c>
      <c r="AJ9">
        <f t="shared" si="7"/>
        <v>-622.85036993289759</v>
      </c>
      <c r="AK9">
        <f t="shared" si="22"/>
        <v>77.335079537975034</v>
      </c>
      <c r="AL9">
        <f t="shared" si="8"/>
        <v>-2654.9958863779693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-1294.5166131598294</v>
      </c>
      <c r="AR9">
        <f t="shared" si="9"/>
        <v>-1308.8495055468359</v>
      </c>
      <c r="AS9">
        <f t="shared" si="9"/>
        <v>-386.45408745105533</v>
      </c>
      <c r="AT9">
        <f t="shared" si="9"/>
        <v>47.983366525129824</v>
      </c>
      <c r="AU9">
        <f t="shared" si="9"/>
        <v>-1647.3202264727613</v>
      </c>
      <c r="AW9">
        <v>6</v>
      </c>
      <c r="AX9">
        <f>IF(Z9&gt;0, (R9*SUMPRODUCT(K9:$K$98, X9:$X$98)-K9*$AZ$3)/Z9, 0)</f>
        <v>14859.575870541528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500000</v>
      </c>
      <c r="S10">
        <f t="shared" si="1"/>
        <v>15422.779628342309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13730.490969589682</v>
      </c>
      <c r="AC10">
        <f t="shared" si="2"/>
        <v>14031.668613091424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-2487.3217117980744</v>
      </c>
      <c r="AI10">
        <f t="shared" si="6"/>
        <v>-2510.0667502269862</v>
      </c>
      <c r="AJ10">
        <f t="shared" si="7"/>
        <v>-301.17764350174184</v>
      </c>
      <c r="AK10">
        <f t="shared" si="22"/>
        <v>56.295012975317704</v>
      </c>
      <c r="AL10">
        <f t="shared" si="8"/>
        <v>-2754.9493807534104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-1464.078374651167</v>
      </c>
      <c r="AR10">
        <f t="shared" si="9"/>
        <v>-1477.466477499474</v>
      </c>
      <c r="AS10">
        <f t="shared" si="9"/>
        <v>-177.27810306473771</v>
      </c>
      <c r="AT10">
        <f t="shared" si="9"/>
        <v>33.136168396282045</v>
      </c>
      <c r="AU10">
        <f t="shared" si="9"/>
        <v>-1621.6084121679296</v>
      </c>
      <c r="AW10">
        <v>7</v>
      </c>
      <c r="AX10">
        <f>IF(Z10&gt;0, (R10*SUMPRODUCT(K10:$K$98, X10:$X$98)-K10*$AZ$3)/Z10, 0)</f>
        <v>15422.779628342309</v>
      </c>
    </row>
    <row r="11" spans="1:52" x14ac:dyDescent="0.25">
      <c r="A11" t="s">
        <v>33</v>
      </c>
      <c r="C11" s="12">
        <f>AU81</f>
        <v>24606.020437506813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500000</v>
      </c>
      <c r="S11">
        <f t="shared" si="1"/>
        <v>15685.898922286595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14031.668613091424</v>
      </c>
      <c r="AC11">
        <f t="shared" si="2"/>
        <v>14036.188008260393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-2937.5553757508483</v>
      </c>
      <c r="AI11">
        <f t="shared" si="6"/>
        <v>-2959.9260860266836</v>
      </c>
      <c r="AJ11">
        <f t="shared" si="7"/>
        <v>-4.5193951689689129</v>
      </c>
      <c r="AK11">
        <f t="shared" si="22"/>
        <v>33.676004671419413</v>
      </c>
      <c r="AL11">
        <f t="shared" si="8"/>
        <v>-2930.7694765242331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-1643.0000924088436</v>
      </c>
      <c r="AR11">
        <f t="shared" si="9"/>
        <v>-1655.5122238749796</v>
      </c>
      <c r="AS11">
        <f t="shared" si="9"/>
        <v>-2.5277367506136148</v>
      </c>
      <c r="AT11">
        <f t="shared" si="9"/>
        <v>18.835280261894741</v>
      </c>
      <c r="AU11">
        <f t="shared" si="9"/>
        <v>-1639.2046803636983</v>
      </c>
      <c r="AW11">
        <v>8</v>
      </c>
      <c r="AX11">
        <f>IF(Z11&gt;0, (R11*SUMPRODUCT(K11:$K$98, X11:$X$98)-K11*$AZ$3)/Z11, 0)</f>
        <v>15685.898922286595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500000</v>
      </c>
      <c r="S12">
        <f t="shared" si="1"/>
        <v>15683.746963506128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14036.188008260393</v>
      </c>
      <c r="AC12">
        <f t="shared" si="2"/>
        <v>13786.132040455257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-3436.2869553992932</v>
      </c>
      <c r="AI12">
        <f t="shared" si="6"/>
        <v>-3458.2621442246</v>
      </c>
      <c r="AJ12">
        <f t="shared" si="7"/>
        <v>250.05596780513588</v>
      </c>
      <c r="AK12">
        <f t="shared" si="22"/>
        <v>32.283232418998907</v>
      </c>
      <c r="AL12">
        <f t="shared" si="8"/>
        <v>-3175.9229440004651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-1826.4230469406345</v>
      </c>
      <c r="AR12">
        <f t="shared" si="9"/>
        <v>-1838.1030934129899</v>
      </c>
      <c r="AS12">
        <f t="shared" si="9"/>
        <v>132.90740515914698</v>
      </c>
      <c r="AT12">
        <f t="shared" si="9"/>
        <v>17.15888122415237</v>
      </c>
      <c r="AU12">
        <f t="shared" si="9"/>
        <v>-1688.0368070296904</v>
      </c>
      <c r="AW12">
        <v>9</v>
      </c>
      <c r="AX12">
        <f>IF(Z12&gt;0, (R12*SUMPRODUCT(K12:$K$98, X12:$X$98)-K12*$AZ$3)/Z12, 0)</f>
        <v>15683.746963506128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500000</v>
      </c>
      <c r="S13">
        <f t="shared" si="1"/>
        <v>15396.682773008743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13786.132040455257</v>
      </c>
      <c r="AC13">
        <f t="shared" si="2"/>
        <v>13276.205196311312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-3970.2463774737912</v>
      </c>
      <c r="AI13">
        <f t="shared" si="6"/>
        <v>-3991.8033020919715</v>
      </c>
      <c r="AJ13">
        <f t="shared" si="7"/>
        <v>509.92684414394535</v>
      </c>
      <c r="AK13">
        <f t="shared" si="22"/>
        <v>27.572264080910514</v>
      </c>
      <c r="AL13">
        <f t="shared" si="8"/>
        <v>-3454.3041938671158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-2005.9203005106833</v>
      </c>
      <c r="AR13">
        <f t="shared" si="9"/>
        <v>-2016.8116832101371</v>
      </c>
      <c r="AS13">
        <f t="shared" si="9"/>
        <v>257.63454234155762</v>
      </c>
      <c r="AT13">
        <f t="shared" si="9"/>
        <v>13.930562235316854</v>
      </c>
      <c r="AU13">
        <f t="shared" si="9"/>
        <v>-1745.2465786332627</v>
      </c>
      <c r="AW13">
        <v>10</v>
      </c>
      <c r="AX13">
        <f>IF(Z13&gt;0, (R13*SUMPRODUCT(K13:$K$98, X13:$X$98)-K13*$AZ$3)/Z13, 0)</f>
        <v>15396.682773008743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500000</v>
      </c>
      <c r="S14">
        <f t="shared" si="1"/>
        <v>16556.772706624139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13276.205196311312</v>
      </c>
      <c r="AC14">
        <f t="shared" si="2"/>
        <v>13982.845753211401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-4557.441697166837</v>
      </c>
      <c r="AI14">
        <f t="shared" si="6"/>
        <v>-4578.5551804539773</v>
      </c>
      <c r="AJ14">
        <f t="shared" si="7"/>
        <v>-706.640556900089</v>
      </c>
      <c r="AK14">
        <f t="shared" si="22"/>
        <v>929.33436374179189</v>
      </c>
      <c r="AL14">
        <f t="shared" si="8"/>
        <v>-4355.8613736122743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-2055.8873496512733</v>
      </c>
      <c r="AR14">
        <f t="shared" si="9"/>
        <v>-2065.4117596342003</v>
      </c>
      <c r="AS14">
        <f t="shared" si="9"/>
        <v>-318.76949354822239</v>
      </c>
      <c r="AT14">
        <f t="shared" si="9"/>
        <v>419.22791095730435</v>
      </c>
      <c r="AU14">
        <f t="shared" si="9"/>
        <v>-1964.9533422251184</v>
      </c>
      <c r="AW14">
        <v>11</v>
      </c>
      <c r="AX14">
        <f>IF(Z14&gt;0, (R14*SUMPRODUCT(K14:$K$98, X14:$X$98)-K14*$AZ$3)/Z14, 0)</f>
        <v>16556.772706624139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500000</v>
      </c>
      <c r="S15">
        <f t="shared" si="1"/>
        <v>17377.937329542649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13982.845753211401</v>
      </c>
      <c r="AC15">
        <f t="shared" si="2"/>
        <v>14348.887740534021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-5199.1302299297085</v>
      </c>
      <c r="AI15">
        <f t="shared" si="6"/>
        <v>-5219.7726218724811</v>
      </c>
      <c r="AJ15">
        <f t="shared" si="7"/>
        <v>-366.04198732262012</v>
      </c>
      <c r="AK15">
        <f t="shared" si="22"/>
        <v>978.79920272479819</v>
      </c>
      <c r="AL15">
        <f t="shared" si="8"/>
        <v>-4607.0154064703029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-2094.0684134938306</v>
      </c>
      <c r="AR15">
        <f t="shared" si="9"/>
        <v>-2102.3826081830648</v>
      </c>
      <c r="AS15">
        <f t="shared" si="9"/>
        <v>-147.43176834698582</v>
      </c>
      <c r="AT15">
        <f t="shared" si="9"/>
        <v>394.23372813007137</v>
      </c>
      <c r="AU15">
        <f t="shared" si="9"/>
        <v>-1855.5806483999791</v>
      </c>
      <c r="AW15">
        <v>12</v>
      </c>
      <c r="AX15">
        <f>IF(Z15&gt;0, (R15*SUMPRODUCT(K15:$K$98, X15:$X$98)-K15*$AZ$3)/Z15, 0)</f>
        <v>17377.937329542649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500000</v>
      </c>
      <c r="S16">
        <f t="shared" si="1"/>
        <v>17892.455191376688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14348.887740534021</v>
      </c>
      <c r="AC16">
        <f t="shared" si="2"/>
        <v>14417.256235052602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-5832.8901405290508</v>
      </c>
      <c r="AI16">
        <f t="shared" si="6"/>
        <v>-5853.0344640453686</v>
      </c>
      <c r="AJ16">
        <f t="shared" si="7"/>
        <v>-68.368494518581429</v>
      </c>
      <c r="AK16">
        <f t="shared" si="22"/>
        <v>1004.4221418373816</v>
      </c>
      <c r="AL16">
        <f t="shared" si="8"/>
        <v>-4916.9808167265683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-2097.6157931506918</v>
      </c>
      <c r="AR16">
        <f t="shared" si="9"/>
        <v>-2104.8600665952681</v>
      </c>
      <c r="AS16">
        <f t="shared" si="9"/>
        <v>-24.586582363285409</v>
      </c>
      <c r="AT16">
        <f t="shared" si="9"/>
        <v>361.20888563782171</v>
      </c>
      <c r="AU16">
        <f t="shared" si="9"/>
        <v>-1768.2377633207316</v>
      </c>
      <c r="AW16">
        <v>13</v>
      </c>
      <c r="AX16">
        <f>IF(Z16&gt;0, (R16*SUMPRODUCT(K16:$K$98, X16:$X$98)-K16*$AZ$3)/Z16, 0)</f>
        <v>17892.455191376688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500000</v>
      </c>
      <c r="S17">
        <f t="shared" si="1"/>
        <v>18158.803779283393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14417.256235052602</v>
      </c>
      <c r="AC17">
        <f t="shared" si="2"/>
        <v>14250.387681198677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-6475.2699139469642</v>
      </c>
      <c r="AI17">
        <f t="shared" si="6"/>
        <v>-6494.8890307324218</v>
      </c>
      <c r="AJ17">
        <f t="shared" si="7"/>
        <v>166.86855385392482</v>
      </c>
      <c r="AK17">
        <f t="shared" si="22"/>
        <v>1009.2079364536822</v>
      </c>
      <c r="AL17">
        <f t="shared" si="8"/>
        <v>-5318.8125404248149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-2079.1317041884254</v>
      </c>
      <c r="AR17">
        <f t="shared" si="9"/>
        <v>-2085.4311678801182</v>
      </c>
      <c r="AS17">
        <f t="shared" si="9"/>
        <v>53.57949635466121</v>
      </c>
      <c r="AT17">
        <f t="shared" si="9"/>
        <v>324.04459500290329</v>
      </c>
      <c r="AU17">
        <f t="shared" si="9"/>
        <v>-1707.8070765225539</v>
      </c>
      <c r="AW17">
        <v>14</v>
      </c>
      <c r="AX17">
        <f>IF(Z17&gt;0, (R17*SUMPRODUCT(K17:$K$98, X17:$X$98)-K17*$AZ$3)/Z17, 0)</f>
        <v>18158.803779283393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500000</v>
      </c>
      <c r="S18">
        <f t="shared" si="1"/>
        <v>18220.16813200224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14250.387681198677</v>
      </c>
      <c r="AC18">
        <f t="shared" si="2"/>
        <v>13895.13744066811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-7146.5140214153926</v>
      </c>
      <c r="AI18">
        <f t="shared" si="6"/>
        <v>-7165.5796213319245</v>
      </c>
      <c r="AJ18">
        <f t="shared" si="7"/>
        <v>355.25024053056768</v>
      </c>
      <c r="AK18">
        <f t="shared" si="22"/>
        <v>997.52713768390754</v>
      </c>
      <c r="AL18">
        <f t="shared" si="8"/>
        <v>-5812.8022431174495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-2048.8037114688341</v>
      </c>
      <c r="AR18">
        <f t="shared" si="9"/>
        <v>-2054.2695472250248</v>
      </c>
      <c r="AS18">
        <f t="shared" si="9"/>
        <v>101.84518061787448</v>
      </c>
      <c r="AT18">
        <f t="shared" si="9"/>
        <v>285.97681273042588</v>
      </c>
      <c r="AU18">
        <f t="shared" si="9"/>
        <v>-1666.4475538767244</v>
      </c>
      <c r="AW18">
        <v>15</v>
      </c>
      <c r="AX18">
        <f>IF(Z18&gt;0, (R18*SUMPRODUCT(K18:$K$98, X18:$X$98)-K18*$AZ$3)/Z18, 0)</f>
        <v>18220.16813200224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500000</v>
      </c>
      <c r="S19">
        <f t="shared" si="1"/>
        <v>18109.221768892585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13895.13744066811</v>
      </c>
      <c r="AC19">
        <f t="shared" si="2"/>
        <v>13385.513607465207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-7921.6050031437526</v>
      </c>
      <c r="AI19">
        <f t="shared" si="6"/>
        <v>-7940.0838668109618</v>
      </c>
      <c r="AJ19">
        <f t="shared" si="7"/>
        <v>509.62383320290246</v>
      </c>
      <c r="AK19">
        <f t="shared" si="22"/>
        <v>972.65962084676778</v>
      </c>
      <c r="AL19">
        <f t="shared" si="8"/>
        <v>-6457.8004127612912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-2027.6886148612864</v>
      </c>
      <c r="AR19">
        <f t="shared" si="9"/>
        <v>-2032.4186388221763</v>
      </c>
      <c r="AS19">
        <f t="shared" si="9"/>
        <v>130.44811550656667</v>
      </c>
      <c r="AT19">
        <f t="shared" si="9"/>
        <v>248.97111614926305</v>
      </c>
      <c r="AU19">
        <f t="shared" si="9"/>
        <v>-1652.9994071663464</v>
      </c>
      <c r="AW19">
        <v>16</v>
      </c>
      <c r="AX19">
        <f>IF(Z19&gt;0, (R19*SUMPRODUCT(K19:$K$98, X19:$X$98)-K19*$AZ$3)/Z19, 0)</f>
        <v>18109.221768892585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500000</v>
      </c>
      <c r="S20">
        <f t="shared" si="1"/>
        <v>17822.369895600699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13385.513607465207</v>
      </c>
      <c r="AC20">
        <f t="shared" si="2"/>
        <v>12732.092741055654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-8687.3447370559479</v>
      </c>
      <c r="AI20">
        <f t="shared" si="6"/>
        <v>-8705.2044448496326</v>
      </c>
      <c r="AJ20">
        <f t="shared" si="7"/>
        <v>653.42086640955313</v>
      </c>
      <c r="AK20">
        <f t="shared" si="22"/>
        <v>936.98595252256462</v>
      </c>
      <c r="AL20">
        <f t="shared" si="8"/>
        <v>-7114.7976259175148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-1985.4415787259647</v>
      </c>
      <c r="AR20">
        <f t="shared" si="9"/>
        <v>-1989.5233099696009</v>
      </c>
      <c r="AS20">
        <f t="shared" si="9"/>
        <v>149.33549845707199</v>
      </c>
      <c r="AT20">
        <f t="shared" si="9"/>
        <v>214.14263219982445</v>
      </c>
      <c r="AU20">
        <f t="shared" si="9"/>
        <v>-1626.0451793127042</v>
      </c>
      <c r="AW20">
        <v>17</v>
      </c>
      <c r="AX20">
        <f>IF(Z20&gt;0, (R20*SUMPRODUCT(K20:$K$98, X20:$X$98)-K20*$AZ$3)/Z20, 0)</f>
        <v>17822.369895600699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500000</v>
      </c>
      <c r="S21">
        <f t="shared" si="1"/>
        <v>17390.743787530853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12732.092741055654</v>
      </c>
      <c r="AC21">
        <f t="shared" si="2"/>
        <v>11973.67593773302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-9367.9350265077974</v>
      </c>
      <c r="AI21">
        <f t="shared" si="6"/>
        <v>-9385.1477404722191</v>
      </c>
      <c r="AJ21">
        <f t="shared" si="7"/>
        <v>758.41680332263422</v>
      </c>
      <c r="AK21">
        <f t="shared" si="22"/>
        <v>891.24649187389593</v>
      </c>
      <c r="AL21">
        <f t="shared" si="8"/>
        <v>-7735.4844452756888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-1911.5950795783535</v>
      </c>
      <c r="AR21">
        <f t="shared" si="9"/>
        <v>-1915.107458691517</v>
      </c>
      <c r="AS21">
        <f t="shared" si="9"/>
        <v>154.76044885011828</v>
      </c>
      <c r="AT21">
        <f t="shared" si="9"/>
        <v>181.86531009627626</v>
      </c>
      <c r="AU21">
        <f t="shared" si="9"/>
        <v>-1578.4816997451223</v>
      </c>
      <c r="AW21">
        <v>18</v>
      </c>
      <c r="AX21">
        <f>IF(Z21&gt;0, (R21*SUMPRODUCT(K21:$K$98, X21:$X$98)-K21*$AZ$3)/Z21, 0)</f>
        <v>17390.743787530853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500000</v>
      </c>
      <c r="S22">
        <f t="shared" si="1"/>
        <v>16867.039679107918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11973.67593773302</v>
      </c>
      <c r="AC22">
        <f t="shared" si="2"/>
        <v>11157.638693336206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-10059.010895576052</v>
      </c>
      <c r="AI22">
        <f t="shared" si="6"/>
        <v>-10075.548531856051</v>
      </c>
      <c r="AJ22">
        <f t="shared" si="7"/>
        <v>816.03724439681355</v>
      </c>
      <c r="AK22">
        <f t="shared" si="22"/>
        <v>838.15731564131147</v>
      </c>
      <c r="AL22">
        <f t="shared" si="8"/>
        <v>-8421.3539718179272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-1832.6911807402771</v>
      </c>
      <c r="AR22">
        <f t="shared" si="9"/>
        <v>-1835.7042384330543</v>
      </c>
      <c r="AS22">
        <f t="shared" si="9"/>
        <v>148.67706939450457</v>
      </c>
      <c r="AT22">
        <f t="shared" si="9"/>
        <v>152.70721310425711</v>
      </c>
      <c r="AU22">
        <f t="shared" si="9"/>
        <v>-1534.3199559342929</v>
      </c>
      <c r="AW22">
        <v>19</v>
      </c>
      <c r="AX22">
        <f>IF(Z22&gt;0, (R22*SUMPRODUCT(K22:$K$98, X22:$X$98)-K22*$AZ$3)/Z22, 0)</f>
        <v>16867.039679107918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500000</v>
      </c>
      <c r="S23">
        <f t="shared" si="1"/>
        <v>16264.94863762189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11157.638693336206</v>
      </c>
      <c r="AC23">
        <f t="shared" si="2"/>
        <v>10303.124151150885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-10717.356753420192</v>
      </c>
      <c r="AI23">
        <f t="shared" si="6"/>
        <v>-10733.193145499721</v>
      </c>
      <c r="AJ23">
        <f t="shared" si="7"/>
        <v>854.51454218532126</v>
      </c>
      <c r="AK23">
        <f t="shared" si="22"/>
        <v>781.03470853353451</v>
      </c>
      <c r="AL23">
        <f t="shared" si="8"/>
        <v>-9097.6438947808656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-1743.4266335519062</v>
      </c>
      <c r="AR23">
        <f t="shared" si="9"/>
        <v>-1746.0027900022371</v>
      </c>
      <c r="AS23">
        <f t="shared" si="9"/>
        <v>139.00660824114806</v>
      </c>
      <c r="AT23">
        <f t="shared" si="9"/>
        <v>127.0534091487873</v>
      </c>
      <c r="AU23">
        <f t="shared" si="9"/>
        <v>-1479.942772612302</v>
      </c>
      <c r="AW23">
        <v>20</v>
      </c>
      <c r="AX23">
        <f>IF(Z23&gt;0, (R23*SUMPRODUCT(K23:$K$98, X23:$X$98)-K23*$AZ$3)/Z23, 0)</f>
        <v>16264.94863762189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500000</v>
      </c>
      <c r="S24">
        <f t="shared" si="1"/>
        <v>15608.614116853776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10303.124151150885</v>
      </c>
      <c r="AC24">
        <f t="shared" si="2"/>
        <v>9433.0695163087548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-11385.448661351698</v>
      </c>
      <c r="AI24">
        <f t="shared" si="6"/>
        <v>-11400.557417077363</v>
      </c>
      <c r="AJ24">
        <f t="shared" si="7"/>
        <v>870.05463484213033</v>
      </c>
      <c r="AK24">
        <f t="shared" si="22"/>
        <v>721.218690580562</v>
      </c>
      <c r="AL24">
        <f t="shared" si="8"/>
        <v>-9809.2840916546702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-1653.6672114341768</v>
      </c>
      <c r="AR24">
        <f t="shared" si="9"/>
        <v>-1655.8616663645225</v>
      </c>
      <c r="AS24">
        <f t="shared" si="9"/>
        <v>126.37014707015967</v>
      </c>
      <c r="AT24">
        <f t="shared" si="9"/>
        <v>104.75263086777403</v>
      </c>
      <c r="AU24">
        <f t="shared" si="9"/>
        <v>-1424.7388884265886</v>
      </c>
      <c r="AW24">
        <v>21</v>
      </c>
      <c r="AX24">
        <f>IF(Z24&gt;0, (R24*SUMPRODUCT(K24:$K$98, X24:$X$98)-K24*$AZ$3)/Z24, 0)</f>
        <v>15608.614116853776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500000</v>
      </c>
      <c r="S25">
        <f t="shared" si="1"/>
        <v>14908.590890011072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9433.0695163087548</v>
      </c>
      <c r="AC25">
        <f t="shared" si="2"/>
        <v>8559.1987322940331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-12097.437176361023</v>
      </c>
      <c r="AI25">
        <f t="shared" si="6"/>
        <v>-12111.789972670615</v>
      </c>
      <c r="AJ25">
        <f t="shared" si="7"/>
        <v>873.87078401472172</v>
      </c>
      <c r="AK25">
        <f t="shared" si="22"/>
        <v>660.31486614161292</v>
      </c>
      <c r="AL25">
        <f t="shared" si="8"/>
        <v>-10577.60432251428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-1568.8207280410668</v>
      </c>
      <c r="AR25">
        <f t="shared" si="9"/>
        <v>-1570.6820284163095</v>
      </c>
      <c r="AS25">
        <f t="shared" si="9"/>
        <v>113.32537459013959</v>
      </c>
      <c r="AT25">
        <f t="shared" si="9"/>
        <v>85.631000511484686</v>
      </c>
      <c r="AU25">
        <f t="shared" si="9"/>
        <v>-1371.7256533146854</v>
      </c>
      <c r="AW25">
        <v>22</v>
      </c>
      <c r="AX25">
        <f>IF(Z25&gt;0, (R25*SUMPRODUCT(K25:$K$98, X25:$X$98)-K25*$AZ$3)/Z25, 0)</f>
        <v>14908.590890011072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500000</v>
      </c>
      <c r="S26">
        <f t="shared" si="1"/>
        <v>14159.057585965767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8559.1987322940331</v>
      </c>
      <c r="AC26">
        <f t="shared" si="2"/>
        <v>7686.6248144488964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-12746.933694492287</v>
      </c>
      <c r="AI26">
        <f t="shared" si="6"/>
        <v>-12760.505616154058</v>
      </c>
      <c r="AJ26">
        <f t="shared" si="7"/>
        <v>872.57391784513675</v>
      </c>
      <c r="AK26">
        <f t="shared" si="22"/>
        <v>599.1439112605824</v>
      </c>
      <c r="AL26">
        <f t="shared" si="8"/>
        <v>-11288.787787048339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-1475.9364131774962</v>
      </c>
      <c r="AR26">
        <f t="shared" si="9"/>
        <v>-1477.5078729385252</v>
      </c>
      <c r="AS26">
        <f t="shared" si="9"/>
        <v>101.03320919391369</v>
      </c>
      <c r="AT26">
        <f t="shared" si="9"/>
        <v>69.373414544799033</v>
      </c>
      <c r="AU26">
        <f t="shared" si="9"/>
        <v>-1307.1012491998126</v>
      </c>
      <c r="AW26">
        <v>23</v>
      </c>
      <c r="AX26">
        <f>IF(Z26&gt;0, (R26*SUMPRODUCT(K26:$K$98, X26:$X$98)-K26*$AZ$3)/Z26, 0)</f>
        <v>14159.057585965767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500000</v>
      </c>
      <c r="S27">
        <f t="shared" si="1"/>
        <v>13375.214999422904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7686.6248144488964</v>
      </c>
      <c r="AC27">
        <f t="shared" si="2"/>
        <v>6832.3373389463395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-13313.674593513304</v>
      </c>
      <c r="AI27">
        <f t="shared" si="6"/>
        <v>-13326.445112228781</v>
      </c>
      <c r="AJ27">
        <f t="shared" si="7"/>
        <v>854.28747550255684</v>
      </c>
      <c r="AK27">
        <f t="shared" si="22"/>
        <v>538.06373701142275</v>
      </c>
      <c r="AL27">
        <f t="shared" si="8"/>
        <v>-11934.093899714801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-1376.391037355128</v>
      </c>
      <c r="AR27">
        <f t="shared" si="9"/>
        <v>-1377.711275984884</v>
      </c>
      <c r="AS27">
        <f t="shared" si="9"/>
        <v>88.317738002951344</v>
      </c>
      <c r="AT27">
        <f t="shared" si="9"/>
        <v>55.625973126093804</v>
      </c>
      <c r="AU27">
        <f t="shared" si="9"/>
        <v>-1233.7675648558388</v>
      </c>
      <c r="AW27">
        <v>24</v>
      </c>
      <c r="AX27">
        <f>IF(Z27&gt;0, (R27*SUMPRODUCT(K27:$K$98, X27:$X$98)-K27*$AZ$3)/Z27, 0)</f>
        <v>13375.214999422904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500000</v>
      </c>
      <c r="S28">
        <f t="shared" si="1"/>
        <v>12575.655692145143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6832.3373389463395</v>
      </c>
      <c r="AC28">
        <f t="shared" si="2"/>
        <v>6010.9899959438353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-13863.165829235424</v>
      </c>
      <c r="AI28">
        <f t="shared" si="6"/>
        <v>-13875.115484472284</v>
      </c>
      <c r="AJ28">
        <f t="shared" si="7"/>
        <v>821.3473430025042</v>
      </c>
      <c r="AK28">
        <f t="shared" si="22"/>
        <v>478.26361372624382</v>
      </c>
      <c r="AL28">
        <f t="shared" si="8"/>
        <v>-12575.504527743537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-1279.6414333452251</v>
      </c>
      <c r="AR28">
        <f t="shared" si="9"/>
        <v>-1280.744447919503</v>
      </c>
      <c r="AS28">
        <f t="shared" si="9"/>
        <v>75.814579744660151</v>
      </c>
      <c r="AT28">
        <f t="shared" si="9"/>
        <v>44.146188808827866</v>
      </c>
      <c r="AU28">
        <f t="shared" si="9"/>
        <v>-1160.7836793660151</v>
      </c>
      <c r="AW28">
        <v>25</v>
      </c>
      <c r="AX28">
        <f>IF(Z28&gt;0, (R28*SUMPRODUCT(K28:$K$98, X28:$X$98)-K28*$AZ$3)/Z28, 0)</f>
        <v>12575.655692145143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500000</v>
      </c>
      <c r="S29">
        <f t="shared" si="1"/>
        <v>11760.598371527019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6010.9899959438353</v>
      </c>
      <c r="AC29">
        <f t="shared" si="2"/>
        <v>5226.923289699168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-14381.34770036119</v>
      </c>
      <c r="AI29">
        <f t="shared" si="6"/>
        <v>-14392.458791660663</v>
      </c>
      <c r="AJ29">
        <f t="shared" si="7"/>
        <v>784.06670624466733</v>
      </c>
      <c r="AK29">
        <f t="shared" si="22"/>
        <v>420.76929971606853</v>
      </c>
      <c r="AL29">
        <f t="shared" si="8"/>
        <v>-13187.622785699927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-1185.2431092922459</v>
      </c>
      <c r="AR29">
        <f t="shared" si="9"/>
        <v>-1186.1588332336876</v>
      </c>
      <c r="AS29">
        <f t="shared" si="9"/>
        <v>64.61909413250747</v>
      </c>
      <c r="AT29">
        <f t="shared" si="9"/>
        <v>34.677828773840766</v>
      </c>
      <c r="AU29">
        <f t="shared" si="9"/>
        <v>-1086.8619103273393</v>
      </c>
      <c r="AW29">
        <v>26</v>
      </c>
      <c r="AX29">
        <f>IF(Z29&gt;0, (R29*SUMPRODUCT(K29:$K$98, X29:$X$98)-K29*$AZ$3)/Z29, 0)</f>
        <v>11760.598371527019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500000</v>
      </c>
      <c r="S30">
        <f t="shared" si="1"/>
        <v>10930.162108028841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5226.923289699168</v>
      </c>
      <c r="AC30">
        <f t="shared" si="2"/>
        <v>4484.157615318134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-14871.926593714359</v>
      </c>
      <c r="AI30">
        <f t="shared" si="6"/>
        <v>-14882.182977771152</v>
      </c>
      <c r="AJ30">
        <f t="shared" si="7"/>
        <v>742.76567438103393</v>
      </c>
      <c r="AK30">
        <f t="shared" si="22"/>
        <v>365.88463027894181</v>
      </c>
      <c r="AL30">
        <f t="shared" si="8"/>
        <v>-13773.532673111175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-1094.3520685588001</v>
      </c>
      <c r="AR30">
        <f t="shared" si="9"/>
        <v>-1095.1067855107535</v>
      </c>
      <c r="AS30">
        <f t="shared" si="9"/>
        <v>54.656479581933091</v>
      </c>
      <c r="AT30">
        <f t="shared" si="9"/>
        <v>26.923653736218963</v>
      </c>
      <c r="AU30">
        <f t="shared" si="9"/>
        <v>-1013.5266521926014</v>
      </c>
      <c r="AW30">
        <v>27</v>
      </c>
      <c r="AX30">
        <f>IF(Z30&gt;0, (R30*SUMPRODUCT(K30:$K$98, X30:$X$98)-K30*$AZ$3)/Z30, 0)</f>
        <v>10930.162108028841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500000</v>
      </c>
      <c r="S31">
        <f t="shared" si="1"/>
        <v>10079.500699159482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4484.157615318134</v>
      </c>
      <c r="AC31">
        <f t="shared" si="2"/>
        <v>3784.8746850729212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-15325.304441725757</v>
      </c>
      <c r="AI31">
        <f t="shared" si="6"/>
        <v>-15334.691996719896</v>
      </c>
      <c r="AJ31">
        <f t="shared" si="7"/>
        <v>699.28293024521281</v>
      </c>
      <c r="AK31">
        <f t="shared" si="22"/>
        <v>313.89103307226941</v>
      </c>
      <c r="AL31">
        <f t="shared" si="8"/>
        <v>-14321.518033402413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-1006.8874273794705</v>
      </c>
      <c r="AR31">
        <f t="shared" si="9"/>
        <v>-1007.5041988852747</v>
      </c>
      <c r="AS31">
        <f t="shared" si="9"/>
        <v>45.943569559894016</v>
      </c>
      <c r="AT31">
        <f t="shared" si="9"/>
        <v>20.622946576324683</v>
      </c>
      <c r="AU31">
        <f t="shared" si="9"/>
        <v>-940.93768274905608</v>
      </c>
      <c r="AW31">
        <v>28</v>
      </c>
      <c r="AX31">
        <f>IF(Z31&gt;0, (R31*SUMPRODUCT(K31:$K$98, X31:$X$98)-K31*$AZ$3)/Z31, 0)</f>
        <v>10079.500699159482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500000</v>
      </c>
      <c r="S32">
        <f t="shared" si="1"/>
        <v>9199.3163253996936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3784.8746850729212</v>
      </c>
      <c r="AC32">
        <f t="shared" si="2"/>
        <v>3130.727559759147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-15712.706867369821</v>
      </c>
      <c r="AI32">
        <f t="shared" si="6"/>
        <v>-15721.21491147065</v>
      </c>
      <c r="AJ32">
        <f t="shared" si="7"/>
        <v>654.14712531377427</v>
      </c>
      <c r="AK32">
        <f t="shared" si="22"/>
        <v>264.94122795510452</v>
      </c>
      <c r="AL32">
        <f t="shared" si="8"/>
        <v>-14802.126558201771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-921.73227146578404</v>
      </c>
      <c r="AR32">
        <f t="shared" si="9"/>
        <v>-922.23136680823416</v>
      </c>
      <c r="AS32">
        <f t="shared" si="9"/>
        <v>38.373306444124268</v>
      </c>
      <c r="AT32">
        <f t="shared" si="9"/>
        <v>15.541872059939376</v>
      </c>
      <c r="AU32">
        <f t="shared" si="9"/>
        <v>-868.31618830417051</v>
      </c>
      <c r="AW32">
        <v>29</v>
      </c>
      <c r="AX32">
        <f>IF(Z32&gt;0, (R32*SUMPRODUCT(K32:$K$98, X32:$X$98)-K32*$AZ$3)/Z32, 0)</f>
        <v>9199.3163253996936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500000</v>
      </c>
      <c r="S33">
        <f t="shared" si="1"/>
        <v>8280.7209871470441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3130.727559759147</v>
      </c>
      <c r="AC33">
        <f t="shared" si="2"/>
        <v>2523.9419865663094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-16060.587714570976</v>
      </c>
      <c r="AI33">
        <f t="shared" si="6"/>
        <v>-16068.207648845069</v>
      </c>
      <c r="AJ33">
        <f t="shared" si="7"/>
        <v>606.78557319283755</v>
      </c>
      <c r="AK33">
        <f t="shared" si="22"/>
        <v>219.15092918314031</v>
      </c>
      <c r="AL33">
        <f t="shared" si="8"/>
        <v>-15242.271146469091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-841.19599370973526</v>
      </c>
      <c r="AR33">
        <f t="shared" si="9"/>
        <v>-841.59509854310829</v>
      </c>
      <c r="AS33">
        <f t="shared" si="9"/>
        <v>31.78125248477653</v>
      </c>
      <c r="AT33">
        <f t="shared" si="9"/>
        <v>11.47833982933096</v>
      </c>
      <c r="AU33">
        <f t="shared" si="9"/>
        <v>-798.33550622900088</v>
      </c>
      <c r="AW33">
        <v>30</v>
      </c>
      <c r="AX33">
        <f>IF(Z33&gt;0, (R33*SUMPRODUCT(K33:$K$98, X33:$X$98)-K33*$AZ$3)/Z33, 0)</f>
        <v>8280.7209871470441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500000</v>
      </c>
      <c r="S34">
        <f t="shared" si="1"/>
        <v>7294.91197626351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2523.9419865663094</v>
      </c>
      <c r="AC34">
        <f t="shared" si="2"/>
        <v>1963.948402028846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-16263.862442903281</v>
      </c>
      <c r="AI34">
        <f t="shared" si="6"/>
        <v>-16270.592984712486</v>
      </c>
      <c r="AJ34">
        <f t="shared" si="7"/>
        <v>559.99358453746345</v>
      </c>
      <c r="AK34">
        <f t="shared" si="22"/>
        <v>176.67593905964168</v>
      </c>
      <c r="AL34">
        <f t="shared" si="8"/>
        <v>-15533.923461115381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-760.57392416794301</v>
      </c>
      <c r="AR34">
        <f t="shared" si="9"/>
        <v>-760.88867563694828</v>
      </c>
      <c r="AS34">
        <f t="shared" si="9"/>
        <v>26.187907060562942</v>
      </c>
      <c r="AT34">
        <f t="shared" si="9"/>
        <v>8.2621894244612513</v>
      </c>
      <c r="AU34">
        <f t="shared" ref="AU34:AU79" si="23">AL34*$K34</f>
        <v>-726.43857915192405</v>
      </c>
      <c r="AW34">
        <v>31</v>
      </c>
      <c r="AX34">
        <f>IF(Z34&gt;0, (R34*SUMPRODUCT(K34:$K$98, X34:$X$98)-K34*$AZ$3)/Z34, 0)</f>
        <v>7294.91197626351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500000</v>
      </c>
      <c r="S35">
        <f t="shared" si="1"/>
        <v>6215.9963950405845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1963.948402028846</v>
      </c>
      <c r="AC35">
        <f t="shared" si="2"/>
        <v>1454.4480574789991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-16272.377357005214</v>
      </c>
      <c r="AI35">
        <f t="shared" ref="AI35:AI66" si="25">SUM(AE35:AH35)</f>
        <v>-16278.226974528478</v>
      </c>
      <c r="AJ35">
        <f t="shared" si="7"/>
        <v>509.50034454984689</v>
      </c>
      <c r="AK35">
        <f t="shared" si="22"/>
        <v>137.47638814201923</v>
      </c>
      <c r="AL35">
        <f t="shared" si="8"/>
        <v>-15631.250241836613</v>
      </c>
      <c r="AN35">
        <f t="shared" ref="AN35:AT66" si="26">AE35*$K35</f>
        <v>0</v>
      </c>
      <c r="AO35">
        <f t="shared" si="26"/>
        <v>0</v>
      </c>
      <c r="AP35">
        <f t="shared" si="26"/>
        <v>-0.24424584665683235</v>
      </c>
      <c r="AQ35">
        <f t="shared" si="26"/>
        <v>-679.43939392186905</v>
      </c>
      <c r="AR35">
        <f t="shared" si="26"/>
        <v>-679.68363976852584</v>
      </c>
      <c r="AS35">
        <f t="shared" si="26"/>
        <v>21.273757221153932</v>
      </c>
      <c r="AT35">
        <f t="shared" si="26"/>
        <v>5.7402106519837908</v>
      </c>
      <c r="AU35">
        <f t="shared" si="23"/>
        <v>-652.66967189538821</v>
      </c>
      <c r="AW35">
        <v>32</v>
      </c>
      <c r="AX35">
        <f>IF(Z35&gt;0, (R35*SUMPRODUCT(K35:$K$98, X35:$X$98)-K35*$AZ$3)/Z35, 0)</f>
        <v>6215.9963950405845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500000</v>
      </c>
      <c r="S36">
        <f t="shared" si="1"/>
        <v>5007.6487186545637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1454.4480574789991</v>
      </c>
      <c r="AC36">
        <f t="shared" si="2"/>
        <v>999.18150250186193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-16056.892411477835</v>
      </c>
      <c r="AI36">
        <f t="shared" si="25"/>
        <v>-16061.880688205292</v>
      </c>
      <c r="AJ36">
        <f t="shared" si="7"/>
        <v>455.26655497713716</v>
      </c>
      <c r="AK36">
        <f t="shared" si="22"/>
        <v>101.81136402352995</v>
      </c>
      <c r="AL36">
        <f t="shared" si="8"/>
        <v>-15504.802769204625</v>
      </c>
      <c r="AN36">
        <f t="shared" si="26"/>
        <v>0</v>
      </c>
      <c r="AO36">
        <f t="shared" si="26"/>
        <v>0</v>
      </c>
      <c r="AP36">
        <f t="shared" si="26"/>
        <v>-0.18596543580642008</v>
      </c>
      <c r="AQ36">
        <f t="shared" si="26"/>
        <v>-598.60893012631311</v>
      </c>
      <c r="AR36">
        <f t="shared" si="26"/>
        <v>-598.79489556211956</v>
      </c>
      <c r="AS36">
        <f t="shared" si="26"/>
        <v>16.972563458315765</v>
      </c>
      <c r="AT36">
        <f t="shared" si="26"/>
        <v>3.7955782558062636</v>
      </c>
      <c r="AU36">
        <f t="shared" si="23"/>
        <v>-578.0267538479975</v>
      </c>
      <c r="AW36">
        <v>33</v>
      </c>
      <c r="AX36">
        <f>IF(Z36&gt;0, (R36*SUMPRODUCT(K36:$K$98, X36:$X$98)-K36*$AZ$3)/Z36, 0)</f>
        <v>5007.6487186545637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500000</v>
      </c>
      <c r="S37">
        <f t="shared" si="1"/>
        <v>3607.9675547338247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999.18150250186193</v>
      </c>
      <c r="AC37">
        <f t="shared" si="2"/>
        <v>600.72689286191712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-15517.838322089898</v>
      </c>
      <c r="AI37">
        <f t="shared" si="25"/>
        <v>-15522.000824133976</v>
      </c>
      <c r="AJ37">
        <f t="shared" si="7"/>
        <v>398.45460963994481</v>
      </c>
      <c r="AK37">
        <f t="shared" si="22"/>
        <v>69.942705175130342</v>
      </c>
      <c r="AL37">
        <f t="shared" si="8"/>
        <v>-15053.603509318902</v>
      </c>
      <c r="AN37">
        <f t="shared" si="26"/>
        <v>0</v>
      </c>
      <c r="AO37">
        <f t="shared" si="26"/>
        <v>0</v>
      </c>
      <c r="AP37">
        <f t="shared" si="26"/>
        <v>-0.1385537010369767</v>
      </c>
      <c r="AQ37">
        <f t="shared" si="26"/>
        <v>-516.52921940967849</v>
      </c>
      <c r="AR37">
        <f t="shared" si="26"/>
        <v>-516.66777311071542</v>
      </c>
      <c r="AS37">
        <f t="shared" si="26"/>
        <v>13.263023123171093</v>
      </c>
      <c r="AT37">
        <f t="shared" si="26"/>
        <v>2.3281239408251428</v>
      </c>
      <c r="AU37">
        <f t="shared" si="23"/>
        <v>-501.07662604671924</v>
      </c>
      <c r="AW37">
        <v>34</v>
      </c>
      <c r="AX37">
        <f>IF(Z37&gt;0, (R37*SUMPRODUCT(K37:$K$98, X37:$X$98)-K37*$AZ$3)/Z37, 0)</f>
        <v>3607.9675547338247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500000</v>
      </c>
      <c r="S38">
        <f t="shared" si="1"/>
        <v>1939.6017944846958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600.72689286191712</v>
      </c>
      <c r="AC38">
        <f t="shared" si="2"/>
        <v>262.90688817221212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-14644.122001033629</v>
      </c>
      <c r="AI38">
        <f t="shared" si="25"/>
        <v>-14647.510671957216</v>
      </c>
      <c r="AJ38">
        <f t="shared" si="7"/>
        <v>337.820004689705</v>
      </c>
      <c r="AK38">
        <f t="shared" si="22"/>
        <v>42.050882500334204</v>
      </c>
      <c r="AL38">
        <f t="shared" si="8"/>
        <v>-14267.639784767176</v>
      </c>
      <c r="AN38">
        <f t="shared" si="26"/>
        <v>0</v>
      </c>
      <c r="AO38">
        <f t="shared" si="26"/>
        <v>0</v>
      </c>
      <c r="AP38">
        <f t="shared" si="26"/>
        <v>-0.10071056788839297</v>
      </c>
      <c r="AQ38">
        <f t="shared" si="26"/>
        <v>-435.22014270726385</v>
      </c>
      <c r="AR38">
        <f t="shared" si="26"/>
        <v>-435.32085327515227</v>
      </c>
      <c r="AS38">
        <f t="shared" si="26"/>
        <v>10.03993756949337</v>
      </c>
      <c r="AT38">
        <f t="shared" si="26"/>
        <v>1.2497431448242555</v>
      </c>
      <c r="AU38">
        <f t="shared" si="23"/>
        <v>-424.03117256083465</v>
      </c>
      <c r="AW38">
        <v>35</v>
      </c>
      <c r="AX38">
        <f>IF(Z38&gt;0, (R38*SUMPRODUCT(K38:$K$98, X38:$X$98)-K38*$AZ$3)/Z38, 0)</f>
        <v>1939.6017944846958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500000</v>
      </c>
      <c r="S39">
        <f t="shared" si="1"/>
        <v>-118.80001928845572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262.90688817221212</v>
      </c>
      <c r="AC39">
        <f t="shared" si="2"/>
        <v>-12.751455677934246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-13427.950248285022</v>
      </c>
      <c r="AI39">
        <f t="shared" si="25"/>
        <v>-13430.633634986958</v>
      </c>
      <c r="AJ39">
        <f t="shared" si="7"/>
        <v>275.65834385014637</v>
      </c>
      <c r="AK39">
        <f t="shared" si="22"/>
        <v>18.403482172054851</v>
      </c>
      <c r="AL39">
        <f t="shared" si="8"/>
        <v>-13136.571808964758</v>
      </c>
      <c r="AN39">
        <f t="shared" si="26"/>
        <v>0</v>
      </c>
      <c r="AO39">
        <f t="shared" si="26"/>
        <v>0</v>
      </c>
      <c r="AP39">
        <f t="shared" si="26"/>
        <v>-7.1205065324944528E-2</v>
      </c>
      <c r="AQ39">
        <f t="shared" si="26"/>
        <v>-356.31766152805625</v>
      </c>
      <c r="AR39">
        <f t="shared" si="26"/>
        <v>-356.38886659338118</v>
      </c>
      <c r="AS39">
        <f t="shared" si="26"/>
        <v>7.314737889643701</v>
      </c>
      <c r="AT39">
        <f t="shared" si="26"/>
        <v>0.4883459954997495</v>
      </c>
      <c r="AU39">
        <f t="shared" si="23"/>
        <v>-348.58578270823779</v>
      </c>
      <c r="AW39">
        <v>36</v>
      </c>
      <c r="AX39">
        <f>IF(Z39&gt;0, (R39*SUMPRODUCT(K39:$K$98, X39:$X$98)-K39*$AZ$3)/Z39, 0)</f>
        <v>-118.80001928845572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500000</v>
      </c>
      <c r="S40">
        <f t="shared" si="1"/>
        <v>-2750.920505910663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-12.751455677934246</v>
      </c>
      <c r="AC40">
        <f t="shared" si="2"/>
        <v>-226.6032253692787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-11944.256701309958</v>
      </c>
      <c r="AI40">
        <f t="shared" si="25"/>
        <v>-11946.316041309808</v>
      </c>
      <c r="AJ40">
        <f t="shared" si="7"/>
        <v>213.85176969134446</v>
      </c>
      <c r="AK40">
        <f t="shared" si="22"/>
        <v>-0.89260189745539731</v>
      </c>
      <c r="AL40">
        <f t="shared" si="8"/>
        <v>-11733.356873515921</v>
      </c>
      <c r="AN40">
        <f t="shared" si="26"/>
        <v>0</v>
      </c>
      <c r="AO40">
        <f t="shared" si="26"/>
        <v>0</v>
      </c>
      <c r="AP40">
        <f t="shared" si="26"/>
        <v>-4.8790768473751814E-2</v>
      </c>
      <c r="AQ40">
        <f t="shared" si="26"/>
        <v>-282.98846394808999</v>
      </c>
      <c r="AR40">
        <f t="shared" si="26"/>
        <v>-283.03725471656378</v>
      </c>
      <c r="AS40">
        <f t="shared" si="26"/>
        <v>5.0666680506705077</v>
      </c>
      <c r="AT40">
        <f t="shared" si="26"/>
        <v>-2.1147907835097898E-2</v>
      </c>
      <c r="AU40">
        <f t="shared" si="23"/>
        <v>-277.99173457372837</v>
      </c>
      <c r="AW40">
        <v>37</v>
      </c>
      <c r="AX40">
        <f>IF(Z40&gt;0, (R40*SUMPRODUCT(K40:$K$98, X40:$X$98)-K40*$AZ$3)/Z40, 0)</f>
        <v>-2750.920505910663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500000</v>
      </c>
      <c r="S41">
        <f t="shared" si="1"/>
        <v>-6273.5175767357014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-226.6032253692787</v>
      </c>
      <c r="AC41">
        <f t="shared" si="2"/>
        <v>-382.39000017744718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-10298.409416201694</v>
      </c>
      <c r="AI41">
        <f t="shared" si="25"/>
        <v>-10299.933242330735</v>
      </c>
      <c r="AJ41">
        <f t="shared" si="7"/>
        <v>155.78677480816847</v>
      </c>
      <c r="AK41">
        <f t="shared" si="22"/>
        <v>-15.862225775849511</v>
      </c>
      <c r="AL41">
        <f t="shared" si="8"/>
        <v>-10160.008693298416</v>
      </c>
      <c r="AN41">
        <f t="shared" si="26"/>
        <v>0</v>
      </c>
      <c r="AO41">
        <f t="shared" si="26"/>
        <v>0</v>
      </c>
      <c r="AP41">
        <f t="shared" si="26"/>
        <v>-3.2234949695108581E-2</v>
      </c>
      <c r="AQ41">
        <f t="shared" si="26"/>
        <v>-217.85209161594085</v>
      </c>
      <c r="AR41">
        <f t="shared" si="26"/>
        <v>-217.88432656563594</v>
      </c>
      <c r="AS41">
        <f t="shared" si="26"/>
        <v>3.2955064579844997</v>
      </c>
      <c r="AT41">
        <f t="shared" si="26"/>
        <v>-0.33554881373395851</v>
      </c>
      <c r="AU41">
        <f t="shared" si="23"/>
        <v>-214.92436892138539</v>
      </c>
      <c r="AW41">
        <v>38</v>
      </c>
      <c r="AX41">
        <f>IF(Z41&gt;0, (R41*SUMPRODUCT(K41:$K$98, X41:$X$98)-K41*$AZ$3)/Z41, 0)</f>
        <v>-6273.5175767357014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500000</v>
      </c>
      <c r="S42">
        <f t="shared" si="1"/>
        <v>-11260.2216975889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-382.39000017744718</v>
      </c>
      <c r="AC42">
        <f t="shared" si="2"/>
        <v>-486.66915506131568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-8561.6519711661622</v>
      </c>
      <c r="AI42">
        <f t="shared" si="25"/>
        <v>-8562.7324764353561</v>
      </c>
      <c r="AJ42">
        <f t="shared" si="7"/>
        <v>104.2791548838685</v>
      </c>
      <c r="AK42">
        <f t="shared" si="22"/>
        <v>-26.767300012421305</v>
      </c>
      <c r="AL42">
        <f t="shared" si="8"/>
        <v>-8485.2206215639089</v>
      </c>
      <c r="AN42">
        <f t="shared" si="26"/>
        <v>0</v>
      </c>
      <c r="AO42">
        <f t="shared" si="26"/>
        <v>0</v>
      </c>
      <c r="AP42">
        <f t="shared" si="26"/>
        <v>-2.0408000069889878E-2</v>
      </c>
      <c r="AQ42">
        <f t="shared" si="26"/>
        <v>-161.70785928358623</v>
      </c>
      <c r="AR42">
        <f t="shared" si="26"/>
        <v>-161.72826728365612</v>
      </c>
      <c r="AS42">
        <f t="shared" si="26"/>
        <v>1.969568368459979</v>
      </c>
      <c r="AT42">
        <f t="shared" si="26"/>
        <v>-0.50556630874363695</v>
      </c>
      <c r="AU42">
        <f t="shared" si="23"/>
        <v>-160.26426522393979</v>
      </c>
      <c r="AW42">
        <v>39</v>
      </c>
      <c r="AX42">
        <f>IF(Z42&gt;0, (R42*SUMPRODUCT(K42:$K$98, X42:$X$98)-K42*$AZ$3)/Z42, 0)</f>
        <v>-11260.2216975889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500000</v>
      </c>
      <c r="S43">
        <f t="shared" si="1"/>
        <v>-18769.937129949602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-486.66915506131568</v>
      </c>
      <c r="AC43">
        <f t="shared" si="2"/>
        <v>-546.97260654840829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-6823.5611058082095</v>
      </c>
      <c r="AI43">
        <f t="shared" si="25"/>
        <v>-6824.2896279694205</v>
      </c>
      <c r="AJ43">
        <f t="shared" si="7"/>
        <v>60.303451487092616</v>
      </c>
      <c r="AK43">
        <f t="shared" si="22"/>
        <v>-34.066840854292103</v>
      </c>
      <c r="AL43">
        <f t="shared" si="8"/>
        <v>-6798.0530173366205</v>
      </c>
      <c r="AN43">
        <f t="shared" si="26"/>
        <v>0</v>
      </c>
      <c r="AO43">
        <f t="shared" si="26"/>
        <v>0</v>
      </c>
      <c r="AP43">
        <f t="shared" si="26"/>
        <v>-1.2285654635059552E-2</v>
      </c>
      <c r="AQ43">
        <f t="shared" si="26"/>
        <v>-115.07119424864786</v>
      </c>
      <c r="AR43">
        <f t="shared" si="26"/>
        <v>-115.08347990328291</v>
      </c>
      <c r="AS43">
        <f t="shared" si="26"/>
        <v>1.016945561464748</v>
      </c>
      <c r="AT43">
        <f t="shared" si="26"/>
        <v>-0.57449651297842452</v>
      </c>
      <c r="AU43">
        <f t="shared" si="23"/>
        <v>-114.6410308547966</v>
      </c>
      <c r="AW43">
        <v>40</v>
      </c>
      <c r="AX43">
        <f>IF(Z43&gt;0, (R43*SUMPRODUCT(K43:$K$98, X43:$X$98)-K43*$AZ$3)/Z43, 0)</f>
        <v>-18769.937129949602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500000</v>
      </c>
      <c r="S44">
        <f t="shared" si="1"/>
        <v>-30806.28444936113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-546.97260654840829</v>
      </c>
      <c r="AC44">
        <f t="shared" si="2"/>
        <v>-571.50415097875839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-5148.966637145556</v>
      </c>
      <c r="AI44">
        <f t="shared" si="25"/>
        <v>-5149.4304257532976</v>
      </c>
      <c r="AJ44">
        <f t="shared" si="7"/>
        <v>24.531544430350095</v>
      </c>
      <c r="AK44">
        <f t="shared" si="22"/>
        <v>-38.288082458388587</v>
      </c>
      <c r="AL44">
        <f t="shared" si="8"/>
        <v>-5163.186963781337</v>
      </c>
      <c r="AN44">
        <f t="shared" si="26"/>
        <v>0</v>
      </c>
      <c r="AO44">
        <f t="shared" si="26"/>
        <v>0</v>
      </c>
      <c r="AP44">
        <f t="shared" si="26"/>
        <v>-6.983249988038071E-3</v>
      </c>
      <c r="AQ44">
        <f t="shared" si="26"/>
        <v>-77.527823251898496</v>
      </c>
      <c r="AR44">
        <f t="shared" si="26"/>
        <v>-77.534806501886536</v>
      </c>
      <c r="AS44">
        <f t="shared" si="26"/>
        <v>0.36937066691630871</v>
      </c>
      <c r="AT44">
        <f t="shared" si="26"/>
        <v>-0.57650241275085434</v>
      </c>
      <c r="AU44">
        <f t="shared" si="23"/>
        <v>-77.741938247721095</v>
      </c>
      <c r="AW44">
        <v>41</v>
      </c>
      <c r="AX44">
        <f>IF(Z44&gt;0, (R44*SUMPRODUCT(K44:$K$98, X44:$X$98)-K44*$AZ$3)/Z44, 0)</f>
        <v>-30806.28444936113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500000</v>
      </c>
      <c r="S45">
        <f t="shared" si="1"/>
        <v>-51277.013748236859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-571.50415097875839</v>
      </c>
      <c r="AC45">
        <f t="shared" si="2"/>
        <v>-568.1930011786053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-3642.5884251718949</v>
      </c>
      <c r="AI45">
        <f t="shared" si="25"/>
        <v>-3642.8654464723008</v>
      </c>
      <c r="AJ45">
        <f t="shared" si="7"/>
        <v>-3.311149800153089</v>
      </c>
      <c r="AK45">
        <f t="shared" si="22"/>
        <v>-40.00529056851309</v>
      </c>
      <c r="AL45">
        <f t="shared" si="8"/>
        <v>-3686.1818868409669</v>
      </c>
      <c r="AN45">
        <f t="shared" si="26"/>
        <v>0</v>
      </c>
      <c r="AO45">
        <f t="shared" si="26"/>
        <v>0</v>
      </c>
      <c r="AP45">
        <f t="shared" si="26"/>
        <v>-3.7241970657793566E-3</v>
      </c>
      <c r="AQ45">
        <f t="shared" si="26"/>
        <v>-48.969942401514452</v>
      </c>
      <c r="AR45">
        <f t="shared" si="26"/>
        <v>-48.97366659858023</v>
      </c>
      <c r="AS45">
        <f t="shared" si="26"/>
        <v>-4.4514174007630601E-2</v>
      </c>
      <c r="AT45">
        <f t="shared" si="26"/>
        <v>-0.5378199637812463</v>
      </c>
      <c r="AU45">
        <f t="shared" si="23"/>
        <v>-49.556000736369107</v>
      </c>
      <c r="AW45">
        <v>42</v>
      </c>
      <c r="AX45">
        <f>IF(Z45&gt;0, (R45*SUMPRODUCT(K45:$K$98, X45:$X$98)-K45*$AZ$3)/Z45, 0)</f>
        <v>-51277.013748236859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500000</v>
      </c>
      <c r="S46">
        <f t="shared" si="1"/>
        <v>-83314.815823468409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-568.1930011786053</v>
      </c>
      <c r="AC46">
        <f t="shared" si="2"/>
        <v>-544.98528906935951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-2214.3832446506258</v>
      </c>
      <c r="AI46">
        <f t="shared" si="25"/>
        <v>-2214.5467765757949</v>
      </c>
      <c r="AJ46">
        <f t="shared" si="7"/>
        <v>-23.20771210924579</v>
      </c>
      <c r="AK46">
        <f t="shared" si="22"/>
        <v>-39.773510082502376</v>
      </c>
      <c r="AL46">
        <f t="shared" si="8"/>
        <v>-2277.5279987675431</v>
      </c>
      <c r="AN46">
        <f t="shared" si="26"/>
        <v>0</v>
      </c>
      <c r="AO46">
        <f t="shared" si="26"/>
        <v>0</v>
      </c>
      <c r="AP46">
        <f t="shared" si="26"/>
        <v>-1.9629264034685162E-3</v>
      </c>
      <c r="AQ46">
        <f t="shared" si="26"/>
        <v>-26.579955772086173</v>
      </c>
      <c r="AR46">
        <f t="shared" si="26"/>
        <v>-26.581918698489638</v>
      </c>
      <c r="AS46">
        <f t="shared" si="26"/>
        <v>-0.27856964819673158</v>
      </c>
      <c r="AT46">
        <f t="shared" si="26"/>
        <v>-0.47741426035777867</v>
      </c>
      <c r="AU46">
        <f t="shared" si="23"/>
        <v>-27.33790260704415</v>
      </c>
      <c r="AW46">
        <v>43</v>
      </c>
      <c r="AX46">
        <f>IF(Z46&gt;0, (R46*SUMPRODUCT(K46:$K$98, X46:$X$98)-K46*$AZ$3)/Z46, 0)</f>
        <v>-83314.815823468409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500000</v>
      </c>
      <c r="S47">
        <f t="shared" si="1"/>
        <v>-133027.29496913191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-544.98528906935951</v>
      </c>
      <c r="AC47">
        <f t="shared" si="2"/>
        <v>-507.12091045683837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-1331.8537057424155</v>
      </c>
      <c r="AI47">
        <f t="shared" si="25"/>
        <v>-1331.9490096630459</v>
      </c>
      <c r="AJ47">
        <f t="shared" si="7"/>
        <v>-37.864378612521136</v>
      </c>
      <c r="AK47">
        <f t="shared" si="22"/>
        <v>-38.14897023485517</v>
      </c>
      <c r="AL47">
        <f t="shared" si="8"/>
        <v>-1407.9623585104221</v>
      </c>
      <c r="AN47">
        <f t="shared" si="26"/>
        <v>0</v>
      </c>
      <c r="AO47">
        <f t="shared" si="26"/>
        <v>0</v>
      </c>
      <c r="AP47">
        <f t="shared" si="26"/>
        <v>-1.0213961387374744E-3</v>
      </c>
      <c r="AQ47">
        <f t="shared" si="26"/>
        <v>-14.273811857997494</v>
      </c>
      <c r="AR47">
        <f t="shared" si="26"/>
        <v>-14.274833254136229</v>
      </c>
      <c r="AS47">
        <f t="shared" si="26"/>
        <v>-0.40580208930217082</v>
      </c>
      <c r="AT47">
        <f t="shared" si="26"/>
        <v>-0.40885212945000665</v>
      </c>
      <c r="AU47">
        <f t="shared" si="23"/>
        <v>-15.089487472888406</v>
      </c>
      <c r="AW47">
        <v>44</v>
      </c>
      <c r="AX47">
        <f>IF(Z47&gt;0, (R47*SUMPRODUCT(K47:$K$98, X47:$X$98)-K47*$AZ$3)/Z47, 0)</f>
        <v>-133027.29496913191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500000</v>
      </c>
      <c r="S48">
        <f t="shared" si="1"/>
        <v>-211805.62452379003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-507.12091045683837</v>
      </c>
      <c r="AC48">
        <f t="shared" si="2"/>
        <v>-463.85513804286495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-792.0156919531139</v>
      </c>
      <c r="AI48">
        <f t="shared" si="25"/>
        <v>-792.07044204994043</v>
      </c>
      <c r="AJ48">
        <f t="shared" si="7"/>
        <v>-43.265772413973423</v>
      </c>
      <c r="AK48">
        <f t="shared" si="22"/>
        <v>-35.498463731978688</v>
      </c>
      <c r="AL48">
        <f t="shared" si="8"/>
        <v>-870.83467819589259</v>
      </c>
      <c r="AN48">
        <f t="shared" si="26"/>
        <v>0</v>
      </c>
      <c r="AO48">
        <f t="shared" si="26"/>
        <v>0</v>
      </c>
      <c r="AP48">
        <f t="shared" si="26"/>
        <v>-5.2390231021815653E-4</v>
      </c>
      <c r="AQ48">
        <f t="shared" si="26"/>
        <v>-7.5787783911743594</v>
      </c>
      <c r="AR48">
        <f t="shared" si="26"/>
        <v>-7.5793022934845782</v>
      </c>
      <c r="AS48">
        <f t="shared" si="26"/>
        <v>-0.41400909651156348</v>
      </c>
      <c r="AT48">
        <f t="shared" si="26"/>
        <v>-0.33968391357040595</v>
      </c>
      <c r="AU48">
        <f t="shared" si="23"/>
        <v>-8.3329953035665483</v>
      </c>
      <c r="AW48">
        <v>45</v>
      </c>
      <c r="AX48">
        <f>IF(Z48&gt;0, (R48*SUMPRODUCT(K48:$K$98, X48:$X$98)-K48*$AZ$3)/Z48, 0)</f>
        <v>-211805.62452379003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500000</v>
      </c>
      <c r="S49">
        <f t="shared" si="1"/>
        <v>-339306.09120674495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-463.85513804286495</v>
      </c>
      <c r="AC49">
        <f t="shared" si="2"/>
        <v>-420.05928761977964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-465.05435345159782</v>
      </c>
      <c r="AI49">
        <f t="shared" si="25"/>
        <v>-465.08530332978347</v>
      </c>
      <c r="AJ49">
        <f t="shared" si="7"/>
        <v>-43.795850423085312</v>
      </c>
      <c r="AK49">
        <f t="shared" si="22"/>
        <v>-32.469859663000548</v>
      </c>
      <c r="AL49">
        <f t="shared" si="8"/>
        <v>-541.35101341586937</v>
      </c>
      <c r="AN49">
        <f t="shared" si="26"/>
        <v>0</v>
      </c>
      <c r="AO49">
        <f t="shared" si="26"/>
        <v>0</v>
      </c>
      <c r="AP49">
        <f t="shared" si="26"/>
        <v>-2.6442733213356248E-4</v>
      </c>
      <c r="AQ49">
        <f t="shared" si="26"/>
        <v>-3.973297770114018</v>
      </c>
      <c r="AR49">
        <f t="shared" si="26"/>
        <v>-3.9735621974461517</v>
      </c>
      <c r="AS49">
        <f t="shared" si="26"/>
        <v>-0.37417982120750765</v>
      </c>
      <c r="AT49">
        <f t="shared" si="26"/>
        <v>-0.27741364001303259</v>
      </c>
      <c r="AU49">
        <f t="shared" si="23"/>
        <v>-4.6251556586666922</v>
      </c>
      <c r="AW49">
        <v>46</v>
      </c>
      <c r="AX49">
        <f>IF(Z49&gt;0, (R49*SUMPRODUCT(K49:$K$98, X49:$X$98)-K49*$AZ$3)/Z49, 0)</f>
        <v>-339306.09120674495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500000</v>
      </c>
      <c r="S50">
        <f t="shared" si="1"/>
        <v>-549226.12638509821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-420.05928761977964</v>
      </c>
      <c r="AC50">
        <f t="shared" si="2"/>
        <v>-378.16238109144757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-268.53920486852627</v>
      </c>
      <c r="AI50">
        <f t="shared" si="25"/>
        <v>-268.55641828768665</v>
      </c>
      <c r="AJ50">
        <f t="shared" si="7"/>
        <v>-41.896906528332067</v>
      </c>
      <c r="AK50">
        <f t="shared" si="22"/>
        <v>-29.404150133384576</v>
      </c>
      <c r="AL50">
        <f t="shared" si="8"/>
        <v>-339.8574749494033</v>
      </c>
      <c r="AN50">
        <f t="shared" si="26"/>
        <v>0</v>
      </c>
      <c r="AO50">
        <f t="shared" si="26"/>
        <v>0</v>
      </c>
      <c r="AP50">
        <f t="shared" si="26"/>
        <v>-1.3130961286389565E-4</v>
      </c>
      <c r="AQ50">
        <f t="shared" si="26"/>
        <v>-2.0485052215118524</v>
      </c>
      <c r="AR50">
        <f t="shared" si="26"/>
        <v>-2.0486365311247163</v>
      </c>
      <c r="AS50">
        <f t="shared" si="26"/>
        <v>-0.3196033585878148</v>
      </c>
      <c r="AT50">
        <f t="shared" si="26"/>
        <v>-0.22430451118616698</v>
      </c>
      <c r="AU50">
        <f t="shared" si="23"/>
        <v>-2.5925444008986984</v>
      </c>
      <c r="AW50">
        <v>47</v>
      </c>
      <c r="AX50">
        <f>IF(Z50&gt;0, (R50*SUMPRODUCT(K50:$K$98, X50:$X$98)-K50*$AZ$3)/Z50, 0)</f>
        <v>-549226.12638509821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500000</v>
      </c>
      <c r="S51">
        <f t="shared" si="1"/>
        <v>-901890.225867745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-378.16238109144757</v>
      </c>
      <c r="AC51">
        <f t="shared" si="2"/>
        <v>-339.2553467607753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-152.74552230343804</v>
      </c>
      <c r="AI51">
        <f t="shared" si="25"/>
        <v>-152.75492631229162</v>
      </c>
      <c r="AJ51">
        <f t="shared" si="7"/>
        <v>-38.907034330672275</v>
      </c>
      <c r="AK51">
        <f t="shared" si="22"/>
        <v>-26.471366676401331</v>
      </c>
      <c r="AL51">
        <f t="shared" si="8"/>
        <v>-218.13332731936521</v>
      </c>
      <c r="AN51">
        <f t="shared" si="26"/>
        <v>0</v>
      </c>
      <c r="AO51">
        <f t="shared" si="26"/>
        <v>0</v>
      </c>
      <c r="AP51">
        <f t="shared" si="26"/>
        <v>-6.4050774159566962E-5</v>
      </c>
      <c r="AQ51">
        <f t="shared" si="26"/>
        <v>-1.0403508870811013</v>
      </c>
      <c r="AR51">
        <f t="shared" si="26"/>
        <v>-1.040414937855261</v>
      </c>
      <c r="AS51">
        <f t="shared" si="26"/>
        <v>-0.26499609984769223</v>
      </c>
      <c r="AT51">
        <f t="shared" si="26"/>
        <v>-0.18029667507591066</v>
      </c>
      <c r="AU51">
        <f t="shared" si="23"/>
        <v>-1.4857077127788636</v>
      </c>
      <c r="AW51">
        <v>48</v>
      </c>
      <c r="AX51">
        <f>IF(Z51&gt;0, (R51*SUMPRODUCT(K51:$K$98, X51:$X$98)-K51*$AZ$3)/Z51, 0)</f>
        <v>-901890.225867745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500000</v>
      </c>
      <c r="S52">
        <f t="shared" si="1"/>
        <v>-1506438.4479701628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-339.2553467607753</v>
      </c>
      <c r="AC52">
        <f t="shared" si="2"/>
        <v>-303.72825161912067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-85.38933157548162</v>
      </c>
      <c r="AI52">
        <f t="shared" si="25"/>
        <v>-85.394372077667896</v>
      </c>
      <c r="AJ52">
        <f t="shared" si="7"/>
        <v>-35.527095141654627</v>
      </c>
      <c r="AK52">
        <f t="shared" si="22"/>
        <v>-23.747874273254272</v>
      </c>
      <c r="AL52">
        <f t="shared" si="8"/>
        <v>-144.66934149257679</v>
      </c>
      <c r="AN52">
        <f t="shared" si="26"/>
        <v>0</v>
      </c>
      <c r="AO52">
        <f t="shared" si="26"/>
        <v>0</v>
      </c>
      <c r="AP52">
        <f t="shared" si="26"/>
        <v>-3.065258735191521E-5</v>
      </c>
      <c r="AQ52">
        <f t="shared" si="26"/>
        <v>-0.51927443899689751</v>
      </c>
      <c r="AR52">
        <f t="shared" si="26"/>
        <v>-0.51930509158424942</v>
      </c>
      <c r="AS52">
        <f t="shared" si="26"/>
        <v>-0.21604938296728968</v>
      </c>
      <c r="AT52">
        <f t="shared" si="26"/>
        <v>-0.14441691793443945</v>
      </c>
      <c r="AU52">
        <f t="shared" si="23"/>
        <v>-0.87977139248597858</v>
      </c>
      <c r="AW52">
        <v>49</v>
      </c>
      <c r="AX52">
        <f>IF(Z52&gt;0, (R52*SUMPRODUCT(K52:$K$98, X52:$X$98)-K52*$AZ$3)/Z52, 0)</f>
        <v>-1506438.4479701628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500000</v>
      </c>
      <c r="S53">
        <f t="shared" si="1"/>
        <v>-2564257.9277776862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-303.72825161912067</v>
      </c>
      <c r="AC53">
        <f t="shared" si="2"/>
        <v>-271.59802067531774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-46.84353810336011</v>
      </c>
      <c r="AI53">
        <f t="shared" si="25"/>
        <v>-46.846186023619353</v>
      </c>
      <c r="AJ53">
        <f t="shared" si="7"/>
        <v>-32.130230943802928</v>
      </c>
      <c r="AK53">
        <f t="shared" si="22"/>
        <v>-21.260977613338447</v>
      </c>
      <c r="AL53">
        <f t="shared" si="8"/>
        <v>-100.23739458076074</v>
      </c>
      <c r="AN53">
        <f t="shared" si="26"/>
        <v>0</v>
      </c>
      <c r="AO53">
        <f t="shared" si="26"/>
        <v>0</v>
      </c>
      <c r="AP53">
        <f t="shared" si="26"/>
        <v>-1.4377395213495148E-5</v>
      </c>
      <c r="AQ53">
        <f t="shared" si="26"/>
        <v>-0.25434605070145522</v>
      </c>
      <c r="AR53">
        <f t="shared" si="26"/>
        <v>-0.2543604280966687</v>
      </c>
      <c r="AS53">
        <f t="shared" si="26"/>
        <v>-0.17445730360183379</v>
      </c>
      <c r="AT53">
        <f t="shared" si="26"/>
        <v>-0.11544059029172246</v>
      </c>
      <c r="AU53">
        <f t="shared" si="23"/>
        <v>-0.54425832199022495</v>
      </c>
      <c r="AW53">
        <v>50</v>
      </c>
      <c r="AX53">
        <f>IF(Z53&gt;0, (R53*SUMPRODUCT(K53:$K$98, X53:$X$98)-K53*$AZ$3)/Z53, 0)</f>
        <v>-2564257.9277776862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500000</v>
      </c>
      <c r="S54">
        <f t="shared" si="1"/>
        <v>-4459043.8514537383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-271.59802067531774</v>
      </c>
      <c r="AC54">
        <f t="shared" si="2"/>
        <v>-242.70102263423365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-25.214351986740486</v>
      </c>
      <c r="AI54">
        <f t="shared" si="25"/>
        <v>-25.215712710197799</v>
      </c>
      <c r="AJ54">
        <f t="shared" si="7"/>
        <v>-28.896998041084089</v>
      </c>
      <c r="AK54">
        <f t="shared" si="22"/>
        <v>-19.011861447272242</v>
      </c>
      <c r="AL54">
        <f t="shared" si="8"/>
        <v>-73.124572198554134</v>
      </c>
      <c r="AN54">
        <f t="shared" si="26"/>
        <v>0</v>
      </c>
      <c r="AO54">
        <f t="shared" si="26"/>
        <v>0</v>
      </c>
      <c r="AP54">
        <f t="shared" si="26"/>
        <v>-6.5967064332879097E-6</v>
      </c>
      <c r="AQ54">
        <f t="shared" si="26"/>
        <v>-0.12223767957281674</v>
      </c>
      <c r="AR54">
        <f t="shared" si="26"/>
        <v>-0.12224427627925004</v>
      </c>
      <c r="AS54">
        <f t="shared" si="26"/>
        <v>-0.14009092873058518</v>
      </c>
      <c r="AT54">
        <f t="shared" si="26"/>
        <v>-9.2168374142494722E-2</v>
      </c>
      <c r="AU54">
        <f t="shared" si="23"/>
        <v>-0.35450357915232994</v>
      </c>
      <c r="AW54">
        <v>51</v>
      </c>
      <c r="AX54">
        <f>IF(Z54&gt;0, (R54*SUMPRODUCT(K54:$K$98, X54:$X$98)-K54*$AZ$3)/Z54, 0)</f>
        <v>-4459043.8514537383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500000</v>
      </c>
      <c r="S55">
        <f t="shared" si="1"/>
        <v>-7932639.505965177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-242.70102263423365</v>
      </c>
      <c r="AC55">
        <f t="shared" si="2"/>
        <v>-216.79527451756942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-13.277561650760639</v>
      </c>
      <c r="AI55">
        <f t="shared" si="25"/>
        <v>-13.27824488890084</v>
      </c>
      <c r="AJ55">
        <f t="shared" si="7"/>
        <v>-25.905748116664228</v>
      </c>
      <c r="AK55">
        <f t="shared" si="22"/>
        <v>-16.989071584396356</v>
      </c>
      <c r="AL55">
        <f t="shared" si="8"/>
        <v>-56.173064589961427</v>
      </c>
      <c r="AN55">
        <f t="shared" si="26"/>
        <v>0</v>
      </c>
      <c r="AO55">
        <f t="shared" si="26"/>
        <v>0</v>
      </c>
      <c r="AP55">
        <f t="shared" si="26"/>
        <v>-2.9574088293089091E-6</v>
      </c>
      <c r="AQ55">
        <f t="shared" si="26"/>
        <v>-5.7472169288018765E-2</v>
      </c>
      <c r="AR55">
        <f t="shared" si="26"/>
        <v>-5.7475126696848081E-2</v>
      </c>
      <c r="AS55">
        <f t="shared" si="26"/>
        <v>-0.11213350617041998</v>
      </c>
      <c r="AT55">
        <f t="shared" si="26"/>
        <v>-7.3537508152994424E-2</v>
      </c>
      <c r="AU55">
        <f t="shared" si="23"/>
        <v>-0.2431461410202625</v>
      </c>
      <c r="AW55">
        <v>52</v>
      </c>
      <c r="AX55">
        <f>IF(Z55&gt;0, (R55*SUMPRODUCT(K55:$K$98, X55:$X$98)-K55*$AZ$3)/Z55, 0)</f>
        <v>-7932639.505965177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500000</v>
      </c>
      <c r="S56">
        <f t="shared" si="1"/>
        <v>-14468376.869216371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-216.79527451756942</v>
      </c>
      <c r="AC56">
        <f t="shared" si="2"/>
        <v>-193.61347365450291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-6.8371962358412919</v>
      </c>
      <c r="AI56">
        <f t="shared" si="25"/>
        <v>-6.8375307817882982</v>
      </c>
      <c r="AJ56">
        <f t="shared" si="7"/>
        <v>-23.181800863066513</v>
      </c>
      <c r="AK56">
        <f t="shared" si="22"/>
        <v>-15.175669216229862</v>
      </c>
      <c r="AL56">
        <f t="shared" si="8"/>
        <v>-45.195000861084672</v>
      </c>
      <c r="AN56">
        <f t="shared" si="26"/>
        <v>0</v>
      </c>
      <c r="AO56">
        <f t="shared" si="26"/>
        <v>0</v>
      </c>
      <c r="AP56">
        <f t="shared" si="26"/>
        <v>-1.2929359567238603E-6</v>
      </c>
      <c r="AQ56">
        <f t="shared" si="26"/>
        <v>-2.6424044097948157E-2</v>
      </c>
      <c r="AR56">
        <f t="shared" si="26"/>
        <v>-2.6425337033904879E-2</v>
      </c>
      <c r="AS56">
        <f t="shared" si="26"/>
        <v>-8.9591830795265934E-2</v>
      </c>
      <c r="AT56">
        <f t="shared" si="26"/>
        <v>-5.8650145286665206E-2</v>
      </c>
      <c r="AU56">
        <f t="shared" si="23"/>
        <v>-0.17466731311583603</v>
      </c>
      <c r="AW56">
        <v>53</v>
      </c>
      <c r="AX56">
        <f>IF(Z56&gt;0, (R56*SUMPRODUCT(K56:$K$98, X56:$X$98)-K56*$AZ$3)/Z56, 0)</f>
        <v>-14468376.869216371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500000</v>
      </c>
      <c r="S57">
        <f t="shared" si="1"/>
        <v>-27116744.090644386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-193.61347365450291</v>
      </c>
      <c r="AC57">
        <f t="shared" si="2"/>
        <v>-172.89054677685573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-3.4361169454815763</v>
      </c>
      <c r="AI57">
        <f t="shared" si="25"/>
        <v>-3.436276340121839</v>
      </c>
      <c r="AJ57">
        <f t="shared" si="7"/>
        <v>-20.722926877647183</v>
      </c>
      <c r="AK57">
        <f t="shared" si="22"/>
        <v>-13.552943155815205</v>
      </c>
      <c r="AL57">
        <f t="shared" si="8"/>
        <v>-37.712146373584226</v>
      </c>
      <c r="AN57">
        <f t="shared" si="26"/>
        <v>0</v>
      </c>
      <c r="AO57">
        <f t="shared" si="26"/>
        <v>0</v>
      </c>
      <c r="AP57">
        <f t="shared" si="26"/>
        <v>-5.5001803710289123E-7</v>
      </c>
      <c r="AQ57">
        <f t="shared" si="26"/>
        <v>-1.1856899921453272E-2</v>
      </c>
      <c r="AR57">
        <f t="shared" si="26"/>
        <v>-1.1857449939490375E-2</v>
      </c>
      <c r="AS57">
        <f t="shared" si="26"/>
        <v>-7.1507947478609543E-2</v>
      </c>
      <c r="AT57">
        <f t="shared" si="26"/>
        <v>-4.6766711724104092E-2</v>
      </c>
      <c r="AU57">
        <f t="shared" si="23"/>
        <v>-0.13013210914220399</v>
      </c>
      <c r="AW57">
        <v>54</v>
      </c>
      <c r="AX57">
        <f>IF(Z57&gt;0, (R57*SUMPRODUCT(K57:$K$98, X57:$X$98)-K57*$AZ$3)/Z57, 0)</f>
        <v>-27116744.090644386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500000</v>
      </c>
      <c r="S58">
        <f t="shared" si="1"/>
        <v>-52294517.251323804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-172.89054677685573</v>
      </c>
      <c r="AC58">
        <f t="shared" si="2"/>
        <v>-154.37619749664762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-1.6799872723958145</v>
      </c>
      <c r="AI58">
        <f t="shared" si="25"/>
        <v>-1.6800610737260546</v>
      </c>
      <c r="AJ58">
        <f t="shared" si="7"/>
        <v>-18.514349280208108</v>
      </c>
      <c r="AK58">
        <f t="shared" si="22"/>
        <v>-12.102338274379902</v>
      </c>
      <c r="AL58">
        <f t="shared" si="8"/>
        <v>-32.296748628314063</v>
      </c>
      <c r="AN58">
        <f t="shared" si="26"/>
        <v>0</v>
      </c>
      <c r="AO58">
        <f t="shared" si="26"/>
        <v>0</v>
      </c>
      <c r="AP58">
        <f t="shared" si="26"/>
        <v>-2.2737849371520519E-7</v>
      </c>
      <c r="AQ58">
        <f t="shared" si="26"/>
        <v>-5.1759632816220083E-3</v>
      </c>
      <c r="AR58">
        <f t="shared" si="26"/>
        <v>-5.1761906601157232E-3</v>
      </c>
      <c r="AS58">
        <f t="shared" si="26"/>
        <v>-5.7041855990266122E-2</v>
      </c>
      <c r="AT58">
        <f t="shared" si="26"/>
        <v>-3.7286745893394119E-2</v>
      </c>
      <c r="AU58">
        <f t="shared" si="23"/>
        <v>-9.9504792543775963E-2</v>
      </c>
      <c r="AW58">
        <v>55</v>
      </c>
      <c r="AX58">
        <f>IF(Z58&gt;0, (R58*SUMPRODUCT(K58:$K$98, X58:$X$98)-K58*$AZ$3)/Z58, 0)</f>
        <v>-52294517.251323804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500000</v>
      </c>
      <c r="S59">
        <f t="shared" si="1"/>
        <v>-104001567.70959488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-154.37619749664762</v>
      </c>
      <c r="AC59">
        <f t="shared" si="2"/>
        <v>-137.84011794195641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-0.79858345340323067</v>
      </c>
      <c r="AI59">
        <f t="shared" si="25"/>
        <v>-0.79861658754749831</v>
      </c>
      <c r="AJ59">
        <f t="shared" si="7"/>
        <v>-16.536079554691213</v>
      </c>
      <c r="AK59">
        <f t="shared" si="22"/>
        <v>-10.806333824765334</v>
      </c>
      <c r="AL59">
        <f t="shared" si="8"/>
        <v>-28.141029967004044</v>
      </c>
      <c r="AN59">
        <f t="shared" si="26"/>
        <v>0</v>
      </c>
      <c r="AO59">
        <f t="shared" si="26"/>
        <v>0</v>
      </c>
      <c r="AP59">
        <f t="shared" si="26"/>
        <v>-9.1147115960745568E-8</v>
      </c>
      <c r="AQ59">
        <f t="shared" si="26"/>
        <v>-2.1967846232503227E-3</v>
      </c>
      <c r="AR59">
        <f t="shared" si="26"/>
        <v>-2.1968757703662834E-3</v>
      </c>
      <c r="AS59">
        <f t="shared" si="26"/>
        <v>-4.548830199246242E-2</v>
      </c>
      <c r="AT59">
        <f t="shared" si="26"/>
        <v>-2.9726621405424543E-2</v>
      </c>
      <c r="AU59">
        <f t="shared" si="23"/>
        <v>-7.7411799168253248E-2</v>
      </c>
      <c r="AW59">
        <v>56</v>
      </c>
      <c r="AX59">
        <f>IF(Z59&gt;0, (R59*SUMPRODUCT(K59:$K$98, X59:$X$98)-K59*$AZ$3)/Z59, 0)</f>
        <v>-104001567.70959488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500000</v>
      </c>
      <c r="S60">
        <f t="shared" si="1"/>
        <v>-213557837.59972537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-137.84011794195641</v>
      </c>
      <c r="AC60">
        <f t="shared" si="2"/>
        <v>-123.07333658553249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-0.3679061623794046</v>
      </c>
      <c r="AI60">
        <f t="shared" si="25"/>
        <v>-0.36792056987411059</v>
      </c>
      <c r="AJ60">
        <f t="shared" si="7"/>
        <v>-14.76678135642392</v>
      </c>
      <c r="AK60">
        <f t="shared" si="22"/>
        <v>-9.6488082559369488</v>
      </c>
      <c r="AL60">
        <f t="shared" si="8"/>
        <v>-24.783510182234977</v>
      </c>
      <c r="AN60">
        <f t="shared" si="26"/>
        <v>0</v>
      </c>
      <c r="AO60">
        <f t="shared" si="26"/>
        <v>0</v>
      </c>
      <c r="AP60">
        <f t="shared" si="26"/>
        <v>-3.5386500727782763E-8</v>
      </c>
      <c r="AQ60">
        <f t="shared" si="26"/>
        <v>-9.0362078546466819E-4</v>
      </c>
      <c r="AR60">
        <f t="shared" si="26"/>
        <v>-9.0365617196539599E-4</v>
      </c>
      <c r="AS60">
        <f t="shared" si="26"/>
        <v>-3.6268950978636215E-2</v>
      </c>
      <c r="AT60">
        <f t="shared" si="26"/>
        <v>-2.369860738031444E-2</v>
      </c>
      <c r="AU60">
        <f t="shared" si="23"/>
        <v>-6.0871214530916047E-2</v>
      </c>
      <c r="AW60">
        <v>57</v>
      </c>
      <c r="AX60">
        <f>IF(Z60&gt;0, (R60*SUMPRODUCT(K60:$K$98, X60:$X$98)-K60*$AZ$3)/Z60, 0)</f>
        <v>-213557837.59972537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500000</v>
      </c>
      <c r="S61">
        <f t="shared" si="1"/>
        <v>-453009386.937172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-123.07333658553249</v>
      </c>
      <c r="AC61">
        <f t="shared" si="2"/>
        <v>-109.887652580383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-0.16398210868071844</v>
      </c>
      <c r="AI61">
        <f t="shared" si="25"/>
        <v>-0.16398817299504331</v>
      </c>
      <c r="AJ61">
        <f t="shared" si="7"/>
        <v>-13.185684005149483</v>
      </c>
      <c r="AK61">
        <f t="shared" si="22"/>
        <v>-8.6151335609872746</v>
      </c>
      <c r="AL61">
        <f t="shared" si="8"/>
        <v>-21.964805739131801</v>
      </c>
      <c r="AN61">
        <f t="shared" si="26"/>
        <v>0</v>
      </c>
      <c r="AO61">
        <f t="shared" si="26"/>
        <v>0</v>
      </c>
      <c r="AP61">
        <f t="shared" si="26"/>
        <v>-1.3298811514567733E-8</v>
      </c>
      <c r="AQ61">
        <f t="shared" si="26"/>
        <v>-3.596065504319478E-4</v>
      </c>
      <c r="AR61">
        <f t="shared" si="26"/>
        <v>-3.5961984924346232E-4</v>
      </c>
      <c r="AS61">
        <f t="shared" si="26"/>
        <v>-2.8915705367649383E-2</v>
      </c>
      <c r="AT61">
        <f t="shared" si="26"/>
        <v>-1.8892661439115988E-2</v>
      </c>
      <c r="AU61">
        <f t="shared" si="23"/>
        <v>-4.8167986656008834E-2</v>
      </c>
      <c r="AW61">
        <v>58</v>
      </c>
      <c r="AX61">
        <f>IF(Z61&gt;0, (R61*SUMPRODUCT(K61:$K$98, X61:$X$98)-K61*$AZ$3)/Z61, 0)</f>
        <v>-453009386.937172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500000</v>
      </c>
      <c r="S62">
        <f t="shared" si="1"/>
        <v>-994595112.90042675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-109.887652580383</v>
      </c>
      <c r="AC62">
        <f t="shared" si="2"/>
        <v>-98.114273235205786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-7.0749697845873233E-2</v>
      </c>
      <c r="AI62">
        <f t="shared" si="25"/>
        <v>-7.0752164032162571E-2</v>
      </c>
      <c r="AJ62">
        <f t="shared" si="7"/>
        <v>-11.773379345177219</v>
      </c>
      <c r="AK62">
        <f t="shared" si="22"/>
        <v>-7.6921356806268113</v>
      </c>
      <c r="AL62">
        <f t="shared" si="8"/>
        <v>-19.536267189836192</v>
      </c>
      <c r="AN62">
        <f t="shared" si="26"/>
        <v>0</v>
      </c>
      <c r="AO62">
        <f t="shared" si="26"/>
        <v>0</v>
      </c>
      <c r="AP62">
        <f t="shared" si="26"/>
        <v>-4.8287973922850466E-9</v>
      </c>
      <c r="AQ62">
        <f t="shared" si="26"/>
        <v>-1.3852804142969289E-4</v>
      </c>
      <c r="AR62">
        <f t="shared" si="26"/>
        <v>-1.3853287022708516E-4</v>
      </c>
      <c r="AS62">
        <f t="shared" si="26"/>
        <v>-2.3052298898140547E-2</v>
      </c>
      <c r="AT62">
        <f t="shared" si="26"/>
        <v>-1.5061216128018331E-2</v>
      </c>
      <c r="AU62">
        <f t="shared" si="23"/>
        <v>-3.8252047896385963E-2</v>
      </c>
      <c r="AW62">
        <v>59</v>
      </c>
      <c r="AX62">
        <f>IF(Z62&gt;0, (R62*SUMPRODUCT(K62:$K$98, X62:$X$98)-K62*$AZ$3)/Z62, 0)</f>
        <v>-994595112.90042675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500000</v>
      </c>
      <c r="S63">
        <f t="shared" si="1"/>
        <v>-2264345704.848485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-98.114273235205786</v>
      </c>
      <c r="AC63">
        <f t="shared" si="2"/>
        <v>-87.602144842061819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-2.9486678823895236E-2</v>
      </c>
      <c r="AI63">
        <f t="shared" si="25"/>
        <v>-2.9487646014380489E-2</v>
      </c>
      <c r="AJ63">
        <f t="shared" si="7"/>
        <v>-10.512128393143968</v>
      </c>
      <c r="AK63">
        <f t="shared" si="22"/>
        <v>-6.8679991264644054</v>
      </c>
      <c r="AL63">
        <f t="shared" si="8"/>
        <v>-17.409615165622753</v>
      </c>
      <c r="AN63">
        <f t="shared" si="26"/>
        <v>0</v>
      </c>
      <c r="AO63">
        <f t="shared" si="26"/>
        <v>0</v>
      </c>
      <c r="AP63">
        <f t="shared" si="26"/>
        <v>-1.6908578472877809E-9</v>
      </c>
      <c r="AQ63">
        <f t="shared" si="26"/>
        <v>-5.1549082667855035E-5</v>
      </c>
      <c r="AR63">
        <f t="shared" si="26"/>
        <v>-5.1550773525702326E-5</v>
      </c>
      <c r="AS63">
        <f t="shared" si="26"/>
        <v>-1.8377470680562048E-2</v>
      </c>
      <c r="AT63">
        <f t="shared" si="26"/>
        <v>-1.2006745718882581E-2</v>
      </c>
      <c r="AU63">
        <f t="shared" si="23"/>
        <v>-3.0435767172970331E-2</v>
      </c>
      <c r="AW63">
        <v>60</v>
      </c>
      <c r="AX63">
        <f>IF(Z63&gt;0, (R63*SUMPRODUCT(K63:$K$98, X63:$X$98)-K63*$AZ$3)/Z63, 0)</f>
        <v>-2264345704.848485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500000</v>
      </c>
      <c r="S64">
        <f t="shared" si="1"/>
        <v>-5355120782.4554729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-87.602144842061819</v>
      </c>
      <c r="AC64">
        <f t="shared" si="2"/>
        <v>-78.216243782943224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-1.1847432331706967E-2</v>
      </c>
      <c r="AI64">
        <f t="shared" si="25"/>
        <v>-1.1847797478670782E-2</v>
      </c>
      <c r="AJ64">
        <f t="shared" si="7"/>
        <v>-9.385901059118595</v>
      </c>
      <c r="AK64">
        <f t="shared" si="22"/>
        <v>-6.1321501389443283</v>
      </c>
      <c r="AL64">
        <f t="shared" si="8"/>
        <v>-15.529898995541593</v>
      </c>
      <c r="AN64">
        <f t="shared" si="26"/>
        <v>0</v>
      </c>
      <c r="AO64">
        <f t="shared" si="26"/>
        <v>0</v>
      </c>
      <c r="AP64">
        <f t="shared" si="26"/>
        <v>-5.6996049252346157E-10</v>
      </c>
      <c r="AQ64">
        <f t="shared" si="26"/>
        <v>-1.8492741378368322E-5</v>
      </c>
      <c r="AR64">
        <f t="shared" si="26"/>
        <v>-1.8493311338860848E-5</v>
      </c>
      <c r="AS64">
        <f t="shared" si="26"/>
        <v>-1.4650519710056495E-2</v>
      </c>
      <c r="AT64">
        <f t="shared" si="26"/>
        <v>-9.5717167600386059E-3</v>
      </c>
      <c r="AU64">
        <f t="shared" si="23"/>
        <v>-2.4240729781433962E-2</v>
      </c>
      <c r="AW64">
        <v>61</v>
      </c>
      <c r="AX64">
        <f>IF(Z64&gt;0, (R64*SUMPRODUCT(K64:$K$98, X64:$X$98)-K64*$AZ$3)/Z64, 0)</f>
        <v>-5355120782.4554729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500000</v>
      </c>
      <c r="S65">
        <f t="shared" si="1"/>
        <v>-13178195190.083605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-78.216243782943224</v>
      </c>
      <c r="AC65">
        <f t="shared" si="2"/>
        <v>-69.835947446933503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-4.5802318950161772E-3</v>
      </c>
      <c r="AI65">
        <f t="shared" si="25"/>
        <v>-4.5803643789156029E-3</v>
      </c>
      <c r="AJ65">
        <f t="shared" si="7"/>
        <v>-8.3802963360097209</v>
      </c>
      <c r="AK65">
        <f t="shared" si="22"/>
        <v>-5.4751370648060265</v>
      </c>
      <c r="AL65">
        <f t="shared" si="8"/>
        <v>-13.860013765194662</v>
      </c>
      <c r="AN65">
        <f t="shared" si="26"/>
        <v>0</v>
      </c>
      <c r="AO65">
        <f t="shared" si="26"/>
        <v>0</v>
      </c>
      <c r="AP65">
        <f t="shared" si="26"/>
        <v>-1.8463844710632694E-10</v>
      </c>
      <c r="AQ65">
        <f t="shared" si="26"/>
        <v>-6.3833183364132284E-6</v>
      </c>
      <c r="AR65">
        <f t="shared" si="26"/>
        <v>-6.3835029748603347E-6</v>
      </c>
      <c r="AS65">
        <f t="shared" si="26"/>
        <v>-1.1679342987946794E-2</v>
      </c>
      <c r="AT65">
        <f t="shared" si="26"/>
        <v>-7.6305181967273664E-3</v>
      </c>
      <c r="AU65">
        <f t="shared" si="23"/>
        <v>-1.9316244687649017E-2</v>
      </c>
      <c r="AW65">
        <v>62</v>
      </c>
      <c r="AX65">
        <f>IF(Z65&gt;0, (R65*SUMPRODUCT(K65:$K$98, X65:$X$98)-K65*$AZ$3)/Z65, 0)</f>
        <v>-13178195190.083605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500000</v>
      </c>
      <c r="S66">
        <f t="shared" si="1"/>
        <v>-33807633098.158974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-69.835947446933503</v>
      </c>
      <c r="AC66">
        <f t="shared" si="2"/>
        <v>-62.353529876009766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-1.7009999708124423E-3</v>
      </c>
      <c r="AI66">
        <f t="shared" si="25"/>
        <v>-1.701046079874333E-3</v>
      </c>
      <c r="AJ66">
        <f t="shared" si="7"/>
        <v>-7.4824175709237366</v>
      </c>
      <c r="AK66">
        <f t="shared" si="22"/>
        <v>-4.888516321285346</v>
      </c>
      <c r="AL66">
        <f t="shared" si="8"/>
        <v>-12.372634938288957</v>
      </c>
      <c r="AN66">
        <f t="shared" si="26"/>
        <v>0</v>
      </c>
      <c r="AO66">
        <f t="shared" si="26"/>
        <v>0</v>
      </c>
      <c r="AP66">
        <f t="shared" si="26"/>
        <v>-5.7375607944073955E-11</v>
      </c>
      <c r="AQ66">
        <f t="shared" si="26"/>
        <v>-2.1166318167482291E-6</v>
      </c>
      <c r="AR66">
        <f t="shared" si="26"/>
        <v>-2.1166891923561733E-6</v>
      </c>
      <c r="AS66">
        <f t="shared" si="26"/>
        <v>-9.3107133266138523E-3</v>
      </c>
      <c r="AT66">
        <f t="shared" si="26"/>
        <v>-6.0830037389027593E-3</v>
      </c>
      <c r="AU66">
        <f t="shared" si="23"/>
        <v>-1.5395833754708968E-2</v>
      </c>
      <c r="AW66">
        <v>63</v>
      </c>
      <c r="AX66">
        <f>IF(Z66&gt;0, (R66*SUMPRODUCT(K66:$K$98, X66:$X$98)-K66*$AZ$3)/Z66, 0)</f>
        <v>-33807633098.158974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-90608228925.90976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-62.353529876009766</v>
      </c>
      <c r="AC67">
        <f t="shared" ref="AC67:AC79" si="29">S67*Z67</f>
        <v>-55.672796319211166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-6.0574231624357846E-4</v>
      </c>
      <c r="AI67">
        <f t="shared" ref="AI67:AI79" si="33">SUM(AE67:AH67)</f>
        <v>-6.0575767709903803E-4</v>
      </c>
      <c r="AJ67">
        <f t="shared" ref="AJ67:AJ79" si="34">AB67-AC67</f>
        <v>-6.6807335567986001</v>
      </c>
      <c r="AK67">
        <f t="shared" si="22"/>
        <v>-4.3647470913206838</v>
      </c>
      <c r="AL67">
        <f t="shared" ref="AL67:AL79" si="35">SUM(AI67:AK67)</f>
        <v>-11.046086405796384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-6.7299355490054623E-7</v>
      </c>
      <c r="AR67">
        <f t="shared" si="36"/>
        <v>-6.7301062116196598E-7</v>
      </c>
      <c r="AS67">
        <f t="shared" si="36"/>
        <v>-7.4224476401369846E-3</v>
      </c>
      <c r="AT67">
        <f t="shared" si="36"/>
        <v>-4.8493337553926685E-3</v>
      </c>
      <c r="AU67">
        <f t="shared" si="23"/>
        <v>-1.2272454406150816E-2</v>
      </c>
      <c r="AW67">
        <v>64</v>
      </c>
      <c r="AX67">
        <f>IF(Z67&gt;0, (R67*SUMPRODUCT(K67:$K$98, X67:$X$98)-K67*$AZ$3)/Z67, 0)</f>
        <v>-90608228925.90976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500000</v>
      </c>
      <c r="S68">
        <f t="shared" si="28"/>
        <v>-254221137469.67563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-55.672796319211166</v>
      </c>
      <c r="AC68">
        <f t="shared" si="29"/>
        <v>-49.707854426641845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-2.0637994711328848E-4</v>
      </c>
      <c r="AI68">
        <f t="shared" si="33"/>
        <v>-2.0638483536283782E-4</v>
      </c>
      <c r="AJ68">
        <f t="shared" si="34"/>
        <v>-5.9649418925693212</v>
      </c>
      <c r="AK68">
        <f t="shared" si="22"/>
        <v>-3.8970957423447818</v>
      </c>
      <c r="AL68">
        <f t="shared" si="35"/>
        <v>-9.8622440197494665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-2.0472574744748026E-7</v>
      </c>
      <c r="AR68">
        <f t="shared" si="36"/>
        <v>-2.0473059651618434E-7</v>
      </c>
      <c r="AS68">
        <f t="shared" si="36"/>
        <v>-5.9171310222630256E-3</v>
      </c>
      <c r="AT68">
        <f t="shared" si="36"/>
        <v>-3.8658593040920351E-3</v>
      </c>
      <c r="AU68">
        <f t="shared" si="23"/>
        <v>-9.7831950569515769E-3</v>
      </c>
      <c r="AW68">
        <v>65</v>
      </c>
      <c r="AX68">
        <f>IF(Z68&gt;0, (R68*SUMPRODUCT(K68:$K$98, X68:$X$98)-K68*$AZ$3)/Z68, 0)</f>
        <v>-254221137469.67563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500000</v>
      </c>
      <c r="S69">
        <f t="shared" si="28"/>
        <v>-748181878225.66125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-49.707854426641845</v>
      </c>
      <c r="AC69">
        <f t="shared" si="29"/>
        <v>-44.382013054972177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-6.7127431937892364E-5</v>
      </c>
      <c r="AI69">
        <f t="shared" si="33"/>
        <v>-6.712891493334931E-5</v>
      </c>
      <c r="AJ69">
        <f t="shared" si="34"/>
        <v>-5.325841371669668</v>
      </c>
      <c r="AK69">
        <f t="shared" si="22"/>
        <v>-3.4795498098649293</v>
      </c>
      <c r="AL69">
        <f t="shared" si="35"/>
        <v>-8.8054583104495308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-5.945480770306009E-8</v>
      </c>
      <c r="AR69">
        <f t="shared" si="36"/>
        <v>-5.9456121193047294E-8</v>
      </c>
      <c r="AS69">
        <f t="shared" si="36"/>
        <v>-4.7171009744956414E-3</v>
      </c>
      <c r="AT69">
        <f t="shared" si="36"/>
        <v>-3.0818394040478775E-3</v>
      </c>
      <c r="AU69">
        <f t="shared" si="23"/>
        <v>-7.7989998346647115E-3</v>
      </c>
      <c r="AW69">
        <v>66</v>
      </c>
      <c r="AX69">
        <f>IF(Z69&gt;0, (R69*SUMPRODUCT(K69:$K$98, X69:$X$98)-K69*$AZ$3)/Z69, 0)</f>
        <v>-748181878225.66125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500000</v>
      </c>
      <c r="S70">
        <f t="shared" si="28"/>
        <v>-2334580018470.2632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-44.382013054972177</v>
      </c>
      <c r="AC70">
        <f t="shared" si="29"/>
        <v>-39.626797421216779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-2.0876387965580362E-5</v>
      </c>
      <c r="AI70">
        <f t="shared" si="33"/>
        <v>-2.0876812311684454E-5</v>
      </c>
      <c r="AJ70">
        <f t="shared" si="34"/>
        <v>-4.7552156337553981</v>
      </c>
      <c r="AK70">
        <f t="shared" si="22"/>
        <v>-3.1067409138480526</v>
      </c>
      <c r="AL70">
        <f t="shared" si="35"/>
        <v>-7.8619774244157625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-1.6509133611837526E-8</v>
      </c>
      <c r="AR70">
        <f t="shared" si="36"/>
        <v>-1.6509469186484908E-8</v>
      </c>
      <c r="AS70">
        <f t="shared" si="36"/>
        <v>-3.7604441141925347E-3</v>
      </c>
      <c r="AT70">
        <f t="shared" si="36"/>
        <v>-2.45682351413677E-3</v>
      </c>
      <c r="AU70">
        <f t="shared" si="23"/>
        <v>-6.2172841377984914E-3</v>
      </c>
      <c r="AW70">
        <v>67</v>
      </c>
      <c r="AX70">
        <f>IF(Z70&gt;0, (R70*SUMPRODUCT(K70:$K$98, X70:$X$98)-K70*$AZ$3)/Z70, 0)</f>
        <v>-2334580018470.2632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500000</v>
      </c>
      <c r="S71">
        <f t="shared" si="28"/>
        <v>-7748975451485.7607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-39.626797421216779</v>
      </c>
      <c r="AC71">
        <f t="shared" si="29"/>
        <v>-35.381069140216809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-6.1191014333440639E-6</v>
      </c>
      <c r="AI71">
        <f t="shared" si="33"/>
        <v>-6.1192155809154486E-6</v>
      </c>
      <c r="AJ71">
        <f t="shared" si="34"/>
        <v>-4.2457282809999697</v>
      </c>
      <c r="AK71">
        <f t="shared" si="22"/>
        <v>-2.7738758194851747</v>
      </c>
      <c r="AL71">
        <f t="shared" si="35"/>
        <v>-7.0196102197007253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-4.3205451996268233E-9</v>
      </c>
      <c r="AR71">
        <f t="shared" si="36"/>
        <v>-4.3206257963855087E-9</v>
      </c>
      <c r="AS71">
        <f t="shared" si="36"/>
        <v>-2.9978030505321135E-3</v>
      </c>
      <c r="AT71">
        <f t="shared" si="36"/>
        <v>-1.9585646661993681E-3</v>
      </c>
      <c r="AU71">
        <f t="shared" si="23"/>
        <v>-4.9563720373572784E-3</v>
      </c>
      <c r="AW71">
        <v>68</v>
      </c>
      <c r="AX71">
        <f>IF(Z71&gt;0, (R71*SUMPRODUCT(K71:$K$98, X71:$X$98)-K71*$AZ$3)/Z71, 0)</f>
        <v>-7748975451485.7607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500000</v>
      </c>
      <c r="S72">
        <f t="shared" si="28"/>
        <v>-27458922750182.188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-35.381069140216809</v>
      </c>
      <c r="AC72">
        <f t="shared" si="29"/>
        <v>-31.590240307475661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-1.68489468045043E-6</v>
      </c>
      <c r="AI72">
        <f t="shared" si="33"/>
        <v>-1.6849234418120782E-6</v>
      </c>
      <c r="AJ72">
        <f t="shared" si="34"/>
        <v>-3.7908288327411483</v>
      </c>
      <c r="AK72">
        <f t="shared" ref="AK72:AK79" si="49">G72*SUM(AB72:AB72, AE72:AF72)</f>
        <v>-2.476674839815177</v>
      </c>
      <c r="AL72">
        <f t="shared" si="35"/>
        <v>-6.2675053574797666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-1.0621983856025798E-9</v>
      </c>
      <c r="AR72">
        <f t="shared" si="36"/>
        <v>-1.0622165174610662E-9</v>
      </c>
      <c r="AS72">
        <f t="shared" si="36"/>
        <v>-2.3898302445568339E-3</v>
      </c>
      <c r="AT72">
        <f t="shared" si="36"/>
        <v>-1.5613557613054646E-3</v>
      </c>
      <c r="AU72">
        <f t="shared" si="23"/>
        <v>-3.9511870680788153E-3</v>
      </c>
      <c r="AW72">
        <v>69</v>
      </c>
      <c r="AX72">
        <f>IF(Z72&gt;0, (R72*SUMPRODUCT(K72:$K$98, X72:$X$98)-K72*$AZ$3)/Z72, 0)</f>
        <v>-27458922750182.188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500000</v>
      </c>
      <c r="S73">
        <f t="shared" si="28"/>
        <v>-104294942138066.73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-31.590240307475661</v>
      </c>
      <c r="AC73">
        <f t="shared" si="29"/>
        <v>-28.205571704018485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-4.3425473266375124E-7</v>
      </c>
      <c r="AI73">
        <f t="shared" si="33"/>
        <v>-4.3426149367514973E-7</v>
      </c>
      <c r="AJ73">
        <f t="shared" si="34"/>
        <v>-3.3846686034571754</v>
      </c>
      <c r="AK73">
        <f t="shared" si="49"/>
        <v>-2.2113168215232966</v>
      </c>
      <c r="AL73">
        <f t="shared" si="35"/>
        <v>-5.5959858592419653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-2.4443276216083967E-10</v>
      </c>
      <c r="AR73">
        <f t="shared" si="36"/>
        <v>-2.4443656779050087E-10</v>
      </c>
      <c r="AS73">
        <f t="shared" si="36"/>
        <v>-1.905158040920457E-3</v>
      </c>
      <c r="AT73">
        <f t="shared" si="36"/>
        <v>-1.2447032537379341E-3</v>
      </c>
      <c r="AU73">
        <f t="shared" si="23"/>
        <v>-3.1498615390949587E-3</v>
      </c>
      <c r="AW73">
        <v>70</v>
      </c>
      <c r="AX73">
        <f>IF(Z73&gt;0, (R73*SUMPRODUCT(K73:$K$98, X73:$X$98)-K73*$AZ$3)/Z73, 0)</f>
        <v>-104294942138066.73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500000</v>
      </c>
      <c r="S74">
        <f t="shared" si="28"/>
        <v>-426501240736254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-28.205571704018485</v>
      </c>
      <c r="AC74">
        <f t="shared" si="29"/>
        <v>-25.183546164513476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-1.0434461079801671E-7</v>
      </c>
      <c r="AI74">
        <f t="shared" si="33"/>
        <v>-1.0434608696876132E-7</v>
      </c>
      <c r="AJ74">
        <f t="shared" si="34"/>
        <v>-3.0220255395050089</v>
      </c>
      <c r="AK74">
        <f t="shared" si="49"/>
        <v>-1.9743900192812942</v>
      </c>
      <c r="AL74">
        <f t="shared" si="35"/>
        <v>-4.9964156631323897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-5.2440503883322138E-11</v>
      </c>
      <c r="AR74">
        <f t="shared" si="36"/>
        <v>-5.2441245762917768E-11</v>
      </c>
      <c r="AS74">
        <f t="shared" si="36"/>
        <v>-1.5187803263426738E-3</v>
      </c>
      <c r="AT74">
        <f t="shared" si="36"/>
        <v>-9.9226981327991243E-4</v>
      </c>
      <c r="AU74">
        <f t="shared" si="23"/>
        <v>-2.5110501920638318E-3</v>
      </c>
      <c r="AW74">
        <v>71</v>
      </c>
      <c r="AX74">
        <f>IF(Z74&gt;0, (R74*SUMPRODUCT(K74:$K$98, X74:$X$98)-K74*$AZ$3)/Z74, 0)</f>
        <v>-426501240736254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500000</v>
      </c>
      <c r="S75">
        <f t="shared" si="28"/>
        <v>-1888126494499419.3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-25.183546164513476</v>
      </c>
      <c r="AC75">
        <f t="shared" si="29"/>
        <v>-22.485309075503917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-2.3273783847376112E-8</v>
      </c>
      <c r="AI75">
        <f t="shared" si="33"/>
        <v>-2.3274081567220904E-8</v>
      </c>
      <c r="AJ75">
        <f t="shared" si="34"/>
        <v>-2.6982370890095595</v>
      </c>
      <c r="AK75">
        <f t="shared" si="49"/>
        <v>-1.7628482315159435</v>
      </c>
      <c r="AL75">
        <f t="shared" si="35"/>
        <v>-4.461085343799585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-1.0443493635568261E-11</v>
      </c>
      <c r="AR75">
        <f t="shared" si="36"/>
        <v>-1.0443627229457621E-11</v>
      </c>
      <c r="AS75">
        <f t="shared" si="36"/>
        <v>-1.2107623775797192E-3</v>
      </c>
      <c r="AT75">
        <f t="shared" si="36"/>
        <v>-7.9103142003207605E-4</v>
      </c>
      <c r="AU75">
        <f t="shared" si="23"/>
        <v>-2.0017938080554229E-3</v>
      </c>
      <c r="AW75">
        <v>72</v>
      </c>
      <c r="AX75">
        <f>IF(Z75&gt;0, (R75*SUMPRODUCT(K75:$K$98, X75:$X$98)-K75*$AZ$3)/Z75, 0)</f>
        <v>-1888126494499419.3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500000</v>
      </c>
      <c r="S76">
        <f t="shared" si="28"/>
        <v>-9110976567270930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-22.485309075503917</v>
      </c>
      <c r="AC76">
        <f t="shared" si="29"/>
        <v>-20.076168817423287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-4.7930956855115016E-9</v>
      </c>
      <c r="AI76">
        <f t="shared" si="33"/>
        <v>-4.7931507733735685E-9</v>
      </c>
      <c r="AJ76">
        <f t="shared" si="34"/>
        <v>-2.4091402580806296</v>
      </c>
      <c r="AK76">
        <f t="shared" si="49"/>
        <v>-1.5739716352852744</v>
      </c>
      <c r="AL76">
        <f t="shared" si="35"/>
        <v>-3.9831118981590548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-1.9203345080766415E-12</v>
      </c>
      <c r="AR76">
        <f t="shared" si="36"/>
        <v>-1.9203565788070093E-12</v>
      </c>
      <c r="AS76">
        <f t="shared" si="36"/>
        <v>-9.6521235459024455E-4</v>
      </c>
      <c r="AT76">
        <f t="shared" si="36"/>
        <v>-6.3060540500133543E-4</v>
      </c>
      <c r="AU76">
        <f t="shared" si="23"/>
        <v>-1.5958177615119367E-3</v>
      </c>
      <c r="AW76">
        <v>73</v>
      </c>
      <c r="AX76">
        <f>IF(Z76&gt;0, (R76*SUMPRODUCT(K76:$K$98, X76:$X$98)-K76*$AZ$3)/Z76, 0)</f>
        <v>-9110976567270930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500000</v>
      </c>
      <c r="S77">
        <f t="shared" si="28"/>
        <v>-4.831196931692852E+16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-20.076168817423287</v>
      </c>
      <c r="AC77">
        <f t="shared" si="29"/>
        <v>-17.925150729843896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-9.052250751018806E-10</v>
      </c>
      <c r="AI77">
        <f t="shared" si="33"/>
        <v>-9.0523435083157204E-10</v>
      </c>
      <c r="AJ77">
        <f t="shared" si="34"/>
        <v>-2.1510180875793914</v>
      </c>
      <c r="AK77">
        <f t="shared" si="49"/>
        <v>-1.4053318172196303</v>
      </c>
      <c r="AL77">
        <f t="shared" si="35"/>
        <v>-3.5563499057042565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-3.2381677270648745E-13</v>
      </c>
      <c r="AR77">
        <f t="shared" si="36"/>
        <v>-3.2382009081701685E-13</v>
      </c>
      <c r="AS77">
        <f t="shared" si="36"/>
        <v>-7.6946137961859484E-4</v>
      </c>
      <c r="AT77">
        <f t="shared" si="36"/>
        <v>-5.027147680178735E-4</v>
      </c>
      <c r="AU77">
        <f t="shared" si="23"/>
        <v>-1.2721761479602886E-3</v>
      </c>
      <c r="AW77">
        <v>74</v>
      </c>
      <c r="AX77">
        <f>IF(Z77&gt;0, (R77*SUMPRODUCT(K77:$K$98, X77:$X$98)-K77*$AZ$3)/Z77, 0)</f>
        <v>-4.831196931692852E+16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500000</v>
      </c>
      <c r="S78">
        <f t="shared" si="28"/>
        <v>-2.842947714368752E+17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-17.925150729843896</v>
      </c>
      <c r="AC78">
        <f t="shared" si="29"/>
        <v>-16.00459886593233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-1.555115526886761E-10</v>
      </c>
      <c r="AI78">
        <f t="shared" si="33"/>
        <v>-1.5551296008343623E-10</v>
      </c>
      <c r="AJ78">
        <f t="shared" si="34"/>
        <v>-1.920551863911566</v>
      </c>
      <c r="AK78">
        <f t="shared" si="49"/>
        <v>-1.2547605510890729</v>
      </c>
      <c r="AL78">
        <f t="shared" si="35"/>
        <v>-3.175312415156152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-4.9669226802668784E-14</v>
      </c>
      <c r="AR78">
        <f t="shared" si="36"/>
        <v>-4.9669676314028764E-14</v>
      </c>
      <c r="AS78">
        <f t="shared" si="36"/>
        <v>-6.1340990084435081E-4</v>
      </c>
      <c r="AT78">
        <f t="shared" si="36"/>
        <v>-4.0076113521836772E-4</v>
      </c>
      <c r="AU78">
        <f t="shared" si="23"/>
        <v>-1.0141710361123884E-3</v>
      </c>
      <c r="AW78">
        <v>75</v>
      </c>
      <c r="AX78">
        <f>IF(Z78&gt;0, (R78*SUMPRODUCT(K78:$K$98, X78:$X$98)-K78*$AZ$3)/Z78, 0)</f>
        <v>-2.842947714368752E+17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-16.00459886593233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-2.8147895202297081E-11</v>
      </c>
      <c r="AI79">
        <f t="shared" si="33"/>
        <v>-2.8147895202297081E-11</v>
      </c>
      <c r="AJ79">
        <f t="shared" si="34"/>
        <v>-16.00459886593233</v>
      </c>
      <c r="AK79">
        <f t="shared" si="49"/>
        <v>-1.1203219206152633</v>
      </c>
      <c r="AL79">
        <f t="shared" si="35"/>
        <v>-17.124920786575743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-8.026988570996113E-15</v>
      </c>
      <c r="AR79">
        <f t="shared" si="36"/>
        <v>-8.026988570996113E-15</v>
      </c>
      <c r="AS79">
        <f t="shared" si="36"/>
        <v>-4.564061762235499E-3</v>
      </c>
      <c r="AT79">
        <f t="shared" si="36"/>
        <v>-3.1948432335648496E-4</v>
      </c>
      <c r="AU79">
        <f t="shared" si="23"/>
        <v>-4.8835460856000113E-3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90814.089842773988</v>
      </c>
      <c r="AO81" s="8">
        <f t="shared" si="50"/>
        <v>-9081.4089842773992</v>
      </c>
      <c r="AP81" s="8">
        <f t="shared" si="50"/>
        <v>-1723.8656485241545</v>
      </c>
      <c r="AQ81" s="8">
        <f t="shared" si="50"/>
        <v>-50109.497973236786</v>
      </c>
      <c r="AR81" s="8">
        <f t="shared" si="50"/>
        <v>29899.317236735613</v>
      </c>
      <c r="AS81" s="8">
        <f t="shared" si="50"/>
        <v>-9494.2478820968063</v>
      </c>
      <c r="AT81" s="8">
        <f t="shared" si="50"/>
        <v>4200.9510828679458</v>
      </c>
      <c r="AU81" s="8">
        <f t="shared" si="50"/>
        <v>24606.020437506813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192919.19876814936</v>
      </c>
      <c r="K3">
        <v>1</v>
      </c>
      <c r="L3" s="2">
        <v>0</v>
      </c>
      <c r="O3">
        <f>$C$3</f>
        <v>192919.19876814936</v>
      </c>
      <c r="P3" s="2">
        <f>O3*C5</f>
        <v>19291.919876814936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192919.19876814936</v>
      </c>
      <c r="AF3">
        <f t="shared" ref="AF3:AG34" si="4">-$Z3*P3</f>
        <v>-19291.919876814936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172104.84630433444</v>
      </c>
      <c r="AJ3">
        <f t="shared" ref="AJ3:AJ66" si="7">AB3-AC3</f>
        <v>0</v>
      </c>
      <c r="AL3">
        <f t="shared" ref="AL3:AL66" si="8">SUM(AI3:AK3)</f>
        <v>172104.84630433444</v>
      </c>
      <c r="AN3">
        <f t="shared" ref="AN3:AU34" si="9">AE3*$K3</f>
        <v>192919.19876814936</v>
      </c>
      <c r="AO3">
        <f t="shared" si="9"/>
        <v>-19291.919876814936</v>
      </c>
      <c r="AP3">
        <f t="shared" si="9"/>
        <v>-1522.432587</v>
      </c>
      <c r="AQ3">
        <f t="shared" si="9"/>
        <v>0</v>
      </c>
      <c r="AR3">
        <f t="shared" si="9"/>
        <v>172104.84630433444</v>
      </c>
      <c r="AS3">
        <f t="shared" si="9"/>
        <v>0</v>
      </c>
      <c r="AT3">
        <f t="shared" si="9"/>
        <v>0</v>
      </c>
      <c r="AU3">
        <f t="shared" si="9"/>
        <v>172104.84630433444</v>
      </c>
      <c r="AW3">
        <v>0</v>
      </c>
      <c r="AX3">
        <f>IF(Z3&gt;0, (R3*SUMPRODUCT(K3:$K$98, X3:$X$98)-K3*$AZ$3)/Z3, 0)</f>
        <v>0</v>
      </c>
      <c r="AZ3">
        <f>C6*ABS(SUMPRODUCT(X4:X69, K4:K69))/1</f>
        <v>116384.39433917739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7970.6967157729359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7806.7337932520313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-7806.7337932520313</v>
      </c>
      <c r="AK4">
        <f>G4*SUM(AB4, AE4:AF4)</f>
        <v>0</v>
      </c>
      <c r="AL4">
        <f t="shared" si="8"/>
        <v>-13092.090793252031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-7283.0803183618164</v>
      </c>
      <c r="AT4">
        <f t="shared" si="9"/>
        <v>0</v>
      </c>
      <c r="AU4">
        <f t="shared" si="9"/>
        <v>-12213.910619695896</v>
      </c>
      <c r="AW4">
        <v>1</v>
      </c>
      <c r="AX4">
        <f>IF(Z4&gt;0, (R4*SUMPRODUCT(K4:$K$98, X4:$X$98)-K4*$AZ$3)/Z4, 0)</f>
        <v>7970.6967157729359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500000</v>
      </c>
      <c r="S5">
        <f t="shared" si="1"/>
        <v>12460.980948021739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7806.7337932520313</v>
      </c>
      <c r="AC5">
        <f t="shared" si="2"/>
        <v>11932.335306472669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-6029.5361258824787</v>
      </c>
      <c r="AI5">
        <f t="shared" si="6"/>
        <v>-6053.4755239046845</v>
      </c>
      <c r="AJ5">
        <f t="shared" si="7"/>
        <v>-4125.6015132206376</v>
      </c>
      <c r="AK5">
        <f>G5*SUM(AB5, AE5:AF5)</f>
        <v>320.07608552333329</v>
      </c>
      <c r="AL5">
        <f t="shared" si="8"/>
        <v>-9859.0009516019891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-5155.9046840871661</v>
      </c>
      <c r="AR5">
        <f t="shared" si="9"/>
        <v>-5176.3754552742039</v>
      </c>
      <c r="AS5">
        <f t="shared" si="9"/>
        <v>-3527.8349316761323</v>
      </c>
      <c r="AT5">
        <f t="shared" si="9"/>
        <v>273.69962699618196</v>
      </c>
      <c r="AU5">
        <f t="shared" si="9"/>
        <v>-8430.5107599541534</v>
      </c>
      <c r="AW5">
        <v>2</v>
      </c>
      <c r="AX5">
        <f>IF(Z5&gt;0, (R5*SUMPRODUCT(K5:$K$98, X5:$X$98)-K5*$AZ$3)/Z5, 0)</f>
        <v>12460.980948021739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500000</v>
      </c>
      <c r="S6">
        <f t="shared" si="1"/>
        <v>17675.848843818003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11932.335306472669</v>
      </c>
      <c r="AC6">
        <f t="shared" si="2"/>
        <v>16517.570286213857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-6764.5202688256422</v>
      </c>
      <c r="AI6">
        <f t="shared" si="6"/>
        <v>-6787.8820468541844</v>
      </c>
      <c r="AJ6">
        <f t="shared" si="7"/>
        <v>-4585.234979741188</v>
      </c>
      <c r="AK6">
        <f>G6*SUM(AB6, AE6:AF6)</f>
        <v>698.0416154286512</v>
      </c>
      <c r="AL6">
        <f t="shared" si="8"/>
        <v>-10675.075411166723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-5218.2187799548065</v>
      </c>
      <c r="AR6">
        <f t="shared" si="9"/>
        <v>-5236.240289832378</v>
      </c>
      <c r="AS6">
        <f t="shared" si="9"/>
        <v>-3537.0962508690923</v>
      </c>
      <c r="AT6">
        <f t="shared" si="9"/>
        <v>538.47630313215723</v>
      </c>
      <c r="AU6">
        <f t="shared" si="9"/>
        <v>-8234.8602375693135</v>
      </c>
      <c r="AW6">
        <v>3</v>
      </c>
      <c r="AX6">
        <f>IF(Z6&gt;0, (R6*SUMPRODUCT(K6:$K$98, X6:$X$98)-K6*$AZ$3)/Z6, 0)</f>
        <v>17675.848843818003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500000</v>
      </c>
      <c r="S7">
        <f t="shared" si="1"/>
        <v>21309.951284268034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16517.570286213857</v>
      </c>
      <c r="AC7">
        <f t="shared" si="2"/>
        <v>19394.344524722736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-7509.5010404290251</v>
      </c>
      <c r="AI7">
        <f t="shared" si="6"/>
        <v>-7532.2537256252608</v>
      </c>
      <c r="AJ7">
        <f t="shared" si="7"/>
        <v>-2876.7742385088786</v>
      </c>
      <c r="AK7">
        <f>G7*SUM(AB7, AE7:AF7)</f>
        <v>811.01270105310039</v>
      </c>
      <c r="AL7">
        <f t="shared" si="8"/>
        <v>-9598.0152630810408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-5270.589044613972</v>
      </c>
      <c r="AR7">
        <f t="shared" si="9"/>
        <v>-5286.5581553025795</v>
      </c>
      <c r="AS7">
        <f t="shared" si="9"/>
        <v>-2019.081521353163</v>
      </c>
      <c r="AT7">
        <f t="shared" si="9"/>
        <v>569.21420400642887</v>
      </c>
      <c r="AU7">
        <f t="shared" si="9"/>
        <v>-6736.4254726493155</v>
      </c>
      <c r="AW7">
        <v>4</v>
      </c>
      <c r="AX7">
        <f>IF(Z7&gt;0, (R7*SUMPRODUCT(K7:$K$98, X7:$X$98)-K7*$AZ$3)/Z7, 0)</f>
        <v>21309.951284268034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500000</v>
      </c>
      <c r="S8">
        <f t="shared" si="1"/>
        <v>22116.243692927459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19394.344524722736</v>
      </c>
      <c r="AC8">
        <f t="shared" si="2"/>
        <v>19560.278721310373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-8287.9563620456483</v>
      </c>
      <c r="AI8">
        <f t="shared" si="6"/>
        <v>-8310.0671225718197</v>
      </c>
      <c r="AJ8">
        <f t="shared" si="7"/>
        <v>-165.93419658763742</v>
      </c>
      <c r="AK8">
        <f t="shared" ref="AK8:AK69" si="22">G8*SUM(AB8:AB8, AE8:AF8)</f>
        <v>413.09953837659424</v>
      </c>
      <c r="AL8">
        <f t="shared" si="8"/>
        <v>-8062.9017807828632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-5429.8073868759157</v>
      </c>
      <c r="AR8">
        <f t="shared" si="9"/>
        <v>-5444.2931256503434</v>
      </c>
      <c r="AS8">
        <f t="shared" si="9"/>
        <v>-108.71084342250202</v>
      </c>
      <c r="AT8">
        <f t="shared" si="9"/>
        <v>270.63980877894346</v>
      </c>
      <c r="AU8">
        <f t="shared" si="9"/>
        <v>-5282.3641602939024</v>
      </c>
      <c r="AW8">
        <v>5</v>
      </c>
      <c r="AX8">
        <f>IF(Z8&gt;0, (R8*SUMPRODUCT(K8:$K$98, X8:$X$98)-K8*$AZ$3)/Z8, 0)</f>
        <v>22116.243692927459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500000</v>
      </c>
      <c r="S9">
        <f t="shared" si="1"/>
        <v>21193.250863618829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19560.278721310373</v>
      </c>
      <c r="AC9">
        <f t="shared" si="2"/>
        <v>18167.118005483164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-9186.8449969702724</v>
      </c>
      <c r="AI9">
        <f t="shared" si="6"/>
        <v>-9208.2753076413337</v>
      </c>
      <c r="AJ9">
        <f t="shared" si="7"/>
        <v>1393.1607158272091</v>
      </c>
      <c r="AK9">
        <f t="shared" si="22"/>
        <v>115.40564445573119</v>
      </c>
      <c r="AL9">
        <f t="shared" si="8"/>
        <v>-7699.7089473583937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-5700.0749638166362</v>
      </c>
      <c r="AR9">
        <f t="shared" si="9"/>
        <v>-5713.3716263121087</v>
      </c>
      <c r="AS9">
        <f t="shared" si="9"/>
        <v>864.40127372111306</v>
      </c>
      <c r="AT9">
        <f t="shared" si="9"/>
        <v>71.60465043898968</v>
      </c>
      <c r="AU9">
        <f t="shared" si="9"/>
        <v>-4777.3657021520057</v>
      </c>
      <c r="AW9">
        <v>6</v>
      </c>
      <c r="AX9">
        <f>IF(Z9&gt;0, (R9*SUMPRODUCT(K9:$K$98, X9:$X$98)-K9*$AZ$3)/Z9, 0)</f>
        <v>21193.250863618829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500000</v>
      </c>
      <c r="S10">
        <f t="shared" si="1"/>
        <v>19521.291315008577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18167.118005483164</v>
      </c>
      <c r="AC10">
        <f t="shared" si="2"/>
        <v>16173.204889690824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-10074.88880131053</v>
      </c>
      <c r="AI10">
        <f t="shared" si="6"/>
        <v>-10095.601064434815</v>
      </c>
      <c r="AJ10">
        <f t="shared" si="7"/>
        <v>1993.9131157923402</v>
      </c>
      <c r="AK10">
        <f t="shared" si="22"/>
        <v>74.485183822480977</v>
      </c>
      <c r="AL10">
        <f t="shared" si="8"/>
        <v>-8027.2027648199937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-5930.244869832678</v>
      </c>
      <c r="AR10">
        <f t="shared" si="9"/>
        <v>-5942.436447780361</v>
      </c>
      <c r="AS10">
        <f t="shared" si="9"/>
        <v>1173.6499785765886</v>
      </c>
      <c r="AT10">
        <f t="shared" si="9"/>
        <v>43.843201444005416</v>
      </c>
      <c r="AU10">
        <f t="shared" si="9"/>
        <v>-4724.943267759767</v>
      </c>
      <c r="AW10">
        <v>7</v>
      </c>
      <c r="AX10">
        <f>IF(Z10&gt;0, (R10*SUMPRODUCT(K10:$K$98, X10:$X$98)-K10*$AZ$3)/Z10, 0)</f>
        <v>19521.291315008577</v>
      </c>
    </row>
    <row r="11" spans="1:52" x14ac:dyDescent="0.25">
      <c r="A11" t="s">
        <v>33</v>
      </c>
      <c r="C11" s="12">
        <f>AU71</f>
        <v>50706.957961008178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500000</v>
      </c>
      <c r="S11">
        <f t="shared" si="1"/>
        <v>17099.957848542621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16173.204889690824</v>
      </c>
      <c r="AC11">
        <f t="shared" si="2"/>
        <v>13653.92737897382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-10864.183078563174</v>
      </c>
      <c r="AI11">
        <f t="shared" si="6"/>
        <v>-10884.145009902288</v>
      </c>
      <c r="AJ11">
        <f t="shared" si="7"/>
        <v>2519.2775107170037</v>
      </c>
      <c r="AK11">
        <f t="shared" si="22"/>
        <v>38.815691735257971</v>
      </c>
      <c r="AL11">
        <f t="shared" si="8"/>
        <v>-8326.0518074500269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-6076.4314264078885</v>
      </c>
      <c r="AR11">
        <f t="shared" si="9"/>
        <v>-6087.5963070108428</v>
      </c>
      <c r="AS11">
        <f t="shared" si="9"/>
        <v>1409.0536699596933</v>
      </c>
      <c r="AT11">
        <f t="shared" si="9"/>
        <v>21.709951626576963</v>
      </c>
      <c r="AU11">
        <f t="shared" si="9"/>
        <v>-4656.8326854245724</v>
      </c>
      <c r="AW11">
        <v>8</v>
      </c>
      <c r="AX11">
        <f>IF(Z11&gt;0, (R11*SUMPRODUCT(K11:$K$98, X11:$X$98)-K11*$AZ$3)/Z11, 0)</f>
        <v>17099.957848542621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500000</v>
      </c>
      <c r="S12">
        <f t="shared" si="1"/>
        <v>14094.495346670596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13653.92737897382</v>
      </c>
      <c r="AC12">
        <f t="shared" si="2"/>
        <v>10812.75004305601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-11665.637693853509</v>
      </c>
      <c r="AI12">
        <f t="shared" si="6"/>
        <v>-11684.816723994538</v>
      </c>
      <c r="AJ12">
        <f t="shared" si="7"/>
        <v>2841.1773359178096</v>
      </c>
      <c r="AK12">
        <f t="shared" si="22"/>
        <v>31.404032971639786</v>
      </c>
      <c r="AL12">
        <f t="shared" si="8"/>
        <v>-8812.2353551050892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-6200.4104482123084</v>
      </c>
      <c r="AR12">
        <f t="shared" si="9"/>
        <v>-6210.6043066188386</v>
      </c>
      <c r="AS12">
        <f t="shared" si="9"/>
        <v>1510.1159577526323</v>
      </c>
      <c r="AT12">
        <f t="shared" si="9"/>
        <v>16.69157737137283</v>
      </c>
      <c r="AU12">
        <f t="shared" si="9"/>
        <v>-4683.7967714948336</v>
      </c>
      <c r="AW12">
        <v>9</v>
      </c>
      <c r="AX12">
        <f>IF(Z12&gt;0, (R12*SUMPRODUCT(K12:$K$98, X12:$X$98)-K12*$AZ$3)/Z12, 0)</f>
        <v>14094.495346670596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500000</v>
      </c>
      <c r="S13">
        <f t="shared" si="1"/>
        <v>10440.65965510026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10812.75004305601</v>
      </c>
      <c r="AC13">
        <f t="shared" si="2"/>
        <v>7670.0356287203977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-12429.134655392398</v>
      </c>
      <c r="AI13">
        <f t="shared" si="6"/>
        <v>-12447.500438499248</v>
      </c>
      <c r="AJ13">
        <f t="shared" si="7"/>
        <v>3142.7144143356127</v>
      </c>
      <c r="AK13">
        <f t="shared" si="22"/>
        <v>21.625500086112019</v>
      </c>
      <c r="AL13">
        <f t="shared" si="8"/>
        <v>-9283.1605240775225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-6279.6741442772218</v>
      </c>
      <c r="AR13">
        <f t="shared" si="9"/>
        <v>-6288.9532402491568</v>
      </c>
      <c r="AS13">
        <f t="shared" si="9"/>
        <v>1587.8195061623637</v>
      </c>
      <c r="AT13">
        <f t="shared" si="9"/>
        <v>10.926029648323503</v>
      </c>
      <c r="AU13">
        <f t="shared" si="9"/>
        <v>-4690.2077044384687</v>
      </c>
      <c r="AW13">
        <v>10</v>
      </c>
      <c r="AX13">
        <f>IF(Z13&gt;0, (R13*SUMPRODUCT(K13:$K$98, X13:$X$98)-K13*$AZ$3)/Z13, 0)</f>
        <v>10440.65965510026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500000</v>
      </c>
      <c r="S14">
        <f t="shared" si="1"/>
        <v>10972.763828383069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7670.0356287203977</v>
      </c>
      <c r="AC14">
        <f t="shared" si="2"/>
        <v>7690.5593564419187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-13203.934307667549</v>
      </c>
      <c r="AI14">
        <f t="shared" si="6"/>
        <v>-13221.456236227947</v>
      </c>
      <c r="AJ14">
        <f t="shared" si="7"/>
        <v>-20.523727721521027</v>
      </c>
      <c r="AK14">
        <f t="shared" si="22"/>
        <v>536.90249401042786</v>
      </c>
      <c r="AL14">
        <f t="shared" si="8"/>
        <v>-12705.077469939039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-5956.3683558772718</v>
      </c>
      <c r="AR14">
        <f t="shared" si="9"/>
        <v>-5964.2725955060987</v>
      </c>
      <c r="AS14">
        <f t="shared" si="9"/>
        <v>-9.2583679603828379</v>
      </c>
      <c r="AT14">
        <f t="shared" si="9"/>
        <v>242.19970737496178</v>
      </c>
      <c r="AU14">
        <f t="shared" si="9"/>
        <v>-5731.3312560915192</v>
      </c>
      <c r="AW14">
        <v>11</v>
      </c>
      <c r="AX14">
        <f>IF(Z14&gt;0, (R14*SUMPRODUCT(K14:$K$98, X14:$X$98)-K14*$AZ$3)/Z14, 0)</f>
        <v>10972.763828383069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500000</v>
      </c>
      <c r="S15">
        <f t="shared" si="1"/>
        <v>11053.270089020574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7690.5593564419187</v>
      </c>
      <c r="AC15">
        <f t="shared" si="2"/>
        <v>7359.3676719920841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-14029.641739989394</v>
      </c>
      <c r="AI15">
        <f t="shared" si="6"/>
        <v>-14046.28696717719</v>
      </c>
      <c r="AJ15">
        <f t="shared" si="7"/>
        <v>331.19168444983461</v>
      </c>
      <c r="AK15">
        <f t="shared" si="22"/>
        <v>538.33915495093436</v>
      </c>
      <c r="AL15">
        <f t="shared" si="8"/>
        <v>-13176.75612777642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-5650.758554040608</v>
      </c>
      <c r="AR15">
        <f t="shared" si="9"/>
        <v>-5657.4627993562444</v>
      </c>
      <c r="AS15">
        <f t="shared" si="9"/>
        <v>133.39501311695187</v>
      </c>
      <c r="AT15">
        <f t="shared" si="9"/>
        <v>216.82838672516837</v>
      </c>
      <c r="AU15">
        <f t="shared" si="9"/>
        <v>-5307.2393995141238</v>
      </c>
      <c r="AW15">
        <v>12</v>
      </c>
      <c r="AX15">
        <f>IF(Z15&gt;0, (R15*SUMPRODUCT(K15:$K$98, X15:$X$98)-K15*$AZ$3)/Z15, 0)</f>
        <v>11053.270089020574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500000</v>
      </c>
      <c r="S16">
        <f t="shared" si="1"/>
        <v>10691.305657192692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7359.3676719920841</v>
      </c>
      <c r="AC16">
        <f t="shared" si="2"/>
        <v>6731.0882888688511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-14782.875943888203</v>
      </c>
      <c r="AI16">
        <f t="shared" si="6"/>
        <v>-14798.615575006925</v>
      </c>
      <c r="AJ16">
        <f t="shared" si="7"/>
        <v>628.27938312323295</v>
      </c>
      <c r="AK16">
        <f t="shared" si="22"/>
        <v>515.15573703944597</v>
      </c>
      <c r="AL16">
        <f t="shared" si="8"/>
        <v>-13655.180454844247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-5316.1971683003094</v>
      </c>
      <c r="AR16">
        <f t="shared" si="9"/>
        <v>-5321.8574324262518</v>
      </c>
      <c r="AS16">
        <f t="shared" si="9"/>
        <v>225.94095290653519</v>
      </c>
      <c r="AT16">
        <f t="shared" si="9"/>
        <v>185.25958554194798</v>
      </c>
      <c r="AU16">
        <f t="shared" si="9"/>
        <v>-4910.656893977769</v>
      </c>
      <c r="AW16">
        <v>13</v>
      </c>
      <c r="AX16">
        <f>IF(Z16&gt;0, (R16*SUMPRODUCT(K16:$K$98, X16:$X$98)-K16*$AZ$3)/Z16, 0)</f>
        <v>10691.305657192692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500000</v>
      </c>
      <c r="S17">
        <f t="shared" si="1"/>
        <v>9958.0633327691485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6731.0882888688511</v>
      </c>
      <c r="AC17">
        <f t="shared" si="2"/>
        <v>5899.2475231733188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-15440.136788209953</v>
      </c>
      <c r="AI17">
        <f t="shared" si="6"/>
        <v>-15454.947016178077</v>
      </c>
      <c r="AJ17">
        <f t="shared" si="7"/>
        <v>831.84076569553235</v>
      </c>
      <c r="AK17">
        <f t="shared" si="22"/>
        <v>471.17618022081962</v>
      </c>
      <c r="AL17">
        <f t="shared" si="8"/>
        <v>-14151.930070261726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-4957.6432086991908</v>
      </c>
      <c r="AR17">
        <f t="shared" si="9"/>
        <v>-4962.3985957215082</v>
      </c>
      <c r="AS17">
        <f t="shared" si="9"/>
        <v>267.09411835772357</v>
      </c>
      <c r="AT17">
        <f t="shared" si="9"/>
        <v>151.28903467722367</v>
      </c>
      <c r="AU17">
        <f t="shared" si="9"/>
        <v>-4544.0154426865611</v>
      </c>
      <c r="AW17">
        <v>14</v>
      </c>
      <c r="AX17">
        <f>IF(Z17&gt;0, (R17*SUMPRODUCT(K17:$K$98, X17:$X$98)-K17*$AZ$3)/Z17, 0)</f>
        <v>9958.0633327691485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500000</v>
      </c>
      <c r="S18">
        <f t="shared" si="1"/>
        <v>8921.566218842705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5899.2475231733188</v>
      </c>
      <c r="AC18">
        <f t="shared" si="2"/>
        <v>4945.4939596569748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-16077.392850304614</v>
      </c>
      <c r="AI18">
        <f t="shared" si="6"/>
        <v>-16091.251106350541</v>
      </c>
      <c r="AJ18">
        <f t="shared" si="7"/>
        <v>953.753563516344</v>
      </c>
      <c r="AK18">
        <f t="shared" si="22"/>
        <v>412.94732662213238</v>
      </c>
      <c r="AL18">
        <f t="shared" si="8"/>
        <v>-14724.550216212065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-4609.1593808869093</v>
      </c>
      <c r="AR18">
        <f t="shared" si="9"/>
        <v>-4613.132345375092</v>
      </c>
      <c r="AS18">
        <f t="shared" si="9"/>
        <v>273.42755291647836</v>
      </c>
      <c r="AT18">
        <f t="shared" si="9"/>
        <v>118.3861128501634</v>
      </c>
      <c r="AU18">
        <f t="shared" si="9"/>
        <v>-4221.3186796084501</v>
      </c>
      <c r="AW18">
        <v>15</v>
      </c>
      <c r="AX18">
        <f>IF(Z18&gt;0, (R18*SUMPRODUCT(K18:$K$98, X18:$X$98)-K18*$AZ$3)/Z18, 0)</f>
        <v>8921.566218842705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500000</v>
      </c>
      <c r="S19">
        <f t="shared" si="1"/>
        <v>7588.2933882301641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4945.4939596569748</v>
      </c>
      <c r="AC19">
        <f t="shared" si="2"/>
        <v>3911.2360476833273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-16678.338811177848</v>
      </c>
      <c r="AI19">
        <f t="shared" si="6"/>
        <v>-16691.224567722758</v>
      </c>
      <c r="AJ19">
        <f t="shared" si="7"/>
        <v>1034.2579119736474</v>
      </c>
      <c r="AK19">
        <f t="shared" si="22"/>
        <v>346.18457717598824</v>
      </c>
      <c r="AL19">
        <f t="shared" si="8"/>
        <v>-15310.782078573122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-4269.1446630832152</v>
      </c>
      <c r="AR19">
        <f t="shared" si="9"/>
        <v>-4272.4430226744362</v>
      </c>
      <c r="AS19">
        <f t="shared" si="9"/>
        <v>264.73839482111259</v>
      </c>
      <c r="AT19">
        <f t="shared" si="9"/>
        <v>88.61266441608025</v>
      </c>
      <c r="AU19">
        <f t="shared" si="9"/>
        <v>-3919.0919634372435</v>
      </c>
      <c r="AW19">
        <v>16</v>
      </c>
      <c r="AX19">
        <f>IF(Z19&gt;0, (R19*SUMPRODUCT(K19:$K$98, X19:$X$98)-K19*$AZ$3)/Z19, 0)</f>
        <v>7588.2933882301641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500000</v>
      </c>
      <c r="S20">
        <f t="shared" si="1"/>
        <v>5956.4489451195777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3911.2360476833273</v>
      </c>
      <c r="AC20">
        <f t="shared" si="2"/>
        <v>2833.9676961297955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-17247.273042338351</v>
      </c>
      <c r="AI20">
        <f t="shared" si="6"/>
        <v>-17259.167577665696</v>
      </c>
      <c r="AJ20">
        <f t="shared" si="7"/>
        <v>1077.2683515535318</v>
      </c>
      <c r="AK20">
        <f t="shared" si="22"/>
        <v>273.78652333783293</v>
      </c>
      <c r="AL20">
        <f t="shared" si="8"/>
        <v>-15908.112702774331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-3941.7628808757031</v>
      </c>
      <c r="AR20">
        <f t="shared" si="9"/>
        <v>-3944.4813070131854</v>
      </c>
      <c r="AS20">
        <f t="shared" si="9"/>
        <v>246.20334997144332</v>
      </c>
      <c r="AT20">
        <f t="shared" si="9"/>
        <v>62.572300695180694</v>
      </c>
      <c r="AU20">
        <f t="shared" si="9"/>
        <v>-3635.7056563465617</v>
      </c>
      <c r="AW20">
        <v>17</v>
      </c>
      <c r="AX20">
        <f>IF(Z20&gt;0, (R20*SUMPRODUCT(K20:$K$98, X20:$X$98)-K20*$AZ$3)/Z20, 0)</f>
        <v>5956.4489451195777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500000</v>
      </c>
      <c r="S21">
        <f t="shared" si="1"/>
        <v>4000.4236706883785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2833.9676961297955</v>
      </c>
      <c r="AC21">
        <f t="shared" si="2"/>
        <v>1742.0943791198915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-17773.064471359066</v>
      </c>
      <c r="AI21">
        <f t="shared" si="6"/>
        <v>-17783.951408109569</v>
      </c>
      <c r="AJ21">
        <f t="shared" si="7"/>
        <v>1091.873317009904</v>
      </c>
      <c r="AK21">
        <f t="shared" si="22"/>
        <v>198.37773872908571</v>
      </c>
      <c r="AL21">
        <f t="shared" si="8"/>
        <v>-16493.700352370579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-3626.7226978349454</v>
      </c>
      <c r="AR21">
        <f t="shared" si="9"/>
        <v>-3628.9442562322929</v>
      </c>
      <c r="AS21">
        <f t="shared" si="9"/>
        <v>222.80466873574241</v>
      </c>
      <c r="AT21">
        <f t="shared" si="9"/>
        <v>40.480416247481834</v>
      </c>
      <c r="AU21">
        <f t="shared" si="9"/>
        <v>-3365.6591712490685</v>
      </c>
      <c r="AW21">
        <v>18</v>
      </c>
      <c r="AX21">
        <f>IF(Z21&gt;0, (R21*SUMPRODUCT(K21:$K$98, X21:$X$98)-K21*$AZ$3)/Z21, 0)</f>
        <v>4000.4236706883785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500000</v>
      </c>
      <c r="S22">
        <f t="shared" si="1"/>
        <v>1672.03623898297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1742.0943791198915</v>
      </c>
      <c r="AC22">
        <f t="shared" si="2"/>
        <v>659.91593473654939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-18222.342873201866</v>
      </c>
      <c r="AI22">
        <f t="shared" si="6"/>
        <v>-18232.209823441204</v>
      </c>
      <c r="AJ22">
        <f t="shared" si="7"/>
        <v>1082.1784443833421</v>
      </c>
      <c r="AK22">
        <f t="shared" si="22"/>
        <v>121.94660653839242</v>
      </c>
      <c r="AL22">
        <f t="shared" si="8"/>
        <v>-17028.084772519469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-3320.001083886887</v>
      </c>
      <c r="AR22">
        <f t="shared" si="9"/>
        <v>-3321.7987827732054</v>
      </c>
      <c r="AS22">
        <f t="shared" si="9"/>
        <v>197.16639256060827</v>
      </c>
      <c r="AT22">
        <f t="shared" si="9"/>
        <v>22.21793699641059</v>
      </c>
      <c r="AU22">
        <f t="shared" si="9"/>
        <v>-3102.4144532161863</v>
      </c>
      <c r="AW22">
        <v>19</v>
      </c>
      <c r="AX22">
        <f>IF(Z22&gt;0, (R22*SUMPRODUCT(K22:$K$98, X22:$X$98)-K22*$AZ$3)/Z22, 0)</f>
        <v>1672.03623898297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500000</v>
      </c>
      <c r="S23">
        <f t="shared" si="1"/>
        <v>-1098.1413832226508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659.91593473654939</v>
      </c>
      <c r="AC23">
        <f t="shared" si="2"/>
        <v>-388.17063713997783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-18625.787303892786</v>
      </c>
      <c r="AI23">
        <f t="shared" si="6"/>
        <v>-18634.624295264537</v>
      </c>
      <c r="AJ23">
        <f t="shared" si="7"/>
        <v>1048.0865718765272</v>
      </c>
      <c r="AK23">
        <f t="shared" si="22"/>
        <v>46.194115431558458</v>
      </c>
      <c r="AL23">
        <f t="shared" si="8"/>
        <v>-17540.343607956453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-3029.9162754022104</v>
      </c>
      <c r="AR23">
        <f t="shared" si="9"/>
        <v>-3031.3538169968824</v>
      </c>
      <c r="AS23">
        <f t="shared" si="9"/>
        <v>170.49558820504171</v>
      </c>
      <c r="AT23">
        <f t="shared" si="9"/>
        <v>7.5145442117571521</v>
      </c>
      <c r="AU23">
        <f t="shared" si="9"/>
        <v>-2853.3436845800838</v>
      </c>
      <c r="AW23">
        <v>20</v>
      </c>
      <c r="AX23">
        <f>IF(Z23&gt;0, (R23*SUMPRODUCT(K23:$K$98, X23:$X$98)-K23*$AZ$3)/Z23, 0)</f>
        <v>-1098.1413832226508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500000</v>
      </c>
      <c r="S24">
        <f t="shared" si="1"/>
        <v>-4450.6559504375782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-388.17063713997783</v>
      </c>
      <c r="AC24">
        <f t="shared" si="2"/>
        <v>-1389.5918125329335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-18861.529103723627</v>
      </c>
      <c r="AI24">
        <f t="shared" si="6"/>
        <v>-18869.334648726472</v>
      </c>
      <c r="AJ24">
        <f t="shared" si="7"/>
        <v>1001.4211753929558</v>
      </c>
      <c r="AK24">
        <f t="shared" si="22"/>
        <v>-27.171944599798451</v>
      </c>
      <c r="AL24">
        <f t="shared" si="8"/>
        <v>-17895.085417933315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-2739.522452217198</v>
      </c>
      <c r="AR24">
        <f t="shared" si="9"/>
        <v>-2740.6561601827343</v>
      </c>
      <c r="AS24">
        <f t="shared" si="9"/>
        <v>145.45033857160266</v>
      </c>
      <c r="AT24">
        <f t="shared" si="9"/>
        <v>-3.9465597880319359</v>
      </c>
      <c r="AU24">
        <f t="shared" si="9"/>
        <v>-2599.1523813991635</v>
      </c>
      <c r="AW24">
        <v>21</v>
      </c>
      <c r="AX24">
        <f>IF(Z24&gt;0, (R24*SUMPRODUCT(K24:$K$98, X24:$X$98)-K24*$AZ$3)/Z24, 0)</f>
        <v>-4450.6559504375782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500000</v>
      </c>
      <c r="S25">
        <f t="shared" si="1"/>
        <v>-8542.1045168250184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-1389.5918125329335</v>
      </c>
      <c r="AC25">
        <f t="shared" si="2"/>
        <v>-2317.9579254561613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-18871.404021241728</v>
      </c>
      <c r="AI25">
        <f t="shared" si="6"/>
        <v>-18878.187940593481</v>
      </c>
      <c r="AJ25">
        <f t="shared" si="7"/>
        <v>928.36611292322777</v>
      </c>
      <c r="AK25">
        <f t="shared" si="22"/>
        <v>-97.271426877305359</v>
      </c>
      <c r="AL25">
        <f t="shared" si="8"/>
        <v>-18047.093254547559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-2447.2827892516625</v>
      </c>
      <c r="AR25">
        <f t="shared" si="9"/>
        <v>-2448.1625419745933</v>
      </c>
      <c r="AS25">
        <f t="shared" si="9"/>
        <v>120.39244179840234</v>
      </c>
      <c r="AT25">
        <f t="shared" si="9"/>
        <v>-12.614360257182252</v>
      </c>
      <c r="AU25">
        <f t="shared" si="9"/>
        <v>-2340.3844604333735</v>
      </c>
      <c r="AW25">
        <v>22</v>
      </c>
      <c r="AX25">
        <f>IF(Z25&gt;0, (R25*SUMPRODUCT(K25:$K$98, X25:$X$98)-K25*$AZ$3)/Z25, 0)</f>
        <v>-8542.1045168250184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500000</v>
      </c>
      <c r="S26">
        <f t="shared" si="1"/>
        <v>-13604.728098049551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-2317.9579254561613</v>
      </c>
      <c r="AC26">
        <f t="shared" si="2"/>
        <v>-3148.1368403382057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-18621.501786409892</v>
      </c>
      <c r="AI26">
        <f t="shared" si="6"/>
        <v>-18627.286791478808</v>
      </c>
      <c r="AJ26">
        <f t="shared" si="7"/>
        <v>830.17891488204441</v>
      </c>
      <c r="AK26">
        <f t="shared" si="22"/>
        <v>-162.25705478193132</v>
      </c>
      <c r="AL26">
        <f t="shared" si="8"/>
        <v>-17959.364931378692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-2156.1383477257395</v>
      </c>
      <c r="AR26">
        <f t="shared" si="9"/>
        <v>-2156.8081793759438</v>
      </c>
      <c r="AS26">
        <f t="shared" si="9"/>
        <v>96.124395034392947</v>
      </c>
      <c r="AT26">
        <f t="shared" si="9"/>
        <v>-18.787349270598586</v>
      </c>
      <c r="AU26">
        <f t="shared" si="9"/>
        <v>-2079.4711336121491</v>
      </c>
      <c r="AW26">
        <v>23</v>
      </c>
      <c r="AX26">
        <f>IF(Z26&gt;0, (R26*SUMPRODUCT(K26:$K$98, X26:$X$98)-K26*$AZ$3)/Z26, 0)</f>
        <v>-13604.728098049551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500000</v>
      </c>
      <c r="S27">
        <f t="shared" si="1"/>
        <v>-19992.555027733906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-3148.1368403382057</v>
      </c>
      <c r="AC27">
        <f t="shared" si="2"/>
        <v>-3860.4324430910692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-17996.349893299262</v>
      </c>
      <c r="AI27">
        <f t="shared" si="6"/>
        <v>-18001.177230822825</v>
      </c>
      <c r="AJ27">
        <f t="shared" si="7"/>
        <v>712.29560275286349</v>
      </c>
      <c r="AK27">
        <f t="shared" si="22"/>
        <v>-220.36957882367443</v>
      </c>
      <c r="AL27">
        <f t="shared" si="8"/>
        <v>-17509.251206893634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-1860.4942252616327</v>
      </c>
      <c r="AR27">
        <f t="shared" si="9"/>
        <v>-1860.9932838840325</v>
      </c>
      <c r="AS27">
        <f t="shared" si="9"/>
        <v>73.638369083632227</v>
      </c>
      <c r="AT27">
        <f t="shared" si="9"/>
        <v>-22.782193681255439</v>
      </c>
      <c r="AU27">
        <f t="shared" si="9"/>
        <v>-1810.1371084816556</v>
      </c>
      <c r="AW27">
        <v>24</v>
      </c>
      <c r="AX27">
        <f>IF(Z27&gt;0, (R27*SUMPRODUCT(K27:$K$98, X27:$X$98)-K27*$AZ$3)/Z27, 0)</f>
        <v>-19992.555027733906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500000</v>
      </c>
      <c r="S28">
        <f t="shared" si="1"/>
        <v>-28192.63919791771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-3860.4324430910692</v>
      </c>
      <c r="AC28">
        <f t="shared" si="2"/>
        <v>-4431.7813603412114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-16983.083464377152</v>
      </c>
      <c r="AI28">
        <f t="shared" si="6"/>
        <v>-16987.01337435226</v>
      </c>
      <c r="AJ28">
        <f t="shared" si="7"/>
        <v>571.34891725014222</v>
      </c>
      <c r="AK28">
        <f t="shared" si="22"/>
        <v>-270.23027101637484</v>
      </c>
      <c r="AL28">
        <f t="shared" si="8"/>
        <v>-16685.894728118492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-1567.6258608367048</v>
      </c>
      <c r="AR28">
        <f t="shared" si="9"/>
        <v>-1567.98861171882</v>
      </c>
      <c r="AS28">
        <f t="shared" si="9"/>
        <v>52.738440585366426</v>
      </c>
      <c r="AT28">
        <f t="shared" si="9"/>
        <v>-24.943642425990795</v>
      </c>
      <c r="AU28">
        <f t="shared" si="9"/>
        <v>-1540.1938135594444</v>
      </c>
      <c r="AW28">
        <v>25</v>
      </c>
      <c r="AX28">
        <f>IF(Z28&gt;0, (R28*SUMPRODUCT(K28:$K$98, X28:$X$98)-K28*$AZ$3)/Z28, 0)</f>
        <v>-28192.63919791771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500000</v>
      </c>
      <c r="S29">
        <f t="shared" si="1"/>
        <v>-38949.385043924842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-4431.7813603412114</v>
      </c>
      <c r="AC29">
        <f t="shared" si="2"/>
        <v>-4848.3846247390838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-15572.664568489123</v>
      </c>
      <c r="AI29">
        <f t="shared" si="6"/>
        <v>-15575.776546136056</v>
      </c>
      <c r="AJ29">
        <f t="shared" si="7"/>
        <v>416.60326439787241</v>
      </c>
      <c r="AK29">
        <f t="shared" si="22"/>
        <v>-310.22469522388485</v>
      </c>
      <c r="AL29">
        <f t="shared" si="8"/>
        <v>-15469.397976962069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-1283.4258483756482</v>
      </c>
      <c r="AR29">
        <f t="shared" si="9"/>
        <v>-1283.6823229522422</v>
      </c>
      <c r="AS29">
        <f t="shared" si="9"/>
        <v>34.334483716281518</v>
      </c>
      <c r="AT29">
        <f t="shared" si="9"/>
        <v>-25.567261845505758</v>
      </c>
      <c r="AU29">
        <f t="shared" si="9"/>
        <v>-1274.9151010814664</v>
      </c>
      <c r="AW29">
        <v>26</v>
      </c>
      <c r="AX29">
        <f>IF(Z29&gt;0, (R29*SUMPRODUCT(K29:$K$98, X29:$X$98)-K29*$AZ$3)/Z29, 0)</f>
        <v>-38949.385043924842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500000</v>
      </c>
      <c r="S30">
        <f t="shared" si="1"/>
        <v>-53429.230595463501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-4848.3846247390838</v>
      </c>
      <c r="AC30">
        <f t="shared" si="2"/>
        <v>-5104.1117262943462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-13851.995255432546</v>
      </c>
      <c r="AI30">
        <f t="shared" si="6"/>
        <v>-13854.383513540239</v>
      </c>
      <c r="AJ30">
        <f t="shared" si="7"/>
        <v>255.72710155526238</v>
      </c>
      <c r="AK30">
        <f t="shared" si="22"/>
        <v>-339.38692373173592</v>
      </c>
      <c r="AL30">
        <f t="shared" si="8"/>
        <v>-13938.043335716711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-1019.3003284360109</v>
      </c>
      <c r="AR30">
        <f t="shared" si="9"/>
        <v>-1019.4760686256855</v>
      </c>
      <c r="AS30">
        <f t="shared" si="9"/>
        <v>18.817701984343376</v>
      </c>
      <c r="AT30">
        <f t="shared" si="9"/>
        <v>-24.973817594326306</v>
      </c>
      <c r="AU30">
        <f t="shared" si="9"/>
        <v>-1025.6321842356683</v>
      </c>
      <c r="AW30">
        <v>27</v>
      </c>
      <c r="AX30">
        <f>IF(Z30&gt;0, (R30*SUMPRODUCT(K30:$K$98, X30:$X$98)-K30*$AZ$3)/Z30, 0)</f>
        <v>-53429.230595463501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500000</v>
      </c>
      <c r="S31">
        <f t="shared" si="1"/>
        <v>-73644.591721287259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-5104.1117262943462</v>
      </c>
      <c r="AC31">
        <f t="shared" si="2"/>
        <v>-5205.8238879264391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-11943.272983749799</v>
      </c>
      <c r="AI31">
        <f t="shared" si="6"/>
        <v>-11945.040195627227</v>
      </c>
      <c r="AJ31">
        <f t="shared" si="7"/>
        <v>101.71216163209283</v>
      </c>
      <c r="AK31">
        <f t="shared" si="22"/>
        <v>-357.2878208406043</v>
      </c>
      <c r="AL31">
        <f t="shared" si="8"/>
        <v>-12200.615854835738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-784.68466677614617</v>
      </c>
      <c r="AR31">
        <f t="shared" si="9"/>
        <v>-784.8007743176089</v>
      </c>
      <c r="AS31">
        <f t="shared" si="9"/>
        <v>6.6825880783227243</v>
      </c>
      <c r="AT31">
        <f t="shared" si="9"/>
        <v>-23.474157797527091</v>
      </c>
      <c r="AU31">
        <f t="shared" si="9"/>
        <v>-801.5923440368133</v>
      </c>
      <c r="AW31">
        <v>28</v>
      </c>
      <c r="AX31">
        <f>IF(Z31&gt;0, (R31*SUMPRODUCT(K31:$K$98, X31:$X$98)-K31*$AZ$3)/Z31, 0)</f>
        <v>-73644.591721287259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500000</v>
      </c>
      <c r="S32">
        <f t="shared" si="1"/>
        <v>-103170.14816078296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-5205.8238879264391</v>
      </c>
      <c r="AC32">
        <f t="shared" si="2"/>
        <v>-5171.2334057705157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-9929.1203671344083</v>
      </c>
      <c r="AI32">
        <f t="shared" si="6"/>
        <v>-9930.3734508747057</v>
      </c>
      <c r="AJ32">
        <f t="shared" si="7"/>
        <v>-34.590482155923382</v>
      </c>
      <c r="AK32">
        <f t="shared" si="22"/>
        <v>-364.40767215485079</v>
      </c>
      <c r="AL32">
        <f t="shared" si="8"/>
        <v>-10329.371605185479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-582.45792700821551</v>
      </c>
      <c r="AR32">
        <f t="shared" si="9"/>
        <v>-582.53143488512239</v>
      </c>
      <c r="AS32">
        <f t="shared" si="9"/>
        <v>-2.0291324695229238</v>
      </c>
      <c r="AT32">
        <f t="shared" si="9"/>
        <v>-21.376731216972928</v>
      </c>
      <c r="AU32">
        <f t="shared" si="9"/>
        <v>-605.93729857161816</v>
      </c>
      <c r="AW32">
        <v>29</v>
      </c>
      <c r="AX32">
        <f>IF(Z32&gt;0, (R32*SUMPRODUCT(K32:$K$98, X32:$X$98)-K32*$AZ$3)/Z32, 0)</f>
        <v>-103170.14816078296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500000</v>
      </c>
      <c r="S33">
        <f t="shared" si="1"/>
        <v>-148606.45168092955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-5171.2334057705157</v>
      </c>
      <c r="AC33">
        <f t="shared" si="2"/>
        <v>-5022.1956640893841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-7913.4213560935177</v>
      </c>
      <c r="AI33">
        <f t="shared" si="6"/>
        <v>-7914.2662379286066</v>
      </c>
      <c r="AJ33">
        <f t="shared" si="7"/>
        <v>-149.03774168113159</v>
      </c>
      <c r="AK33">
        <f t="shared" si="22"/>
        <v>-361.98633840393614</v>
      </c>
      <c r="AL33">
        <f t="shared" si="8"/>
        <v>-8425.2903180136746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-414.476634329116</v>
      </c>
      <c r="AR33">
        <f t="shared" si="9"/>
        <v>-414.52088621002258</v>
      </c>
      <c r="AS33">
        <f t="shared" si="9"/>
        <v>-7.8060624830044274</v>
      </c>
      <c r="AT33">
        <f t="shared" si="9"/>
        <v>-18.959546378666357</v>
      </c>
      <c r="AU33">
        <f t="shared" si="9"/>
        <v>-441.28649507169337</v>
      </c>
      <c r="AW33">
        <v>30</v>
      </c>
      <c r="AX33">
        <f>IF(Z33&gt;0, (R33*SUMPRODUCT(K33:$K$98, X33:$X$98)-K33*$AZ$3)/Z33, 0)</f>
        <v>-148606.45168092955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500000</v>
      </c>
      <c r="S34">
        <f t="shared" si="1"/>
        <v>-222339.76894649898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-5022.1956640893841</v>
      </c>
      <c r="AC34">
        <f t="shared" si="2"/>
        <v>-4783.5511656601548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-5971.3603961892795</v>
      </c>
      <c r="AI34">
        <f t="shared" si="6"/>
        <v>-5971.8982611862084</v>
      </c>
      <c r="AJ34">
        <f t="shared" si="7"/>
        <v>-238.64449842922932</v>
      </c>
      <c r="AK34">
        <f t="shared" si="22"/>
        <v>-351.55369648625691</v>
      </c>
      <c r="AL34">
        <f t="shared" si="8"/>
        <v>-6562.0964561016945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-279.24861176703274</v>
      </c>
      <c r="AR34">
        <f t="shared" si="9"/>
        <v>-279.27376483831716</v>
      </c>
      <c r="AS34">
        <f t="shared" si="9"/>
        <v>-11.160127754930055</v>
      </c>
      <c r="AT34">
        <f t="shared" si="9"/>
        <v>-16.440287504335757</v>
      </c>
      <c r="AU34">
        <f t="shared" ref="AU34:AU69" si="23">AL34*$K34</f>
        <v>-306.87418009758301</v>
      </c>
      <c r="AW34">
        <v>31</v>
      </c>
      <c r="AX34">
        <f>IF(Z34&gt;0, (R34*SUMPRODUCT(K34:$K$98, X34:$X$98)-K34*$AZ$3)/Z34, 0)</f>
        <v>-222339.76894649898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500000</v>
      </c>
      <c r="S35">
        <f t="shared" si="1"/>
        <v>-348592.70605514845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-4783.5511656601548</v>
      </c>
      <c r="AC35">
        <f t="shared" si="2"/>
        <v>-4479.6559088929507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-4224.3832198818036</v>
      </c>
      <c r="AI35">
        <f t="shared" ref="AI35:AI66" si="25">SUM(AE35:AH35)</f>
        <v>-4224.7044870677692</v>
      </c>
      <c r="AJ35">
        <f t="shared" si="7"/>
        <v>-303.89525676720405</v>
      </c>
      <c r="AK35">
        <f t="shared" si="22"/>
        <v>-334.84858159621086</v>
      </c>
      <c r="AL35">
        <f t="shared" si="8"/>
        <v>-4863.4483254311845</v>
      </c>
      <c r="AN35">
        <f t="shared" ref="AN35:AT69" si="26">AE35*$K35</f>
        <v>0</v>
      </c>
      <c r="AO35">
        <f t="shared" si="26"/>
        <v>0</v>
      </c>
      <c r="AP35">
        <f t="shared" si="26"/>
        <v>-1.3414240422908756E-2</v>
      </c>
      <c r="AQ35">
        <f t="shared" si="26"/>
        <v>-176.38555889158923</v>
      </c>
      <c r="AR35">
        <f t="shared" si="26"/>
        <v>-176.39897313201215</v>
      </c>
      <c r="AS35">
        <f t="shared" si="26"/>
        <v>-12.688890169127715</v>
      </c>
      <c r="AT35">
        <f t="shared" si="26"/>
        <v>-13.981320144188082</v>
      </c>
      <c r="AU35">
        <f t="shared" si="23"/>
        <v>-203.06918344532798</v>
      </c>
      <c r="AW35">
        <v>32</v>
      </c>
      <c r="AX35">
        <f>IF(Z35&gt;0, (R35*SUMPRODUCT(K35:$K$98, X35:$X$98)-K35*$AZ$3)/Z35, 0)</f>
        <v>-348592.70605514845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500000</v>
      </c>
      <c r="S36">
        <f t="shared" si="1"/>
        <v>-545129.13377444888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-4479.6559088929507</v>
      </c>
      <c r="AC36">
        <f t="shared" si="2"/>
        <v>-4135.3772994503997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-2568.0648838739144</v>
      </c>
      <c r="AI36">
        <f t="shared" si="25"/>
        <v>-2568.2545351438262</v>
      </c>
      <c r="AJ36">
        <f t="shared" si="7"/>
        <v>-344.27860944255099</v>
      </c>
      <c r="AK36">
        <f t="shared" si="22"/>
        <v>-313.57591362250656</v>
      </c>
      <c r="AL36">
        <f t="shared" si="8"/>
        <v>-3226.1090582088837</v>
      </c>
      <c r="AN36">
        <f t="shared" si="26"/>
        <v>0</v>
      </c>
      <c r="AO36">
        <f t="shared" si="26"/>
        <v>0</v>
      </c>
      <c r="AP36">
        <f t="shared" si="26"/>
        <v>-7.0702936078630907E-3</v>
      </c>
      <c r="AQ36">
        <f t="shared" si="26"/>
        <v>-95.738735319160824</v>
      </c>
      <c r="AR36">
        <f t="shared" si="26"/>
        <v>-95.745805612768692</v>
      </c>
      <c r="AS36">
        <f t="shared" si="26"/>
        <v>-12.834877682587177</v>
      </c>
      <c r="AT36">
        <f t="shared" si="26"/>
        <v>-11.690265921740306</v>
      </c>
      <c r="AU36">
        <f t="shared" si="23"/>
        <v>-120.27094921709617</v>
      </c>
      <c r="AW36">
        <v>33</v>
      </c>
      <c r="AX36">
        <f>IF(Z36&gt;0, (R36*SUMPRODUCT(K36:$K$98, X36:$X$98)-K36*$AZ$3)/Z36, 0)</f>
        <v>-545129.13377444888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500000</v>
      </c>
      <c r="S37">
        <f t="shared" si="1"/>
        <v>-851890.38724081661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-4135.3772994503997</v>
      </c>
      <c r="AC37">
        <f t="shared" si="2"/>
        <v>-3766.2373130426504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-1544.5775885619446</v>
      </c>
      <c r="AI37">
        <f t="shared" si="25"/>
        <v>-1544.6881144397291</v>
      </c>
      <c r="AJ37">
        <f t="shared" si="7"/>
        <v>-369.13998640774935</v>
      </c>
      <c r="AK37">
        <f t="shared" si="22"/>
        <v>-289.47641096152802</v>
      </c>
      <c r="AL37">
        <f t="shared" si="8"/>
        <v>-2203.3045118090067</v>
      </c>
      <c r="AN37">
        <f t="shared" si="26"/>
        <v>0</v>
      </c>
      <c r="AO37">
        <f t="shared" si="26"/>
        <v>0</v>
      </c>
      <c r="AP37">
        <f t="shared" si="26"/>
        <v>-3.6789818395896049E-3</v>
      </c>
      <c r="AQ37">
        <f t="shared" si="26"/>
        <v>-51.413053775787553</v>
      </c>
      <c r="AR37">
        <f t="shared" si="26"/>
        <v>-51.416732757627138</v>
      </c>
      <c r="AS37">
        <f t="shared" si="26"/>
        <v>-12.287251940282813</v>
      </c>
      <c r="AT37">
        <f t="shared" si="26"/>
        <v>-9.635557574963574</v>
      </c>
      <c r="AU37">
        <f t="shared" si="23"/>
        <v>-73.33954227287353</v>
      </c>
      <c r="AW37">
        <v>34</v>
      </c>
      <c r="AX37">
        <f>IF(Z37&gt;0, (R37*SUMPRODUCT(K37:$K$98, X37:$X$98)-K37*$AZ$3)/Z37, 0)</f>
        <v>-851890.38724081661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500000</v>
      </c>
      <c r="S38">
        <f t="shared" si="1"/>
        <v>-1339708.3573186162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-3766.2373130426504</v>
      </c>
      <c r="AC38">
        <f t="shared" si="2"/>
        <v>-3402.5800795622677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-918.51656252158705</v>
      </c>
      <c r="AI38">
        <f t="shared" si="25"/>
        <v>-918.58005731246772</v>
      </c>
      <c r="AJ38">
        <f t="shared" si="7"/>
        <v>-363.65723348038273</v>
      </c>
      <c r="AK38">
        <f t="shared" si="22"/>
        <v>-263.63661191298553</v>
      </c>
      <c r="AL38">
        <f t="shared" si="8"/>
        <v>-1545.8739027058359</v>
      </c>
      <c r="AN38">
        <f t="shared" si="26"/>
        <v>0</v>
      </c>
      <c r="AO38">
        <f t="shared" si="26"/>
        <v>0</v>
      </c>
      <c r="AP38">
        <f t="shared" si="26"/>
        <v>-1.8870514699557107E-3</v>
      </c>
      <c r="AQ38">
        <f t="shared" si="26"/>
        <v>-27.298113836487737</v>
      </c>
      <c r="AR38">
        <f t="shared" si="26"/>
        <v>-27.30000088795769</v>
      </c>
      <c r="AS38">
        <f t="shared" si="26"/>
        <v>-10.807814428252488</v>
      </c>
      <c r="AT38">
        <f t="shared" si="26"/>
        <v>-7.8352231599498001</v>
      </c>
      <c r="AU38">
        <f t="shared" si="23"/>
        <v>-45.943038476159977</v>
      </c>
      <c r="AW38">
        <v>35</v>
      </c>
      <c r="AX38">
        <f>IF(Z38&gt;0, (R38*SUMPRODUCT(K38:$K$98, X38:$X$98)-K38*$AZ$3)/Z38, 0)</f>
        <v>-1339708.3573186162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500000</v>
      </c>
      <c r="S39">
        <f t="shared" si="1"/>
        <v>-2130821.387121106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-3402.5800795622677</v>
      </c>
      <c r="AC39">
        <f t="shared" si="2"/>
        <v>-3059.2797226343173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-539.33290774161583</v>
      </c>
      <c r="AI39">
        <f t="shared" si="25"/>
        <v>-539.36880093920058</v>
      </c>
      <c r="AJ39">
        <f t="shared" si="7"/>
        <v>-343.30035692795036</v>
      </c>
      <c r="AK39">
        <f t="shared" si="22"/>
        <v>-238.18060556935876</v>
      </c>
      <c r="AL39">
        <f t="shared" si="8"/>
        <v>-1120.8497634365096</v>
      </c>
      <c r="AN39">
        <f t="shared" si="26"/>
        <v>0</v>
      </c>
      <c r="AO39">
        <f t="shared" si="26"/>
        <v>0</v>
      </c>
      <c r="AP39">
        <f t="shared" si="26"/>
        <v>-9.5244471357899504E-4</v>
      </c>
      <c r="AQ39">
        <f t="shared" si="26"/>
        <v>-14.311479929422834</v>
      </c>
      <c r="AR39">
        <f t="shared" si="26"/>
        <v>-14.312432374136412</v>
      </c>
      <c r="AS39">
        <f t="shared" si="26"/>
        <v>-9.1096539770049549</v>
      </c>
      <c r="AT39">
        <f t="shared" si="26"/>
        <v>-6.3202465624751127</v>
      </c>
      <c r="AU39">
        <f t="shared" si="23"/>
        <v>-29.742332913616476</v>
      </c>
      <c r="AW39">
        <v>36</v>
      </c>
      <c r="AX39">
        <f>IF(Z39&gt;0, (R39*SUMPRODUCT(K39:$K$98, X39:$X$98)-K39*$AZ$3)/Z39, 0)</f>
        <v>-2130821.387121106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500000</v>
      </c>
      <c r="S40">
        <f t="shared" si="1"/>
        <v>-3434772.0441499422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-3059.2797226343173</v>
      </c>
      <c r="AC40">
        <f t="shared" si="2"/>
        <v>-2742.6997108097771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-311.43032879798136</v>
      </c>
      <c r="AI40">
        <f t="shared" si="25"/>
        <v>-311.45029154715041</v>
      </c>
      <c r="AJ40">
        <f t="shared" si="7"/>
        <v>-316.58001182454018</v>
      </c>
      <c r="AK40">
        <f t="shared" si="22"/>
        <v>-214.14958058440223</v>
      </c>
      <c r="AL40">
        <f t="shared" si="8"/>
        <v>-842.17988395609279</v>
      </c>
      <c r="AN40">
        <f t="shared" si="26"/>
        <v>0</v>
      </c>
      <c r="AO40">
        <f t="shared" si="26"/>
        <v>0</v>
      </c>
      <c r="AP40">
        <f t="shared" si="26"/>
        <v>-4.729660342038745E-4</v>
      </c>
      <c r="AQ40">
        <f t="shared" si="26"/>
        <v>-7.3785412166940274</v>
      </c>
      <c r="AR40">
        <f t="shared" si="26"/>
        <v>-7.3790141827282314</v>
      </c>
      <c r="AS40">
        <f t="shared" si="26"/>
        <v>-7.5005497205254636</v>
      </c>
      <c r="AT40">
        <f t="shared" si="26"/>
        <v>-5.0737239143613966</v>
      </c>
      <c r="AU40">
        <f t="shared" si="23"/>
        <v>-19.953287817615092</v>
      </c>
      <c r="AW40">
        <v>37</v>
      </c>
      <c r="AX40">
        <f>IF(Z40&gt;0, (R40*SUMPRODUCT(K40:$K$98, X40:$X$98)-K40*$AZ$3)/Z40, 0)</f>
        <v>-3434772.0441499422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500000</v>
      </c>
      <c r="S41">
        <f t="shared" si="1"/>
        <v>-5626799.9921995755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-2742.6997108097771</v>
      </c>
      <c r="AC41">
        <f t="shared" si="2"/>
        <v>-2454.6394201032908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-177.14206108813286</v>
      </c>
      <c r="AI41">
        <f t="shared" si="25"/>
        <v>-177.15296710675582</v>
      </c>
      <c r="AJ41">
        <f t="shared" si="7"/>
        <v>-288.06029070648628</v>
      </c>
      <c r="AK41">
        <f t="shared" si="22"/>
        <v>-191.98897975668442</v>
      </c>
      <c r="AL41">
        <f t="shared" si="8"/>
        <v>-657.20223756992652</v>
      </c>
      <c r="AN41">
        <f t="shared" si="26"/>
        <v>0</v>
      </c>
      <c r="AO41">
        <f t="shared" si="26"/>
        <v>0</v>
      </c>
      <c r="AP41">
        <f t="shared" si="26"/>
        <v>-2.3070542956621471E-4</v>
      </c>
      <c r="AQ41">
        <f t="shared" si="26"/>
        <v>-3.7472552276370594</v>
      </c>
      <c r="AR41">
        <f t="shared" si="26"/>
        <v>-3.7474859330666255</v>
      </c>
      <c r="AS41">
        <f t="shared" si="26"/>
        <v>-6.0936144899402747</v>
      </c>
      <c r="AT41">
        <f t="shared" si="26"/>
        <v>-4.0613262802898342</v>
      </c>
      <c r="AU41">
        <f t="shared" si="23"/>
        <v>-13.902426703296735</v>
      </c>
      <c r="AW41">
        <v>38</v>
      </c>
      <c r="AX41">
        <f>IF(Z41&gt;0, (R41*SUMPRODUCT(K41:$K$98, X41:$X$98)-K41*$AZ$3)/Z41, 0)</f>
        <v>-5626799.9921995755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500000</v>
      </c>
      <c r="S42">
        <f t="shared" si="1"/>
        <v>-9385745.3519919179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-2454.6394201032908</v>
      </c>
      <c r="AC42">
        <f t="shared" si="2"/>
        <v>-2194.6020039709451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-99.027729010412642</v>
      </c>
      <c r="AI42">
        <f t="shared" si="25"/>
        <v>-99.033574582398842</v>
      </c>
      <c r="AJ42">
        <f t="shared" si="7"/>
        <v>-260.0374161323457</v>
      </c>
      <c r="AK42">
        <f t="shared" si="22"/>
        <v>-171.82475940723037</v>
      </c>
      <c r="AL42">
        <f t="shared" si="8"/>
        <v>-530.89575012197497</v>
      </c>
      <c r="AN42">
        <f t="shared" si="26"/>
        <v>0</v>
      </c>
      <c r="AO42">
        <f t="shared" si="26"/>
        <v>0</v>
      </c>
      <c r="AP42">
        <f t="shared" si="26"/>
        <v>-1.1040800716509758E-4</v>
      </c>
      <c r="AQ42">
        <f t="shared" si="26"/>
        <v>-1.8703822722436296</v>
      </c>
      <c r="AR42">
        <f t="shared" si="26"/>
        <v>-1.8704926802507946</v>
      </c>
      <c r="AS42">
        <f t="shared" si="26"/>
        <v>-4.9114463000846751</v>
      </c>
      <c r="AT42">
        <f t="shared" si="26"/>
        <v>-3.2453332732089417</v>
      </c>
      <c r="AU42">
        <f t="shared" si="23"/>
        <v>-10.027272253544412</v>
      </c>
      <c r="AW42">
        <v>39</v>
      </c>
      <c r="AX42">
        <f>IF(Z42&gt;0, (R42*SUMPRODUCT(K42:$K$98, X42:$X$98)-K42*$AZ$3)/Z42, 0)</f>
        <v>-9385745.3519919179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500000</v>
      </c>
      <c r="S43">
        <f t="shared" si="1"/>
        <v>-15964249.265101526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-2194.6020039709451</v>
      </c>
      <c r="AC43">
        <f t="shared" si="2"/>
        <v>-1960.9503582432039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-54.325395357942504</v>
      </c>
      <c r="AI43">
        <f t="shared" si="25"/>
        <v>-54.32846620444095</v>
      </c>
      <c r="AJ43">
        <f t="shared" si="7"/>
        <v>-233.6516457277412</v>
      </c>
      <c r="AK43">
        <f t="shared" si="22"/>
        <v>-153.62214027796617</v>
      </c>
      <c r="AL43">
        <f t="shared" si="8"/>
        <v>-441.60225221014832</v>
      </c>
      <c r="AN43">
        <f t="shared" si="26"/>
        <v>0</v>
      </c>
      <c r="AO43">
        <f t="shared" si="26"/>
        <v>0</v>
      </c>
      <c r="AP43">
        <f t="shared" si="26"/>
        <v>-5.1786152194027768E-5</v>
      </c>
      <c r="AQ43">
        <f t="shared" si="26"/>
        <v>-0.91613279707384798</v>
      </c>
      <c r="AR43">
        <f t="shared" si="26"/>
        <v>-0.91618458322604202</v>
      </c>
      <c r="AS43">
        <f t="shared" si="26"/>
        <v>-3.9402554612088587</v>
      </c>
      <c r="AT43">
        <f t="shared" si="26"/>
        <v>-2.5906536001812626</v>
      </c>
      <c r="AU43">
        <f t="shared" si="23"/>
        <v>-7.4470936446161637</v>
      </c>
      <c r="AW43">
        <v>40</v>
      </c>
      <c r="AX43">
        <f>IF(Z43&gt;0, (R43*SUMPRODUCT(K43:$K$98, X43:$X$98)-K43*$AZ$3)/Z43, 0)</f>
        <v>-15964249.265101526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500000</v>
      </c>
      <c r="S44">
        <f t="shared" si="1"/>
        <v>-27748956.285585344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-1960.9503582432039</v>
      </c>
      <c r="AC44">
        <f t="shared" si="2"/>
        <v>-1751.5789660402918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-29.241592241636098</v>
      </c>
      <c r="AI44">
        <f t="shared" si="25"/>
        <v>-29.243170300057479</v>
      </c>
      <c r="AJ44">
        <f t="shared" si="7"/>
        <v>-209.37139220291215</v>
      </c>
      <c r="AK44">
        <f t="shared" si="22"/>
        <v>-137.26652507702428</v>
      </c>
      <c r="AL44">
        <f t="shared" si="8"/>
        <v>-375.8810875799939</v>
      </c>
      <c r="AN44">
        <f t="shared" si="26"/>
        <v>0</v>
      </c>
      <c r="AO44">
        <f t="shared" si="26"/>
        <v>0</v>
      </c>
      <c r="AP44">
        <f t="shared" si="26"/>
        <v>-2.3760774344779405E-5</v>
      </c>
      <c r="AQ44">
        <f t="shared" si="26"/>
        <v>-0.44028970367740278</v>
      </c>
      <c r="AR44">
        <f t="shared" si="26"/>
        <v>-0.44031346445174752</v>
      </c>
      <c r="AS44">
        <f t="shared" si="26"/>
        <v>-3.1524982453003272</v>
      </c>
      <c r="AT44">
        <f t="shared" si="26"/>
        <v>-2.066817605264859</v>
      </c>
      <c r="AU44">
        <f t="shared" si="23"/>
        <v>-5.6596293150169341</v>
      </c>
      <c r="AW44">
        <v>41</v>
      </c>
      <c r="AX44">
        <f>IF(Z44&gt;0, (R44*SUMPRODUCT(K44:$K$98, X44:$X$98)-K44*$AZ$3)/Z44, 0)</f>
        <v>-27748956.285585344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500000</v>
      </c>
      <c r="S45">
        <f t="shared" si="1"/>
        <v>-49354226.014243037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-1751.5789660402918</v>
      </c>
      <c r="AC45">
        <f t="shared" si="2"/>
        <v>-1564.2625369939813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-15.398255880575498</v>
      </c>
      <c r="AI45">
        <f t="shared" si="25"/>
        <v>-15.399048245618637</v>
      </c>
      <c r="AJ45">
        <f t="shared" si="7"/>
        <v>-187.31642904631053</v>
      </c>
      <c r="AK45">
        <f t="shared" si="22"/>
        <v>-122.61052762282044</v>
      </c>
      <c r="AL45">
        <f t="shared" si="8"/>
        <v>-325.3260049147496</v>
      </c>
      <c r="AN45">
        <f t="shared" si="26"/>
        <v>0</v>
      </c>
      <c r="AO45">
        <f t="shared" si="26"/>
        <v>0</v>
      </c>
      <c r="AP45">
        <f t="shared" si="26"/>
        <v>-1.0652334547414947E-5</v>
      </c>
      <c r="AQ45">
        <f t="shared" si="26"/>
        <v>-0.20700985550405118</v>
      </c>
      <c r="AR45">
        <f t="shared" si="26"/>
        <v>-0.2070205078385986</v>
      </c>
      <c r="AS45">
        <f t="shared" si="26"/>
        <v>-2.518229805450042</v>
      </c>
      <c r="AT45">
        <f t="shared" si="26"/>
        <v>-1.6483417215123535</v>
      </c>
      <c r="AU45">
        <f t="shared" si="23"/>
        <v>-4.3735920348009936</v>
      </c>
      <c r="AW45">
        <v>42</v>
      </c>
      <c r="AX45">
        <f>IF(Z45&gt;0, (R45*SUMPRODUCT(K45:$K$98, X45:$X$98)-K45*$AZ$3)/Z45, 0)</f>
        <v>-49354226.014243037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500000</v>
      </c>
      <c r="S46">
        <f t="shared" si="1"/>
        <v>-90006622.645209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-1564.2625369939813</v>
      </c>
      <c r="AC46">
        <f t="shared" si="2"/>
        <v>-1396.8296193941392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-7.9292342912345317</v>
      </c>
      <c r="AI46">
        <f t="shared" si="25"/>
        <v>-7.9296222709126774</v>
      </c>
      <c r="AJ46">
        <f t="shared" si="7"/>
        <v>-167.43291759984209</v>
      </c>
      <c r="AK46">
        <f t="shared" si="22"/>
        <v>-109.49837758957869</v>
      </c>
      <c r="AL46">
        <f t="shared" si="8"/>
        <v>-284.86091746033344</v>
      </c>
      <c r="AN46">
        <f t="shared" si="26"/>
        <v>0</v>
      </c>
      <c r="AO46">
        <f t="shared" si="26"/>
        <v>0</v>
      </c>
      <c r="AP46">
        <f t="shared" si="26"/>
        <v>-4.657045121023396E-6</v>
      </c>
      <c r="AQ46">
        <f t="shared" si="26"/>
        <v>-9.5177154757046287E-2</v>
      </c>
      <c r="AR46">
        <f t="shared" si="26"/>
        <v>-9.518181180216731E-2</v>
      </c>
      <c r="AS46">
        <f t="shared" si="26"/>
        <v>-2.0097512728865081</v>
      </c>
      <c r="AT46">
        <f t="shared" si="26"/>
        <v>-1.3143443170811162</v>
      </c>
      <c r="AU46">
        <f t="shared" si="23"/>
        <v>-3.4192774017697913</v>
      </c>
      <c r="AW46">
        <v>43</v>
      </c>
      <c r="AX46">
        <f>IF(Z46&gt;0, (R46*SUMPRODUCT(K46:$K$98, X46:$X$98)-K46*$AZ$3)/Z46, 0)</f>
        <v>-90006622.645209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500000</v>
      </c>
      <c r="S47">
        <f t="shared" si="1"/>
        <v>-168680667.09907928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-1396.8296193941392</v>
      </c>
      <c r="AC47">
        <f t="shared" si="2"/>
        <v>-1247.2462898923375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-3.9849340830645446</v>
      </c>
      <c r="AI47">
        <f t="shared" si="25"/>
        <v>-3.9851189362417552</v>
      </c>
      <c r="AJ47">
        <f t="shared" si="7"/>
        <v>-149.5833295018017</v>
      </c>
      <c r="AK47">
        <f t="shared" si="22"/>
        <v>-97.778073357589747</v>
      </c>
      <c r="AL47">
        <f t="shared" si="8"/>
        <v>-251.34652179563318</v>
      </c>
      <c r="AN47">
        <f t="shared" si="26"/>
        <v>0</v>
      </c>
      <c r="AO47">
        <f t="shared" si="26"/>
        <v>0</v>
      </c>
      <c r="AP47">
        <f t="shared" si="26"/>
        <v>-1.981118092388199E-6</v>
      </c>
      <c r="AQ47">
        <f t="shared" si="26"/>
        <v>-4.2707542970328201E-2</v>
      </c>
      <c r="AR47">
        <f t="shared" si="26"/>
        <v>-4.2709524088420589E-2</v>
      </c>
      <c r="AS47">
        <f t="shared" si="26"/>
        <v>-1.6031222447298599</v>
      </c>
      <c r="AT47">
        <f t="shared" si="26"/>
        <v>-1.0479122571241615</v>
      </c>
      <c r="AU47">
        <f t="shared" si="23"/>
        <v>-2.6937440259424417</v>
      </c>
      <c r="AW47">
        <v>44</v>
      </c>
      <c r="AX47">
        <f>IF(Z47&gt;0, (R47*SUMPRODUCT(K47:$K$98, X47:$X$98)-K47*$AZ$3)/Z47, 0)</f>
        <v>-168680667.09907928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500000</v>
      </c>
      <c r="S48">
        <f t="shared" si="1"/>
        <v>-325289728.00681901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-1247.2462898923375</v>
      </c>
      <c r="AC48">
        <f t="shared" si="2"/>
        <v>-1113.6474736348086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-1.9483151030956709</v>
      </c>
      <c r="AI48">
        <f t="shared" si="25"/>
        <v>-1.9484006919859549</v>
      </c>
      <c r="AJ48">
        <f t="shared" si="7"/>
        <v>-133.59881625752882</v>
      </c>
      <c r="AK48">
        <f t="shared" si="22"/>
        <v>-87.307240292463632</v>
      </c>
      <c r="AL48">
        <f t="shared" si="8"/>
        <v>-222.85445724197842</v>
      </c>
      <c r="AN48">
        <f t="shared" si="26"/>
        <v>0</v>
      </c>
      <c r="AO48">
        <f t="shared" si="26"/>
        <v>0</v>
      </c>
      <c r="AP48">
        <f t="shared" si="26"/>
        <v>-8.1899795521597001E-7</v>
      </c>
      <c r="AQ48">
        <f t="shared" si="26"/>
        <v>-1.8643378600400547E-2</v>
      </c>
      <c r="AR48">
        <f t="shared" si="26"/>
        <v>-1.8644197598355762E-2</v>
      </c>
      <c r="AS48">
        <f t="shared" si="26"/>
        <v>-1.2784037387468485</v>
      </c>
      <c r="AT48">
        <f t="shared" si="26"/>
        <v>-0.83544080356524208</v>
      </c>
      <c r="AU48">
        <f t="shared" si="23"/>
        <v>-2.1324887399104466</v>
      </c>
      <c r="AW48">
        <v>45</v>
      </c>
      <c r="AX48">
        <f>IF(Z48&gt;0, (R48*SUMPRODUCT(K48:$K$98, X48:$X$98)-K48*$AZ$3)/Z48, 0)</f>
        <v>-325289728.00681901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500000</v>
      </c>
      <c r="S49">
        <f t="shared" si="1"/>
        <v>-646915278.42473805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-1113.6474736348086</v>
      </c>
      <c r="AC49">
        <f t="shared" si="2"/>
        <v>-994.34332790582073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-0.92613332786085245</v>
      </c>
      <c r="AI49">
        <f t="shared" si="25"/>
        <v>-0.92617175419584052</v>
      </c>
      <c r="AJ49">
        <f t="shared" si="7"/>
        <v>-119.30414572898792</v>
      </c>
      <c r="AK49">
        <f t="shared" si="22"/>
        <v>-77.955323154436613</v>
      </c>
      <c r="AL49">
        <f t="shared" si="8"/>
        <v>-198.18564063762037</v>
      </c>
      <c r="AN49">
        <f t="shared" si="26"/>
        <v>0</v>
      </c>
      <c r="AO49">
        <f t="shared" si="26"/>
        <v>0</v>
      </c>
      <c r="AP49">
        <f t="shared" si="26"/>
        <v>-3.2830414335131823E-7</v>
      </c>
      <c r="AQ49">
        <f t="shared" si="26"/>
        <v>-7.9126309841131039E-3</v>
      </c>
      <c r="AR49">
        <f t="shared" si="26"/>
        <v>-7.9129592882564558E-3</v>
      </c>
      <c r="AS49">
        <f t="shared" si="26"/>
        <v>-1.019302136776324</v>
      </c>
      <c r="AT49">
        <f t="shared" si="26"/>
        <v>-0.66602905522585953</v>
      </c>
      <c r="AU49">
        <f t="shared" si="23"/>
        <v>-1.6932441512904401</v>
      </c>
      <c r="AW49">
        <v>46</v>
      </c>
      <c r="AX49">
        <f>IF(Z49&gt;0, (R49*SUMPRODUCT(K49:$K$98, X49:$X$98)-K49*$AZ$3)/Z49, 0)</f>
        <v>-646915278.42473805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500000</v>
      </c>
      <c r="S50">
        <f t="shared" si="1"/>
        <v>-1328372425.7514532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-994.34332790582073</v>
      </c>
      <c r="AC50">
        <f t="shared" si="2"/>
        <v>-887.81303597645785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-0.42666819235097209</v>
      </c>
      <c r="AI50">
        <f t="shared" si="25"/>
        <v>-0.42668490101299272</v>
      </c>
      <c r="AJ50">
        <f t="shared" si="7"/>
        <v>-106.53029192936287</v>
      </c>
      <c r="AK50">
        <f t="shared" si="22"/>
        <v>-69.604032953407454</v>
      </c>
      <c r="AL50">
        <f t="shared" si="8"/>
        <v>-176.56100978378333</v>
      </c>
      <c r="AN50">
        <f t="shared" si="26"/>
        <v>0</v>
      </c>
      <c r="AO50">
        <f t="shared" si="26"/>
        <v>0</v>
      </c>
      <c r="AP50">
        <f t="shared" si="26"/>
        <v>-1.2745915968025642E-7</v>
      </c>
      <c r="AQ50">
        <f t="shared" si="26"/>
        <v>-3.2547650549271038E-3</v>
      </c>
      <c r="AR50">
        <f t="shared" si="26"/>
        <v>-3.2548925140867841E-3</v>
      </c>
      <c r="AS50">
        <f t="shared" si="26"/>
        <v>-0.81264804285587899</v>
      </c>
      <c r="AT50">
        <f t="shared" si="26"/>
        <v>-0.5309624157602828</v>
      </c>
      <c r="AU50">
        <f t="shared" si="23"/>
        <v>-1.3468653511302486</v>
      </c>
      <c r="AW50">
        <v>47</v>
      </c>
      <c r="AX50">
        <f>IF(Z50&gt;0, (R50*SUMPRODUCT(K50:$K$98, X50:$X$98)-K50*$AZ$3)/Z50, 0)</f>
        <v>-1328372425.7514532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500000</v>
      </c>
      <c r="S51">
        <f t="shared" si="1"/>
        <v>-2817799349.0823221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-887.81303597645785</v>
      </c>
      <c r="AC51">
        <f t="shared" si="2"/>
        <v>-792.69289381263172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-0.19017335680436398</v>
      </c>
      <c r="AI51">
        <f t="shared" si="25"/>
        <v>-0.19018038971192419</v>
      </c>
      <c r="AJ51">
        <f t="shared" si="7"/>
        <v>-95.120142163826131</v>
      </c>
      <c r="AK51">
        <f t="shared" si="22"/>
        <v>-62.146912518352053</v>
      </c>
      <c r="AL51">
        <f t="shared" si="8"/>
        <v>-157.45723507189012</v>
      </c>
      <c r="AN51">
        <f t="shared" si="26"/>
        <v>0</v>
      </c>
      <c r="AO51">
        <f t="shared" si="26"/>
        <v>0</v>
      </c>
      <c r="AP51">
        <f t="shared" si="26"/>
        <v>-4.7901185636648541E-8</v>
      </c>
      <c r="AQ51">
        <f t="shared" si="26"/>
        <v>-1.2952721459001334E-3</v>
      </c>
      <c r="AR51">
        <f t="shared" si="26"/>
        <v>-1.2953200470857699E-3</v>
      </c>
      <c r="AS51">
        <f t="shared" si="26"/>
        <v>-0.64786399487921098</v>
      </c>
      <c r="AT51">
        <f t="shared" si="26"/>
        <v>-0.42328308282176003</v>
      </c>
      <c r="AU51">
        <f t="shared" si="23"/>
        <v>-1.0724423977480568</v>
      </c>
      <c r="AW51">
        <v>48</v>
      </c>
      <c r="AX51">
        <f>IF(Z51&gt;0, (R51*SUMPRODUCT(K51:$K$98, X51:$X$98)-K51*$AZ$3)/Z51, 0)</f>
        <v>-2817799349.0823221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500000</v>
      </c>
      <c r="S52">
        <f t="shared" si="1"/>
        <v>-6186549958.3492203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-792.69289381263172</v>
      </c>
      <c r="AC52">
        <f t="shared" si="2"/>
        <v>-707.76258468399078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-8.2049850684876816E-2</v>
      </c>
      <c r="AI52">
        <f t="shared" si="25"/>
        <v>-8.2052710770827181E-2</v>
      </c>
      <c r="AJ52">
        <f t="shared" si="7"/>
        <v>-84.930309128640943</v>
      </c>
      <c r="AK52">
        <f t="shared" si="22"/>
        <v>-55.488502566884229</v>
      </c>
      <c r="AL52">
        <f t="shared" si="8"/>
        <v>-140.50086440629599</v>
      </c>
      <c r="AN52">
        <f t="shared" si="26"/>
        <v>0</v>
      </c>
      <c r="AO52">
        <f t="shared" si="26"/>
        <v>0</v>
      </c>
      <c r="AP52">
        <f t="shared" si="26"/>
        <v>-1.7392916655464669E-8</v>
      </c>
      <c r="AQ52">
        <f t="shared" si="26"/>
        <v>-4.9896619868145756E-4</v>
      </c>
      <c r="AR52">
        <f t="shared" si="26"/>
        <v>-4.9898359159811299E-4</v>
      </c>
      <c r="AS52">
        <f t="shared" si="26"/>
        <v>-0.51648300569753425</v>
      </c>
      <c r="AT52">
        <f t="shared" si="26"/>
        <v>-0.33743982426804936</v>
      </c>
      <c r="AU52">
        <f t="shared" si="23"/>
        <v>-0.85442181355718161</v>
      </c>
      <c r="AW52">
        <v>49</v>
      </c>
      <c r="AX52">
        <f>IF(Z52&gt;0, (R52*SUMPRODUCT(K52:$K$98, X52:$X$98)-K52*$AZ$3)/Z52, 0)</f>
        <v>-6186549958.3492203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500000</v>
      </c>
      <c r="S53">
        <f t="shared" si="1"/>
        <v>-14084604301.308176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-707.76258468399078</v>
      </c>
      <c r="AC53">
        <f t="shared" si="2"/>
        <v>-631.93129400663008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-3.4196295791454653E-2</v>
      </c>
      <c r="AI53">
        <f t="shared" si="25"/>
        <v>-3.419741746175594E-2</v>
      </c>
      <c r="AJ53">
        <f t="shared" si="7"/>
        <v>-75.831290677360698</v>
      </c>
      <c r="AK53">
        <f t="shared" si="22"/>
        <v>-49.543380927879362</v>
      </c>
      <c r="AL53">
        <f t="shared" si="8"/>
        <v>-125.40886902270182</v>
      </c>
      <c r="AN53">
        <f t="shared" si="26"/>
        <v>0</v>
      </c>
      <c r="AO53">
        <f t="shared" si="26"/>
        <v>0</v>
      </c>
      <c r="AP53">
        <f t="shared" si="26"/>
        <v>-6.0903258565168547E-9</v>
      </c>
      <c r="AQ53">
        <f t="shared" si="26"/>
        <v>-1.8567540231448473E-4</v>
      </c>
      <c r="AR53">
        <f t="shared" si="26"/>
        <v>-1.8568149264034124E-4</v>
      </c>
      <c r="AS53">
        <f t="shared" si="26"/>
        <v>-0.41174066017010097</v>
      </c>
      <c r="AT53">
        <f t="shared" si="26"/>
        <v>-0.26900536952609105</v>
      </c>
      <c r="AU53">
        <f t="shared" si="23"/>
        <v>-0.68093171118883233</v>
      </c>
      <c r="AW53">
        <v>50</v>
      </c>
      <c r="AX53">
        <f>IF(Z53&gt;0, (R53*SUMPRODUCT(K53:$K$98, X53:$X$98)-K53*$AZ$3)/Z53, 0)</f>
        <v>-14084604301.308176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500000</v>
      </c>
      <c r="S54">
        <f t="shared" si="1"/>
        <v>-33309726632.80711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-631.93129400663008</v>
      </c>
      <c r="AC54">
        <f t="shared" si="2"/>
        <v>-564.22452464313983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-1.3739706082326955E-2</v>
      </c>
      <c r="AI54">
        <f t="shared" si="25"/>
        <v>-1.3740129550621113E-2</v>
      </c>
      <c r="AJ54">
        <f t="shared" si="7"/>
        <v>-67.706769363490253</v>
      </c>
      <c r="AK54">
        <f t="shared" si="22"/>
        <v>-44.235190580464113</v>
      </c>
      <c r="AL54">
        <f t="shared" si="8"/>
        <v>-111.955700073505</v>
      </c>
      <c r="AN54">
        <f t="shared" si="26"/>
        <v>0</v>
      </c>
      <c r="AO54">
        <f t="shared" si="26"/>
        <v>0</v>
      </c>
      <c r="AP54">
        <f t="shared" si="26"/>
        <v>-2.052949117145931E-9</v>
      </c>
      <c r="AQ54">
        <f t="shared" si="26"/>
        <v>-6.6609278334790056E-5</v>
      </c>
      <c r="AR54">
        <f t="shared" si="26"/>
        <v>-6.6611331283907197E-5</v>
      </c>
      <c r="AS54">
        <f t="shared" si="26"/>
        <v>-0.32823839306745656</v>
      </c>
      <c r="AT54">
        <f t="shared" si="26"/>
        <v>-0.21444957438766427</v>
      </c>
      <c r="AU54">
        <f t="shared" si="23"/>
        <v>-0.54275457878640476</v>
      </c>
      <c r="AW54">
        <v>51</v>
      </c>
      <c r="AX54">
        <f>IF(Z54&gt;0, (R54*SUMPRODUCT(K54:$K$98, X54:$X$98)-K54*$AZ$3)/Z54, 0)</f>
        <v>-33309726632.80711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500000</v>
      </c>
      <c r="S55">
        <f t="shared" si="1"/>
        <v>-81970519126.37056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-564.22452464313983</v>
      </c>
      <c r="AC55">
        <f t="shared" si="2"/>
        <v>-503.77195282483564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-5.3117872518251086E-3</v>
      </c>
      <c r="AI55">
        <f t="shared" si="25"/>
        <v>-5.3119408960737345E-3</v>
      </c>
      <c r="AJ55">
        <f t="shared" si="7"/>
        <v>-60.452571818304193</v>
      </c>
      <c r="AK55">
        <f t="shared" si="22"/>
        <v>-39.49571672501979</v>
      </c>
      <c r="AL55">
        <f t="shared" si="8"/>
        <v>-99.953600484220061</v>
      </c>
      <c r="AN55">
        <f t="shared" si="26"/>
        <v>0</v>
      </c>
      <c r="AO55">
        <f t="shared" si="26"/>
        <v>0</v>
      </c>
      <c r="AP55">
        <f t="shared" si="26"/>
        <v>-6.6505195000428272E-10</v>
      </c>
      <c r="AQ55">
        <f t="shared" si="26"/>
        <v>-2.299216860660134E-5</v>
      </c>
      <c r="AR55">
        <f t="shared" si="26"/>
        <v>-2.2992833658551347E-5</v>
      </c>
      <c r="AS55">
        <f t="shared" si="26"/>
        <v>-0.2616700665998154</v>
      </c>
      <c r="AT55">
        <f t="shared" si="26"/>
        <v>-0.17095793470798415</v>
      </c>
      <c r="AU55">
        <f t="shared" si="23"/>
        <v>-0.43265099414145813</v>
      </c>
      <c r="AW55">
        <v>52</v>
      </c>
      <c r="AX55">
        <f>IF(Z55&gt;0, (R55*SUMPRODUCT(K55:$K$98, X55:$X$98)-K55*$AZ$3)/Z55, 0)</f>
        <v>-81970519126.37056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500000</v>
      </c>
      <c r="S56">
        <f t="shared" si="1"/>
        <v>-210288971746.69284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-503.77195282483564</v>
      </c>
      <c r="AC56">
        <f t="shared" si="2"/>
        <v>-449.79640579237702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-1.972683952999829E-3</v>
      </c>
      <c r="AI56">
        <f t="shared" si="25"/>
        <v>-1.9727374266083186E-3</v>
      </c>
      <c r="AJ56">
        <f t="shared" si="7"/>
        <v>-53.975547032458621</v>
      </c>
      <c r="AK56">
        <f t="shared" si="22"/>
        <v>-35.264036697738497</v>
      </c>
      <c r="AL56">
        <f t="shared" si="8"/>
        <v>-89.241556467623724</v>
      </c>
      <c r="AN56">
        <f t="shared" si="26"/>
        <v>0</v>
      </c>
      <c r="AO56">
        <f t="shared" si="26"/>
        <v>0</v>
      </c>
      <c r="AP56">
        <f t="shared" si="26"/>
        <v>-2.066620497729482E-10</v>
      </c>
      <c r="AQ56">
        <f t="shared" si="26"/>
        <v>-7.6239274064024614E-6</v>
      </c>
      <c r="AR56">
        <f t="shared" si="26"/>
        <v>-7.624134068452235E-6</v>
      </c>
      <c r="AS56">
        <f t="shared" si="26"/>
        <v>-0.20860191601931788</v>
      </c>
      <c r="AT56">
        <f t="shared" si="26"/>
        <v>-0.13628663396964025</v>
      </c>
      <c r="AU56">
        <f t="shared" si="23"/>
        <v>-0.34489617412302653</v>
      </c>
      <c r="AW56">
        <v>53</v>
      </c>
      <c r="AX56">
        <f>IF(Z56&gt;0, (R56*SUMPRODUCT(K56:$K$98, X56:$X$98)-K56*$AZ$3)/Z56, 0)</f>
        <v>-210288971746.69284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500000</v>
      </c>
      <c r="S57">
        <f t="shared" si="1"/>
        <v>-563597899062.35608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-449.79640579237702</v>
      </c>
      <c r="AC57">
        <f t="shared" si="2"/>
        <v>-401.60394018003001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-7.0249157402155703E-4</v>
      </c>
      <c r="AI57">
        <f t="shared" si="25"/>
        <v>-7.025093883152604E-4</v>
      </c>
      <c r="AJ57">
        <f t="shared" si="7"/>
        <v>-48.192465612347007</v>
      </c>
      <c r="AK57">
        <f t="shared" si="22"/>
        <v>-31.485748405466396</v>
      </c>
      <c r="AL57">
        <f t="shared" si="8"/>
        <v>-79.678916527201721</v>
      </c>
      <c r="AN57">
        <f t="shared" si="26"/>
        <v>0</v>
      </c>
      <c r="AO57">
        <f t="shared" si="26"/>
        <v>0</v>
      </c>
      <c r="AP57">
        <f t="shared" si="26"/>
        <v>-6.1471219100974191E-11</v>
      </c>
      <c r="AQ57">
        <f t="shared" si="26"/>
        <v>-2.4240654264665643E-6</v>
      </c>
      <c r="AR57">
        <f t="shared" si="26"/>
        <v>-2.4241268976856654E-6</v>
      </c>
      <c r="AS57">
        <f t="shared" si="26"/>
        <v>-0.16629621482617857</v>
      </c>
      <c r="AT57">
        <f t="shared" si="26"/>
        <v>-0.10864687486454284</v>
      </c>
      <c r="AU57">
        <f t="shared" si="23"/>
        <v>-0.27494551381761911</v>
      </c>
      <c r="AW57">
        <v>54</v>
      </c>
      <c r="AX57">
        <f>IF(Z57&gt;0, (R57*SUMPRODUCT(K57:$K$98, X57:$X$98)-K57*$AZ$3)/Z57, 0)</f>
        <v>-563597899062.35608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500000</v>
      </c>
      <c r="S58">
        <f t="shared" si="1"/>
        <v>-1581296752521.3567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-401.60394018003001</v>
      </c>
      <c r="AC58">
        <f t="shared" si="2"/>
        <v>-358.57494864313622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-2.3934298464266596E-4</v>
      </c>
      <c r="AI58">
        <f t="shared" si="25"/>
        <v>-2.3934865364420017E-4</v>
      </c>
      <c r="AJ58">
        <f t="shared" si="7"/>
        <v>-43.028991536893784</v>
      </c>
      <c r="AK58">
        <f t="shared" si="22"/>
        <v>-28.112275812602103</v>
      </c>
      <c r="AL58">
        <f t="shared" si="8"/>
        <v>-71.141506698149527</v>
      </c>
      <c r="AN58">
        <f t="shared" si="26"/>
        <v>0</v>
      </c>
      <c r="AO58">
        <f t="shared" si="26"/>
        <v>0</v>
      </c>
      <c r="AP58">
        <f t="shared" si="26"/>
        <v>-1.746593219284544E-11</v>
      </c>
      <c r="AQ58">
        <f t="shared" si="26"/>
        <v>-7.3740469382102777E-7</v>
      </c>
      <c r="AR58">
        <f t="shared" si="26"/>
        <v>-7.374221597532207E-7</v>
      </c>
      <c r="AS58">
        <f t="shared" si="26"/>
        <v>-0.13257033782319816</v>
      </c>
      <c r="AT58">
        <f t="shared" si="26"/>
        <v>-8.6612624845277084E-2</v>
      </c>
      <c r="AU58">
        <f t="shared" si="23"/>
        <v>-0.21918370009063498</v>
      </c>
      <c r="AW58">
        <v>55</v>
      </c>
      <c r="AX58">
        <f>IF(Z58&gt;0, (R58*SUMPRODUCT(K58:$K$98, X58:$X$98)-K58*$AZ$3)/Z58, 0)</f>
        <v>-1581296752521.3567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500000</v>
      </c>
      <c r="S59">
        <f t="shared" si="1"/>
        <v>-4653812754463.8301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-358.57494864313622</v>
      </c>
      <c r="AC59">
        <f t="shared" si="2"/>
        <v>-320.15620477254163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-7.7849035897819947E-5</v>
      </c>
      <c r="AI59">
        <f t="shared" si="25"/>
        <v>-7.7850755757543917E-5</v>
      </c>
      <c r="AJ59">
        <f t="shared" si="7"/>
        <v>-38.418743870594597</v>
      </c>
      <c r="AK59">
        <f t="shared" si="22"/>
        <v>-25.100246405019536</v>
      </c>
      <c r="AL59">
        <f t="shared" si="8"/>
        <v>-63.519068126369888</v>
      </c>
      <c r="AN59">
        <f t="shared" si="26"/>
        <v>0</v>
      </c>
      <c r="AO59">
        <f t="shared" si="26"/>
        <v>0</v>
      </c>
      <c r="AP59">
        <f t="shared" si="26"/>
        <v>-4.7310789870115279E-12</v>
      </c>
      <c r="AQ59">
        <f t="shared" si="26"/>
        <v>-2.1415115009757273E-7</v>
      </c>
      <c r="AR59">
        <f t="shared" si="26"/>
        <v>-2.1415588117655972E-7</v>
      </c>
      <c r="AS59">
        <f t="shared" si="26"/>
        <v>-0.10568426558282276</v>
      </c>
      <c r="AT59">
        <f t="shared" si="26"/>
        <v>-6.9047054640761774E-2</v>
      </c>
      <c r="AU59">
        <f t="shared" si="23"/>
        <v>-0.1747315343794657</v>
      </c>
      <c r="AW59">
        <v>56</v>
      </c>
      <c r="AX59">
        <f>IF(Z59&gt;0, (R59*SUMPRODUCT(K59:$K$98, X59:$X$98)-K59*$AZ$3)/Z59, 0)</f>
        <v>-4653812754463.8301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500000</v>
      </c>
      <c r="S60">
        <f t="shared" si="1"/>
        <v>-14521466738914.736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-320.15620477254163</v>
      </c>
      <c r="AC60">
        <f t="shared" si="2"/>
        <v>-285.85375444383629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-2.4210767926485795E-5</v>
      </c>
      <c r="AI60">
        <f t="shared" si="25"/>
        <v>-2.4211260049216203E-5</v>
      </c>
      <c r="AJ60">
        <f t="shared" si="7"/>
        <v>-34.302450328705334</v>
      </c>
      <c r="AK60">
        <f t="shared" si="22"/>
        <v>-22.410934334077915</v>
      </c>
      <c r="AL60">
        <f t="shared" si="8"/>
        <v>-56.713408874043296</v>
      </c>
      <c r="AN60">
        <f t="shared" si="26"/>
        <v>0</v>
      </c>
      <c r="AO60">
        <f t="shared" si="26"/>
        <v>0</v>
      </c>
      <c r="AP60">
        <f t="shared" si="26"/>
        <v>-1.2087112793138393E-12</v>
      </c>
      <c r="AQ60">
        <f t="shared" si="26"/>
        <v>-5.9464492219819867E-8</v>
      </c>
      <c r="AR60">
        <f t="shared" si="26"/>
        <v>-5.9465700931099176E-8</v>
      </c>
      <c r="AS60">
        <f t="shared" si="26"/>
        <v>-8.425085056722241E-2</v>
      </c>
      <c r="AT60">
        <f t="shared" si="26"/>
        <v>-5.5043889330325162E-2</v>
      </c>
      <c r="AU60">
        <f t="shared" si="23"/>
        <v>-0.13929479936324848</v>
      </c>
      <c r="AW60">
        <v>57</v>
      </c>
      <c r="AX60">
        <f>IF(Z60&gt;0, (R60*SUMPRODUCT(K60:$K$98, X60:$X$98)-K60*$AZ$3)/Z60, 0)</f>
        <v>-14521466738914.736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500000</v>
      </c>
      <c r="S61">
        <f t="shared" si="1"/>
        <v>-48199885361243.484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-285.85375444383629</v>
      </c>
      <c r="AC61">
        <f t="shared" si="2"/>
        <v>-255.22656651860746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-7.0964452742292783E-6</v>
      </c>
      <c r="AI61">
        <f t="shared" si="25"/>
        <v>-7.0965776534686719E-6</v>
      </c>
      <c r="AJ61">
        <f t="shared" si="7"/>
        <v>-30.627187925228839</v>
      </c>
      <c r="AK61">
        <f t="shared" si="22"/>
        <v>-20.009762811068544</v>
      </c>
      <c r="AL61">
        <f t="shared" si="8"/>
        <v>-50.636957832875041</v>
      </c>
      <c r="AN61">
        <f t="shared" si="26"/>
        <v>0</v>
      </c>
      <c r="AO61">
        <f t="shared" si="26"/>
        <v>0</v>
      </c>
      <c r="AP61">
        <f t="shared" si="26"/>
        <v>-2.9030265563735568E-13</v>
      </c>
      <c r="AQ61">
        <f t="shared" si="26"/>
        <v>-1.5562235575122549E-8</v>
      </c>
      <c r="AR61">
        <f t="shared" si="26"/>
        <v>-1.5562525877778184E-8</v>
      </c>
      <c r="AS61">
        <f t="shared" si="26"/>
        <v>-6.716426253956069E-2</v>
      </c>
      <c r="AT61">
        <f t="shared" si="26"/>
        <v>-4.3880651598767501E-2</v>
      </c>
      <c r="AU61">
        <f t="shared" si="23"/>
        <v>-0.11104492970085407</v>
      </c>
      <c r="AW61">
        <v>58</v>
      </c>
      <c r="AX61">
        <f>IF(Z61&gt;0, (R61*SUMPRODUCT(K61:$K$98, X61:$X$98)-K61*$AZ$3)/Z61, 0)</f>
        <v>-48199885361243.484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500000</v>
      </c>
      <c r="S62">
        <f t="shared" si="1"/>
        <v>-170798957476425.91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-255.22656651860746</v>
      </c>
      <c r="AC62">
        <f t="shared" si="2"/>
        <v>-227.88086297640783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-1.9540063231346346E-6</v>
      </c>
      <c r="AI62">
        <f t="shared" si="25"/>
        <v>-1.9540396782654771E-6</v>
      </c>
      <c r="AJ62">
        <f t="shared" si="7"/>
        <v>-27.34570354219963</v>
      </c>
      <c r="AK62">
        <f t="shared" si="22"/>
        <v>-17.865859656302522</v>
      </c>
      <c r="AL62">
        <f t="shared" si="8"/>
        <v>-45.21156515254183</v>
      </c>
      <c r="AN62">
        <f t="shared" si="26"/>
        <v>0</v>
      </c>
      <c r="AO62">
        <f t="shared" si="26"/>
        <v>0</v>
      </c>
      <c r="AP62">
        <f t="shared" si="26"/>
        <v>-6.5309408915441091E-14</v>
      </c>
      <c r="AQ62">
        <f t="shared" si="26"/>
        <v>-3.8259480552801443E-9</v>
      </c>
      <c r="AR62">
        <f t="shared" si="26"/>
        <v>-3.8260133646890592E-9</v>
      </c>
      <c r="AS62">
        <f t="shared" si="26"/>
        <v>-5.3542938960252938E-2</v>
      </c>
      <c r="AT62">
        <f t="shared" si="26"/>
        <v>-3.4981386804462715E-2</v>
      </c>
      <c r="AU62">
        <f t="shared" si="23"/>
        <v>-8.852432959072902E-2</v>
      </c>
      <c r="AW62">
        <v>59</v>
      </c>
      <c r="AX62">
        <f>IF(Z62&gt;0, (R62*SUMPRODUCT(K62:$K$98, X62:$X$98)-K62*$AZ$3)/Z62, 0)</f>
        <v>-170798957476425.91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500000</v>
      </c>
      <c r="S63">
        <f t="shared" si="1"/>
        <v>-648731472425966.38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-227.88086297640783</v>
      </c>
      <c r="AC63">
        <f t="shared" si="2"/>
        <v>-203.46505623223209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-5.0361396668975617E-7</v>
      </c>
      <c r="AI63">
        <f t="shared" si="25"/>
        <v>-5.0362180757095584E-7</v>
      </c>
      <c r="AJ63">
        <f t="shared" si="7"/>
        <v>-24.41580674417574</v>
      </c>
      <c r="AK63">
        <f t="shared" si="22"/>
        <v>-15.95166040834855</v>
      </c>
      <c r="AL63">
        <f t="shared" si="8"/>
        <v>-40.367467656146097</v>
      </c>
      <c r="AN63">
        <f t="shared" si="26"/>
        <v>0</v>
      </c>
      <c r="AO63">
        <f t="shared" si="26"/>
        <v>0</v>
      </c>
      <c r="AP63">
        <f t="shared" si="26"/>
        <v>-1.370755369116728E-14</v>
      </c>
      <c r="AQ63">
        <f t="shared" si="26"/>
        <v>-8.8042597664605911E-10</v>
      </c>
      <c r="AR63">
        <f t="shared" si="26"/>
        <v>-8.8043968419975017E-10</v>
      </c>
      <c r="AS63">
        <f t="shared" si="26"/>
        <v>-4.2684103142804297E-2</v>
      </c>
      <c r="AT63">
        <f t="shared" si="26"/>
        <v>-2.7886947390397335E-2</v>
      </c>
      <c r="AU63">
        <f t="shared" si="23"/>
        <v>-7.0571051413641325E-2</v>
      </c>
      <c r="AW63">
        <v>60</v>
      </c>
      <c r="AX63">
        <f>IF(Z63&gt;0, (R63*SUMPRODUCT(K63:$K$98, X63:$X$98)-K63*$AZ$3)/Z63, 0)</f>
        <v>-648731472425966.38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500000</v>
      </c>
      <c r="S64">
        <f t="shared" si="1"/>
        <v>-2652906960022003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-203.46505623223209</v>
      </c>
      <c r="AC64">
        <f t="shared" si="2"/>
        <v>-181.66522877953958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-1.2101054840403461E-7</v>
      </c>
      <c r="AI64">
        <f t="shared" si="25"/>
        <v>-1.2101226034900213E-7</v>
      </c>
      <c r="AJ64">
        <f t="shared" si="7"/>
        <v>-21.799827452692512</v>
      </c>
      <c r="AK64">
        <f t="shared" si="22"/>
        <v>-14.242553936256247</v>
      </c>
      <c r="AL64">
        <f t="shared" si="8"/>
        <v>-36.042381509961018</v>
      </c>
      <c r="AN64">
        <f t="shared" si="26"/>
        <v>0</v>
      </c>
      <c r="AO64">
        <f t="shared" si="26"/>
        <v>0</v>
      </c>
      <c r="AP64">
        <f t="shared" si="26"/>
        <v>-2.6721870741122892E-15</v>
      </c>
      <c r="AQ64">
        <f t="shared" si="26"/>
        <v>-1.8888622555803289E-10</v>
      </c>
      <c r="AR64">
        <f t="shared" si="26"/>
        <v>-1.8888889774510701E-10</v>
      </c>
      <c r="AS64">
        <f t="shared" si="26"/>
        <v>-3.4027505698157698E-2</v>
      </c>
      <c r="AT64">
        <f t="shared" si="26"/>
        <v>-2.2231303723572349E-2</v>
      </c>
      <c r="AU64">
        <f t="shared" si="23"/>
        <v>-5.6258809610618937E-2</v>
      </c>
      <c r="AW64">
        <v>61</v>
      </c>
      <c r="AX64">
        <f>IF(Z64&gt;0, (R64*SUMPRODUCT(K64:$K$98, X64:$X$98)-K64*$AZ$3)/Z64, 0)</f>
        <v>-2652906960022003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500000</v>
      </c>
      <c r="S65">
        <f t="shared" si="1"/>
        <v>-1.1744453333846074E+16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-181.66522877953958</v>
      </c>
      <c r="AC65">
        <f t="shared" si="2"/>
        <v>-162.20109712475264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-2.6991076254620322E-8</v>
      </c>
      <c r="AI65">
        <f t="shared" si="25"/>
        <v>-2.6991421526325427E-8</v>
      </c>
      <c r="AJ65">
        <f t="shared" si="7"/>
        <v>-19.464131654786939</v>
      </c>
      <c r="AK65">
        <f t="shared" si="22"/>
        <v>-12.716566014567771</v>
      </c>
      <c r="AL65">
        <f t="shared" si="8"/>
        <v>-32.18069769634613</v>
      </c>
      <c r="AN65">
        <f t="shared" si="26"/>
        <v>0</v>
      </c>
      <c r="AO65">
        <f t="shared" si="26"/>
        <v>0</v>
      </c>
      <c r="AP65">
        <f t="shared" si="26"/>
        <v>-4.8119380345089396E-16</v>
      </c>
      <c r="AQ65">
        <f t="shared" si="26"/>
        <v>-3.7616573991181519E-11</v>
      </c>
      <c r="AR65">
        <f t="shared" si="26"/>
        <v>-3.7617055184984967E-11</v>
      </c>
      <c r="AS65">
        <f t="shared" si="26"/>
        <v>-2.7126519211736068E-2</v>
      </c>
      <c r="AT65">
        <f t="shared" si="26"/>
        <v>-1.7722659218483313E-2</v>
      </c>
      <c r="AU65">
        <f t="shared" si="23"/>
        <v>-4.4849178467836433E-2</v>
      </c>
      <c r="AW65">
        <v>62</v>
      </c>
      <c r="AX65">
        <f>IF(Z65&gt;0, (R65*SUMPRODUCT(K65:$K$98, X65:$X$98)-K65*$AZ$3)/Z65, 0)</f>
        <v>-1.1744453333846074E+16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500000</v>
      </c>
      <c r="S66">
        <f t="shared" si="1"/>
        <v>-5.6671753418948272E+16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-162.20109712475264</v>
      </c>
      <c r="AC66">
        <f t="shared" si="2"/>
        <v>-144.82240814713325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-5.5586496803319714E-9</v>
      </c>
      <c r="AI66">
        <f t="shared" si="25"/>
        <v>-5.5587135668360099E-9</v>
      </c>
      <c r="AJ66">
        <f t="shared" si="7"/>
        <v>-17.37868897761939</v>
      </c>
      <c r="AK66">
        <f t="shared" si="22"/>
        <v>-11.354076798732686</v>
      </c>
      <c r="AL66">
        <f t="shared" si="8"/>
        <v>-28.732765781910793</v>
      </c>
      <c r="AN66">
        <f t="shared" si="26"/>
        <v>0</v>
      </c>
      <c r="AO66">
        <f t="shared" si="26"/>
        <v>0</v>
      </c>
      <c r="AP66">
        <f t="shared" si="26"/>
        <v>-7.9496889729212231E-17</v>
      </c>
      <c r="AQ66">
        <f t="shared" si="26"/>
        <v>-6.9168812307083441E-12</v>
      </c>
      <c r="AR66">
        <f t="shared" si="26"/>
        <v>-6.916960727598073E-12</v>
      </c>
      <c r="AS66">
        <f t="shared" si="26"/>
        <v>-2.1625095035029195E-2</v>
      </c>
      <c r="AT66">
        <f t="shared" si="26"/>
        <v>-1.412839542291231E-2</v>
      </c>
      <c r="AU66">
        <f t="shared" si="23"/>
        <v>-3.575349046485847E-2</v>
      </c>
      <c r="AW66">
        <v>63</v>
      </c>
      <c r="AX66">
        <f>IF(Z66&gt;0, (R66*SUMPRODUCT(K66:$K$98, X66:$X$98)-K66*$AZ$3)/Z66, 0)</f>
        <v>-5.6671753418948272E+16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-3.0050829261793914E+17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-144.82240814713325</v>
      </c>
      <c r="AC67">
        <f t="shared" ref="AC67:AC69" si="29">S67*Z67</f>
        <v>-129.30572155994642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-1.0498077661069217E-9</v>
      </c>
      <c r="AI67">
        <f t="shared" ref="AI67:AI69" si="32">SUM(AE67:AH67)</f>
        <v>-1.0498185233576146E-9</v>
      </c>
      <c r="AJ67">
        <f t="shared" ref="AJ67:AJ69" si="33">AB67-AC67</f>
        <v>-15.516686587186825</v>
      </c>
      <c r="AK67">
        <f t="shared" si="22"/>
        <v>-10.137568570299328</v>
      </c>
      <c r="AL67">
        <f t="shared" ref="AL67:AL69" si="34">SUM(AI67:AK67)</f>
        <v>-25.654255158535971</v>
      </c>
      <c r="AN67">
        <f t="shared" si="26"/>
        <v>0</v>
      </c>
      <c r="AO67">
        <f t="shared" si="26"/>
        <v>0</v>
      </c>
      <c r="AP67">
        <f t="shared" si="26"/>
        <v>-1.1951551329108694E-17</v>
      </c>
      <c r="AQ67">
        <f t="shared" si="26"/>
        <v>-1.1663604168449709E-12</v>
      </c>
      <c r="AR67">
        <f t="shared" si="26"/>
        <v>-1.1663723683963001E-12</v>
      </c>
      <c r="AS67">
        <f t="shared" si="26"/>
        <v>-1.723939336341386E-2</v>
      </c>
      <c r="AT67">
        <f t="shared" si="26"/>
        <v>-1.1263070330768093E-2</v>
      </c>
      <c r="AU67">
        <f t="shared" si="23"/>
        <v>-2.8502463695348323E-2</v>
      </c>
      <c r="AW67">
        <v>64</v>
      </c>
      <c r="AX67">
        <f>IF(Z67&gt;0, (R67*SUMPRODUCT(K67:$K$98, X67:$X$98)-K67*$AZ$3)/Z67, 0)</f>
        <v>-3.0050829261793914E+17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500000</v>
      </c>
      <c r="S68">
        <f t="shared" si="28"/>
        <v>-1.7683596337019139E+18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-129.30572155994642</v>
      </c>
      <c r="AC68">
        <f t="shared" si="29"/>
        <v>-115.45153710709602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-1.8034988228043036E-10</v>
      </c>
      <c r="AI68">
        <f t="shared" si="32"/>
        <v>-1.8035151446450235E-10</v>
      </c>
      <c r="AJ68">
        <f t="shared" si="33"/>
        <v>-13.854184452850404</v>
      </c>
      <c r="AK68">
        <f t="shared" si="22"/>
        <v>-9.0514005091962506</v>
      </c>
      <c r="AL68">
        <f t="shared" si="34"/>
        <v>-22.905584962227007</v>
      </c>
      <c r="AN68">
        <f t="shared" si="26"/>
        <v>0</v>
      </c>
      <c r="AO68">
        <f t="shared" si="26"/>
        <v>0</v>
      </c>
      <c r="AP68">
        <f t="shared" si="26"/>
        <v>-1.6191016074177544E-18</v>
      </c>
      <c r="AQ68">
        <f t="shared" si="26"/>
        <v>-1.7890432170553074E-13</v>
      </c>
      <c r="AR68">
        <f t="shared" si="26"/>
        <v>-1.7890594080713816E-13</v>
      </c>
      <c r="AS68">
        <f t="shared" si="26"/>
        <v>-1.3743138842012203E-2</v>
      </c>
      <c r="AT68">
        <f t="shared" si="26"/>
        <v>-8.9788507101152878E-3</v>
      </c>
      <c r="AU68">
        <f t="shared" si="23"/>
        <v>-2.2721989552306397E-2</v>
      </c>
      <c r="AW68">
        <v>65</v>
      </c>
      <c r="AX68">
        <f>IF(Z68&gt;0, (R68*SUMPRODUCT(K68:$K$98, X68:$X$98)-K68*$AZ$3)/Z68, 0)</f>
        <v>-1.7683596337019139E+18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-115.45153710709602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-3.2643681439789432E-11</v>
      </c>
      <c r="AI69">
        <f t="shared" si="32"/>
        <v>-3.2643681439789432E-11</v>
      </c>
      <c r="AJ69">
        <f t="shared" si="33"/>
        <v>-115.45153710709602</v>
      </c>
      <c r="AK69">
        <f t="shared" si="22"/>
        <v>-8.0816075974967223</v>
      </c>
      <c r="AL69">
        <f t="shared" si="34"/>
        <v>-123.53314470462539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-2.8912528703888468E-14</v>
      </c>
      <c r="AR69">
        <f t="shared" si="26"/>
        <v>-2.8912528703888468E-14</v>
      </c>
      <c r="AS69">
        <f t="shared" si="26"/>
        <v>-0.10225549733640857</v>
      </c>
      <c r="AT69">
        <f t="shared" si="26"/>
        <v>-7.1578848135486007E-3</v>
      </c>
      <c r="AU69">
        <f t="shared" si="23"/>
        <v>-0.10941338214998608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192919.19876814936</v>
      </c>
      <c r="AO71" s="8">
        <f t="shared" si="47"/>
        <v>-19291.919876814936</v>
      </c>
      <c r="AP71" s="8">
        <f t="shared" si="47"/>
        <v>-1692.2407263982873</v>
      </c>
      <c r="AQ71" s="8">
        <f t="shared" si="47"/>
        <v>-116384.39433917736</v>
      </c>
      <c r="AR71" s="8">
        <f t="shared" si="47"/>
        <v>55550.643825758736</v>
      </c>
      <c r="AS71" s="8">
        <f t="shared" si="47"/>
        <v>-7507.3834975492946</v>
      </c>
      <c r="AT71" s="8">
        <f t="shared" si="47"/>
        <v>2663.6976327986968</v>
      </c>
      <c r="AU71" s="8">
        <f t="shared" si="47"/>
        <v>50706.957961008178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33322.042944006454</v>
      </c>
      <c r="K3">
        <v>1</v>
      </c>
      <c r="L3" s="2">
        <v>0</v>
      </c>
      <c r="O3">
        <f>$C$3</f>
        <v>33322.042944006454</v>
      </c>
      <c r="P3">
        <f>O3*C5</f>
        <v>3332.2042944006457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33322.042944006454</v>
      </c>
      <c r="AF3">
        <f t="shared" ref="AF3:AG34" si="4">-$Z3*P3</f>
        <v>-3332.2042944006457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28467.406062605809</v>
      </c>
      <c r="AJ3">
        <f t="shared" ref="AJ3:AJ66" si="7">AB3-AC3</f>
        <v>0</v>
      </c>
      <c r="AL3">
        <f t="shared" ref="AL3:AL66" si="8">SUM(AI3:AK3)</f>
        <v>28467.406062605809</v>
      </c>
      <c r="AN3">
        <f t="shared" ref="AN3:AU34" si="9">AE3*$K3</f>
        <v>33322.042944006454</v>
      </c>
      <c r="AO3">
        <f t="shared" si="9"/>
        <v>-3332.2042944006457</v>
      </c>
      <c r="AP3">
        <f t="shared" si="9"/>
        <v>-1522.432587</v>
      </c>
      <c r="AQ3">
        <f t="shared" si="9"/>
        <v>0</v>
      </c>
      <c r="AR3">
        <f t="shared" si="9"/>
        <v>28467.406062605809</v>
      </c>
      <c r="AS3">
        <f t="shared" si="9"/>
        <v>0</v>
      </c>
      <c r="AT3">
        <f t="shared" si="9"/>
        <v>0</v>
      </c>
      <c r="AU3">
        <f t="shared" si="9"/>
        <v>28467.406062605809</v>
      </c>
      <c r="AW3">
        <v>0</v>
      </c>
      <c r="AX3">
        <f>IF(Z3&gt;0, (R3*SUMPRODUCT(K3:$K$98, X3:$X$98)-K3*$AZ$3)/Z3, 0)</f>
        <v>0</v>
      </c>
      <c r="AZ3">
        <f>C6*SUMPRODUCT(X4:X98, K4:K98)/1</f>
        <v>25804.62564200527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1751.3820210920012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1730.9008150575428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-1730.9008150575428</v>
      </c>
      <c r="AK4">
        <f>G4*SUM(AB4, AE4:AF4)</f>
        <v>0</v>
      </c>
      <c r="AL4">
        <f t="shared" si="8"/>
        <v>-3425.2118150575425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-1614.7969167436727</v>
      </c>
      <c r="AT4">
        <f t="shared" si="9"/>
        <v>0</v>
      </c>
      <c r="AU4">
        <f t="shared" si="9"/>
        <v>-3195.458359042394</v>
      </c>
      <c r="AW4">
        <v>1</v>
      </c>
      <c r="AX4">
        <f>IF(Z4&gt;0, (R4*SUMPRODUCT(K4:$K$98, X4:$X$98)-K4*$AZ$3)/Z4, 0)</f>
        <v>1751.3820210920012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1000000</v>
      </c>
      <c r="S5">
        <f t="shared" si="1"/>
        <v>2209.6153564882857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1730.9008150575428</v>
      </c>
      <c r="AC5">
        <f t="shared" si="2"/>
        <v>2158.2219201944245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-1681.6288140871029</v>
      </c>
      <c r="AI5">
        <f t="shared" si="6"/>
        <v>-1706.0473391695007</v>
      </c>
      <c r="AJ5">
        <f t="shared" si="7"/>
        <v>-427.32110513688167</v>
      </c>
      <c r="AK5">
        <f>G5*SUM(AB5, AE5:AF5)</f>
        <v>70.966933417359257</v>
      </c>
      <c r="AL5">
        <f t="shared" si="8"/>
        <v>-2062.401510889023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-1437.9742816747214</v>
      </c>
      <c r="AR5">
        <f t="shared" si="9"/>
        <v>-1458.8547582524129</v>
      </c>
      <c r="AS5">
        <f t="shared" si="9"/>
        <v>-365.40570312315521</v>
      </c>
      <c r="AT5">
        <f t="shared" si="9"/>
        <v>60.684393754803473</v>
      </c>
      <c r="AU5">
        <f t="shared" si="9"/>
        <v>-1763.5760676207647</v>
      </c>
      <c r="AW5">
        <v>2</v>
      </c>
      <c r="AX5">
        <f>IF(Z5&gt;0, (R5*SUMPRODUCT(K5:$K$98, X5:$X$98)-K5*$AZ$3)/Z5, 0)</f>
        <v>2209.6153564882857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1000000</v>
      </c>
      <c r="S6">
        <f t="shared" si="1"/>
        <v>2983.562752192589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2158.2219201944245</v>
      </c>
      <c r="AC6">
        <f t="shared" si="2"/>
        <v>2880.0428909572947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-1670.3199060313243</v>
      </c>
      <c r="AI6">
        <f t="shared" si="6"/>
        <v>-1694.4524878652473</v>
      </c>
      <c r="AJ6">
        <f t="shared" si="7"/>
        <v>-721.82097076287027</v>
      </c>
      <c r="AK6">
        <f>G6*SUM(AB6, AE6:AF6)</f>
        <v>126.25598233137384</v>
      </c>
      <c r="AL6">
        <f t="shared" si="8"/>
        <v>-2290.0174762967436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-1288.5015279432616</v>
      </c>
      <c r="AR6">
        <f t="shared" si="9"/>
        <v>-1307.1176436070612</v>
      </c>
      <c r="AS6">
        <f t="shared" si="9"/>
        <v>-556.81993633140883</v>
      </c>
      <c r="AT6">
        <f t="shared" si="9"/>
        <v>97.395131051561464</v>
      </c>
      <c r="AU6">
        <f t="shared" si="9"/>
        <v>-1766.5424488869082</v>
      </c>
      <c r="AW6">
        <v>3</v>
      </c>
      <c r="AX6">
        <f>IF(Z6&gt;0, (R6*SUMPRODUCT(K6:$K$98, X6:$X$98)-K6*$AZ$3)/Z6, 0)</f>
        <v>2983.562752192589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1000000</v>
      </c>
      <c r="S7">
        <f t="shared" si="1"/>
        <v>3549.6740123988075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2880.0428909572947</v>
      </c>
      <c r="AC7">
        <f t="shared" si="2"/>
        <v>3386.3547106467158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-1659.9026885532699</v>
      </c>
      <c r="AI7">
        <f t="shared" si="6"/>
        <v>-1683.7524470016399</v>
      </c>
      <c r="AJ7">
        <f t="shared" si="7"/>
        <v>-506.3118196894211</v>
      </c>
      <c r="AK7">
        <f>G7*SUM(AB7, AE7:AF7)</f>
        <v>141.41010594600317</v>
      </c>
      <c r="AL7">
        <f t="shared" si="8"/>
        <v>-2048.6541607450577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-1165.0128122113319</v>
      </c>
      <c r="AR7">
        <f t="shared" si="9"/>
        <v>-1181.7519104440805</v>
      </c>
      <c r="AS7">
        <f t="shared" si="9"/>
        <v>-355.35803452810626</v>
      </c>
      <c r="AT7">
        <f t="shared" si="9"/>
        <v>99.249544168666205</v>
      </c>
      <c r="AU7">
        <f t="shared" si="9"/>
        <v>-1437.8604008035204</v>
      </c>
      <c r="AW7">
        <v>4</v>
      </c>
      <c r="AX7">
        <f>IF(Z7&gt;0, (R7*SUMPRODUCT(K7:$K$98, X7:$X$98)-K7*$AZ$3)/Z7, 0)</f>
        <v>3549.6740123988075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1000000</v>
      </c>
      <c r="S8">
        <f t="shared" si="1"/>
        <v>3634.6271597424557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3386.3547106467158</v>
      </c>
      <c r="AC8">
        <f t="shared" si="2"/>
        <v>3426.7221199832202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-1651.6358401438156</v>
      </c>
      <c r="AI8">
        <f t="shared" si="6"/>
        <v>-1675.2058101116984</v>
      </c>
      <c r="AJ8">
        <f t="shared" si="7"/>
        <v>-40.367409336504352</v>
      </c>
      <c r="AK8">
        <f>G8*SUM(AB8, AE8:AF8)</f>
        <v>72.129355336775049</v>
      </c>
      <c r="AL8">
        <f t="shared" si="8"/>
        <v>-1643.4438641114277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-1082.0598098598562</v>
      </c>
      <c r="AR8">
        <f t="shared" si="9"/>
        <v>-1097.5015413856318</v>
      </c>
      <c r="AS8">
        <f t="shared" si="9"/>
        <v>-26.446478218460957</v>
      </c>
      <c r="AT8">
        <f t="shared" si="9"/>
        <v>47.255136165020964</v>
      </c>
      <c r="AU8">
        <f t="shared" si="9"/>
        <v>-1076.6928834390719</v>
      </c>
      <c r="AW8">
        <v>5</v>
      </c>
      <c r="AX8">
        <f>IF(Z8&gt;0, (R8*SUMPRODUCT(K8:$K$98, X8:$X$98)-K8*$AZ$3)/Z8, 0)</f>
        <v>3634.6271597424557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1000000</v>
      </c>
      <c r="S9">
        <f t="shared" si="1"/>
        <v>3477.074103670675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3426.7221199832202</v>
      </c>
      <c r="AC9">
        <f t="shared" si="2"/>
        <v>3239.6633692163377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-1649.693310412468</v>
      </c>
      <c r="AI9">
        <f t="shared" si="6"/>
        <v>-1672.9863383479117</v>
      </c>
      <c r="AJ9">
        <f t="shared" si="7"/>
        <v>187.05875076688244</v>
      </c>
      <c r="AK9">
        <f t="shared" ref="AK9:AK72" si="22">G9*SUM(AB9:AB9, AE9:AF9)</f>
        <v>20.217660507900998</v>
      </c>
      <c r="AL9">
        <f t="shared" si="8"/>
        <v>-1465.7099270731283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-1023.5696302440101</v>
      </c>
      <c r="AR9">
        <f t="shared" si="9"/>
        <v>-1038.0220353308589</v>
      </c>
      <c r="AS9">
        <f t="shared" si="9"/>
        <v>116.06257669099246</v>
      </c>
      <c r="AT9">
        <f t="shared" si="9"/>
        <v>12.544260899801458</v>
      </c>
      <c r="AU9">
        <f t="shared" si="9"/>
        <v>-909.41519774006497</v>
      </c>
      <c r="AW9">
        <v>6</v>
      </c>
      <c r="AX9">
        <f>IF(Z9&gt;0, (R9*SUMPRODUCT(K9:$K$98, X9:$X$98)-K9*$AZ$3)/Z9, 0)</f>
        <v>3477.074103670675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1000000</v>
      </c>
      <c r="S10">
        <f t="shared" si="1"/>
        <v>3299.2763964372343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3239.6633692163377</v>
      </c>
      <c r="AC10">
        <f t="shared" si="2"/>
        <v>3037.8200503044045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-1650.4787390273123</v>
      </c>
      <c r="AI10">
        <f t="shared" si="6"/>
        <v>-1673.4975747149258</v>
      </c>
      <c r="AJ10">
        <f t="shared" si="7"/>
        <v>201.84331891193324</v>
      </c>
      <c r="AK10">
        <f t="shared" si="22"/>
        <v>13.282619813786987</v>
      </c>
      <c r="AL10">
        <f t="shared" si="8"/>
        <v>-1458.3716359892055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-971.49886891172912</v>
      </c>
      <c r="AR10">
        <f t="shared" si="9"/>
        <v>-985.04813331931587</v>
      </c>
      <c r="AS10">
        <f t="shared" si="9"/>
        <v>118.80828960928991</v>
      </c>
      <c r="AT10">
        <f t="shared" si="9"/>
        <v>7.8183679802403327</v>
      </c>
      <c r="AU10">
        <f t="shared" si="9"/>
        <v>-858.42147572978558</v>
      </c>
      <c r="AW10">
        <v>7</v>
      </c>
      <c r="AX10">
        <f>IF(Z10&gt;0, (R10*SUMPRODUCT(K10:$K$98, X10:$X$98)-K10*$AZ$3)/Z10, 0)</f>
        <v>3299.2763964372343</v>
      </c>
    </row>
    <row r="11" spans="1:52" x14ac:dyDescent="0.25">
      <c r="A11" t="s">
        <v>33</v>
      </c>
      <c r="C11" s="12">
        <f>AU100</f>
        <v>740.63526263751555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1000000</v>
      </c>
      <c r="S11">
        <f t="shared" si="1"/>
        <v>3102.1134948106328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3037.8200503044045</v>
      </c>
      <c r="AC11">
        <f t="shared" si="2"/>
        <v>2822.5972807687449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-1650.982714282982</v>
      </c>
      <c r="AI11">
        <f t="shared" si="6"/>
        <v>-1673.7300870458623</v>
      </c>
      <c r="AJ11">
        <f t="shared" si="7"/>
        <v>215.22276953565961</v>
      </c>
      <c r="AK11">
        <f t="shared" si="22"/>
        <v>7.2907681207305703</v>
      </c>
      <c r="AL11">
        <f t="shared" si="8"/>
        <v>-1451.2165493894722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-923.40889112226614</v>
      </c>
      <c r="AR11">
        <f t="shared" si="9"/>
        <v>-936.13169317052302</v>
      </c>
      <c r="AS11">
        <f t="shared" si="9"/>
        <v>120.37595381336152</v>
      </c>
      <c r="AT11">
        <f t="shared" si="9"/>
        <v>4.077789578019436</v>
      </c>
      <c r="AU11">
        <f t="shared" si="9"/>
        <v>-811.67794977914207</v>
      </c>
      <c r="AW11">
        <v>8</v>
      </c>
      <c r="AX11">
        <f>IF(Z11&gt;0, (R11*SUMPRODUCT(K11:$K$98, X11:$X$98)-K11*$AZ$3)/Z11, 0)</f>
        <v>3102.1134948106328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1000000</v>
      </c>
      <c r="S12">
        <f t="shared" si="1"/>
        <v>2910.0095960302287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2822.5972807687449</v>
      </c>
      <c r="AC12">
        <f t="shared" si="2"/>
        <v>2616.5055277033625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-1656.1333927404221</v>
      </c>
      <c r="AI12">
        <f t="shared" si="6"/>
        <v>-1678.611888440855</v>
      </c>
      <c r="AJ12">
        <f t="shared" si="7"/>
        <v>206.09175306538236</v>
      </c>
      <c r="AK12">
        <f t="shared" si="22"/>
        <v>6.4919737457681128</v>
      </c>
      <c r="AL12">
        <f t="shared" si="8"/>
        <v>-1466.0281616297045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-880.25250410369563</v>
      </c>
      <c r="AR12">
        <f t="shared" si="9"/>
        <v>-892.20006353068652</v>
      </c>
      <c r="AS12">
        <f t="shared" si="9"/>
        <v>109.53995765446018</v>
      </c>
      <c r="AT12">
        <f t="shared" si="9"/>
        <v>3.4505530601202712</v>
      </c>
      <c r="AU12">
        <f t="shared" si="9"/>
        <v>-779.20955281610611</v>
      </c>
      <c r="AW12">
        <v>9</v>
      </c>
      <c r="AX12">
        <f>IF(Z12&gt;0, (R12*SUMPRODUCT(K12:$K$98, X12:$X$98)-K12*$AZ$3)/Z12, 0)</f>
        <v>2910.0095960302287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1000000</v>
      </c>
      <c r="S13">
        <f t="shared" si="1"/>
        <v>2717.2080295150854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2616.5055277033625</v>
      </c>
      <c r="AC13">
        <f t="shared" si="2"/>
        <v>2414.2021758828159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-1662.1049290814117</v>
      </c>
      <c r="AI13">
        <f t="shared" si="6"/>
        <v>-1684.3170872016133</v>
      </c>
      <c r="AJ13">
        <f t="shared" si="7"/>
        <v>202.3033518205466</v>
      </c>
      <c r="AK13">
        <f t="shared" si="22"/>
        <v>5.2330110554067248</v>
      </c>
      <c r="AL13">
        <f t="shared" si="8"/>
        <v>-1476.78072432566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-839.75897257657846</v>
      </c>
      <c r="AR13">
        <f t="shared" si="9"/>
        <v>-850.98140429876696</v>
      </c>
      <c r="AS13">
        <f t="shared" si="9"/>
        <v>102.21138984739699</v>
      </c>
      <c r="AT13">
        <f t="shared" si="9"/>
        <v>2.6439173065920087</v>
      </c>
      <c r="AU13">
        <f t="shared" si="9"/>
        <v>-746.12609714477799</v>
      </c>
      <c r="AW13">
        <v>10</v>
      </c>
      <c r="AX13">
        <f>IF(Z13&gt;0, (R13*SUMPRODUCT(K13:$K$98, X13:$X$98)-K13*$AZ$3)/Z13, 0)</f>
        <v>2717.2080295150854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1000000</v>
      </c>
      <c r="S14">
        <f t="shared" si="1"/>
        <v>3384.457912931583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2414.2021758828159</v>
      </c>
      <c r="AC14">
        <f t="shared" si="2"/>
        <v>2971.3164566369032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-1671.6621425092751</v>
      </c>
      <c r="AI14">
        <f t="shared" si="6"/>
        <v>-1693.6103874947119</v>
      </c>
      <c r="AJ14">
        <f t="shared" si="7"/>
        <v>-557.1142807540873</v>
      </c>
      <c r="AK14">
        <f t="shared" si="22"/>
        <v>168.99415231179714</v>
      </c>
      <c r="AL14">
        <f t="shared" si="8"/>
        <v>-2081.7305159370021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-754.09610918604608</v>
      </c>
      <c r="AR14">
        <f t="shared" si="9"/>
        <v>-763.99708482346512</v>
      </c>
      <c r="AS14">
        <f t="shared" si="9"/>
        <v>-251.31735702168584</v>
      </c>
      <c r="AT14">
        <f t="shared" si="9"/>
        <v>76.234203965537972</v>
      </c>
      <c r="AU14">
        <f t="shared" si="9"/>
        <v>-939.08023787961304</v>
      </c>
      <c r="AW14">
        <v>11</v>
      </c>
      <c r="AX14">
        <f>IF(Z14&gt;0, (R14*SUMPRODUCT(K14:$K$98, X14:$X$98)-K14*$AZ$3)/Z14, 0)</f>
        <v>3384.457912931583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1000000</v>
      </c>
      <c r="S15">
        <f t="shared" si="1"/>
        <v>3993.7677308242228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2971.3164566369032</v>
      </c>
      <c r="AC15">
        <f t="shared" si="2"/>
        <v>3464.4286093532337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-1691.7900379330574</v>
      </c>
      <c r="AI15">
        <f t="shared" si="6"/>
        <v>-1713.4765057176915</v>
      </c>
      <c r="AJ15">
        <f t="shared" si="7"/>
        <v>-493.11215271633046</v>
      </c>
      <c r="AK15">
        <f t="shared" si="22"/>
        <v>207.99215196458326</v>
      </c>
      <c r="AL15">
        <f t="shared" si="8"/>
        <v>-1998.5965064694387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-681.40706695609003</v>
      </c>
      <c r="AR15">
        <f t="shared" si="9"/>
        <v>-690.14178703034895</v>
      </c>
      <c r="AS15">
        <f t="shared" si="9"/>
        <v>-198.61217889269417</v>
      </c>
      <c r="AT15">
        <f t="shared" si="9"/>
        <v>83.773588354514274</v>
      </c>
      <c r="AU15">
        <f t="shared" si="9"/>
        <v>-804.98037756852898</v>
      </c>
      <c r="AW15">
        <v>12</v>
      </c>
      <c r="AX15">
        <f>IF(Z15&gt;0, (R15*SUMPRODUCT(K15:$K$98, X15:$X$98)-K15*$AZ$3)/Z15, 0)</f>
        <v>3993.7677308242228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1000000</v>
      </c>
      <c r="S16">
        <f t="shared" si="1"/>
        <v>4546.437482751372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3464.4286093532337</v>
      </c>
      <c r="AC16">
        <f t="shared" si="2"/>
        <v>3896.6003476671267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-1717.3852147549205</v>
      </c>
      <c r="AI16">
        <f t="shared" si="6"/>
        <v>-1738.8118832313394</v>
      </c>
      <c r="AJ16">
        <f t="shared" si="7"/>
        <v>-432.171738313893</v>
      </c>
      <c r="AK16">
        <f t="shared" si="22"/>
        <v>242.51000265472638</v>
      </c>
      <c r="AL16">
        <f t="shared" si="8"/>
        <v>-1928.473618890506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-617.60366861061266</v>
      </c>
      <c r="AR16">
        <f t="shared" si="9"/>
        <v>-625.30909715596556</v>
      </c>
      <c r="AS16">
        <f t="shared" si="9"/>
        <v>-155.41699600026865</v>
      </c>
      <c r="AT16">
        <f t="shared" si="9"/>
        <v>87.211107925895405</v>
      </c>
      <c r="AU16">
        <f t="shared" si="9"/>
        <v>-693.51498523033888</v>
      </c>
      <c r="AW16">
        <v>13</v>
      </c>
      <c r="AX16">
        <f>IF(Z16&gt;0, (R16*SUMPRODUCT(K16:$K$98, X16:$X$98)-K16*$AZ$3)/Z16, 0)</f>
        <v>4546.437482751372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1000000</v>
      </c>
      <c r="S17">
        <f t="shared" si="1"/>
        <v>5046.6454097749638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3896.6003476671267</v>
      </c>
      <c r="AC17">
        <f t="shared" si="2"/>
        <v>4273.2634694761382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-1742.8083600021346</v>
      </c>
      <c r="AI17">
        <f t="shared" si="6"/>
        <v>-1763.9771915847894</v>
      </c>
      <c r="AJ17">
        <f t="shared" si="7"/>
        <v>-376.6631218090115</v>
      </c>
      <c r="AK17">
        <f t="shared" si="22"/>
        <v>272.76202433669891</v>
      </c>
      <c r="AL17">
        <f t="shared" si="8"/>
        <v>-1867.8782890571022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-559.59491476956396</v>
      </c>
      <c r="AR17">
        <f t="shared" si="9"/>
        <v>-566.39197334303344</v>
      </c>
      <c r="AS17">
        <f t="shared" si="9"/>
        <v>-120.94202230318284</v>
      </c>
      <c r="AT17">
        <f t="shared" si="9"/>
        <v>87.58062289813769</v>
      </c>
      <c r="AU17">
        <f t="shared" si="9"/>
        <v>-599.75337274807873</v>
      </c>
      <c r="AW17">
        <v>14</v>
      </c>
      <c r="AX17">
        <f>IF(Z17&gt;0, (R17*SUMPRODUCT(K17:$K$98, X17:$X$98)-K17*$AZ$3)/Z17, 0)</f>
        <v>5046.6454097749638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1000000</v>
      </c>
      <c r="S18">
        <f t="shared" si="1"/>
        <v>5500.6788617011271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4273.2634694761382</v>
      </c>
      <c r="AC18">
        <f t="shared" si="2"/>
        <v>4601.4067604383854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-1769.5703722551682</v>
      </c>
      <c r="AI18">
        <f t="shared" si="6"/>
        <v>-1790.48327626269</v>
      </c>
      <c r="AJ18">
        <f t="shared" si="7"/>
        <v>-328.14329096224719</v>
      </c>
      <c r="AK18">
        <f t="shared" si="22"/>
        <v>299.12844286332972</v>
      </c>
      <c r="AL18">
        <f t="shared" si="8"/>
        <v>-1819.4981243616076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-507.31060423549428</v>
      </c>
      <c r="AR18">
        <f t="shared" si="9"/>
        <v>-513.30603574515169</v>
      </c>
      <c r="AS18">
        <f t="shared" si="9"/>
        <v>-94.074004528979842</v>
      </c>
      <c r="AT18">
        <f t="shared" si="9"/>
        <v>85.755861124429003</v>
      </c>
      <c r="AU18">
        <f t="shared" si="9"/>
        <v>-521.62417914970251</v>
      </c>
      <c r="AW18">
        <v>15</v>
      </c>
      <c r="AX18">
        <f>IF(Z18&gt;0, (R18*SUMPRODUCT(K18:$K$98, X18:$X$98)-K18*$AZ$3)/Z18, 0)</f>
        <v>5500.6788617011271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1000000</v>
      </c>
      <c r="S19">
        <f t="shared" si="1"/>
        <v>5913.6357582131031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4601.4067604383854</v>
      </c>
      <c r="AC19">
        <f t="shared" si="2"/>
        <v>4886.7195541777191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-1803.2569738565774</v>
      </c>
      <c r="AI19">
        <f t="shared" si="6"/>
        <v>-1823.9156673996774</v>
      </c>
      <c r="AJ19">
        <f t="shared" si="7"/>
        <v>-285.31279373933376</v>
      </c>
      <c r="AK19">
        <f t="shared" si="22"/>
        <v>322.09847323068703</v>
      </c>
      <c r="AL19">
        <f t="shared" si="8"/>
        <v>-1787.1299879083244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-461.57863641359415</v>
      </c>
      <c r="AR19">
        <f t="shared" si="9"/>
        <v>-466.86663015711304</v>
      </c>
      <c r="AS19">
        <f t="shared" si="9"/>
        <v>-73.031349494189755</v>
      </c>
      <c r="AT19">
        <f t="shared" si="9"/>
        <v>82.447358429872835</v>
      </c>
      <c r="AU19">
        <f t="shared" si="9"/>
        <v>-457.45062122143003</v>
      </c>
      <c r="AW19">
        <v>16</v>
      </c>
      <c r="AX19">
        <f>IF(Z19&gt;0, (R19*SUMPRODUCT(K19:$K$98, X19:$X$98)-K19*$AZ$3)/Z19, 0)</f>
        <v>5913.6357582131031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1000000</v>
      </c>
      <c r="S20">
        <f t="shared" si="1"/>
        <v>6288.324683989541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4886.7195541777191</v>
      </c>
      <c r="AC20">
        <f t="shared" si="2"/>
        <v>5132.8403802416478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-1835.0026695316756</v>
      </c>
      <c r="AI20">
        <f t="shared" si="6"/>
        <v>-1855.4089010726063</v>
      </c>
      <c r="AJ20">
        <f t="shared" si="7"/>
        <v>-246.12082606392869</v>
      </c>
      <c r="AK20">
        <f t="shared" si="22"/>
        <v>342.07036879244038</v>
      </c>
      <c r="AL20">
        <f t="shared" si="8"/>
        <v>-1759.4593583440949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-419.37907466948337</v>
      </c>
      <c r="AR20">
        <f t="shared" si="9"/>
        <v>-424.04279894804853</v>
      </c>
      <c r="AS20">
        <f t="shared" si="9"/>
        <v>-56.249468191739624</v>
      </c>
      <c r="AT20">
        <f t="shared" si="9"/>
        <v>78.178172227201884</v>
      </c>
      <c r="AU20">
        <f t="shared" si="9"/>
        <v>-402.11409491258632</v>
      </c>
      <c r="AW20">
        <v>17</v>
      </c>
      <c r="AX20">
        <f>IF(Z20&gt;0, (R20*SUMPRODUCT(K20:$K$98, X20:$X$98)-K20*$AZ$3)/Z20, 0)</f>
        <v>6288.324683989541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1000000</v>
      </c>
      <c r="S21">
        <f t="shared" si="1"/>
        <v>6630.174453224593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5132.8403802416478</v>
      </c>
      <c r="AC21">
        <f t="shared" si="2"/>
        <v>5345.3358256413885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-1873.3181754338214</v>
      </c>
      <c r="AI21">
        <f t="shared" si="6"/>
        <v>-1893.473511704957</v>
      </c>
      <c r="AJ21">
        <f t="shared" si="7"/>
        <v>-212.49544539974067</v>
      </c>
      <c r="AK21">
        <f t="shared" si="22"/>
        <v>359.29882661691539</v>
      </c>
      <c r="AL21">
        <f t="shared" si="8"/>
        <v>-1746.670130487782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-382.2641592315714</v>
      </c>
      <c r="AR21">
        <f t="shared" si="9"/>
        <v>-386.37700176667948</v>
      </c>
      <c r="AS21">
        <f t="shared" si="9"/>
        <v>-43.361236676977803</v>
      </c>
      <c r="AT21">
        <f t="shared" si="9"/>
        <v>73.31753125055684</v>
      </c>
      <c r="AU21">
        <f t="shared" si="9"/>
        <v>-356.42070719310038</v>
      </c>
      <c r="AW21">
        <v>18</v>
      </c>
      <c r="AX21">
        <f>IF(Z21&gt;0, (R21*SUMPRODUCT(K21:$K$98, X21:$X$98)-K21*$AZ$3)/Z21, 0)</f>
        <v>6630.174453224593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1000000</v>
      </c>
      <c r="S22">
        <f t="shared" si="1"/>
        <v>6941.7147499384282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5345.3358256413885</v>
      </c>
      <c r="AC22">
        <f t="shared" si="2"/>
        <v>5527.2453450430476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-1915.0052595007485</v>
      </c>
      <c r="AI22">
        <f t="shared" si="6"/>
        <v>-1934.9111672776853</v>
      </c>
      <c r="AJ22">
        <f t="shared" si="7"/>
        <v>-181.90951940165905</v>
      </c>
      <c r="AK22">
        <f t="shared" si="22"/>
        <v>374.1735077948972</v>
      </c>
      <c r="AL22">
        <f t="shared" si="8"/>
        <v>-1742.6471788844472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-348.90242058508892</v>
      </c>
      <c r="AR22">
        <f t="shared" si="9"/>
        <v>-352.52915705114305</v>
      </c>
      <c r="AS22">
        <f t="shared" si="9"/>
        <v>-33.142818450146521</v>
      </c>
      <c r="AT22">
        <f t="shared" si="9"/>
        <v>68.172158766022562</v>
      </c>
      <c r="AU22">
        <f t="shared" si="9"/>
        <v>-317.49981673526696</v>
      </c>
      <c r="AW22">
        <v>19</v>
      </c>
      <c r="AX22">
        <f>IF(Z22&gt;0, (R22*SUMPRODUCT(K22:$K$98, X22:$X$98)-K22*$AZ$3)/Z22, 0)</f>
        <v>6941.7147499384282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1000000</v>
      </c>
      <c r="S23">
        <f t="shared" si="1"/>
        <v>7226.2185591429097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5527.2453450430476</v>
      </c>
      <c r="AC23">
        <f t="shared" si="2"/>
        <v>5682.06942323763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-1960.9715831579083</v>
      </c>
      <c r="AI23">
        <f t="shared" si="6"/>
        <v>-1980.6294075674969</v>
      </c>
      <c r="AJ23">
        <f t="shared" si="7"/>
        <v>-154.8240781945824</v>
      </c>
      <c r="AK23">
        <f t="shared" si="22"/>
        <v>386.90717415301339</v>
      </c>
      <c r="AL23">
        <f t="shared" si="8"/>
        <v>-1748.5463116090659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-318.99750697623381</v>
      </c>
      <c r="AR23">
        <f t="shared" si="9"/>
        <v>-322.19530802194652</v>
      </c>
      <c r="AS23">
        <f t="shared" si="9"/>
        <v>-25.185727008053348</v>
      </c>
      <c r="AT23">
        <f t="shared" si="9"/>
        <v>62.939425051368595</v>
      </c>
      <c r="AU23">
        <f t="shared" si="9"/>
        <v>-284.44160997863128</v>
      </c>
      <c r="AW23">
        <v>20</v>
      </c>
      <c r="AX23">
        <f>IF(Z23&gt;0, (R23*SUMPRODUCT(K23:$K$98, X23:$X$98)-K23*$AZ$3)/Z23, 0)</f>
        <v>7226.2185591429097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1000000</v>
      </c>
      <c r="S24">
        <f t="shared" si="1"/>
        <v>7486.5099076270844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5682.06942323763</v>
      </c>
      <c r="AC24">
        <f t="shared" si="2"/>
        <v>5812.8277187432459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-2009.5840053082929</v>
      </c>
      <c r="AI24">
        <f t="shared" si="6"/>
        <v>-2028.9950118736529</v>
      </c>
      <c r="AJ24">
        <f t="shared" si="7"/>
        <v>-130.75829550561593</v>
      </c>
      <c r="AK24">
        <f t="shared" si="22"/>
        <v>397.74485962663414</v>
      </c>
      <c r="AL24">
        <f t="shared" si="8"/>
        <v>-1762.0084477526348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-291.87986148332914</v>
      </c>
      <c r="AR24">
        <f t="shared" si="9"/>
        <v>-294.69919219684169</v>
      </c>
      <c r="AS24">
        <f t="shared" si="9"/>
        <v>-18.991847605853305</v>
      </c>
      <c r="AT24">
        <f t="shared" si="9"/>
        <v>57.770023162439564</v>
      </c>
      <c r="AU24">
        <f t="shared" si="9"/>
        <v>-255.92101664025543</v>
      </c>
      <c r="AW24">
        <v>21</v>
      </c>
      <c r="AX24">
        <f>IF(Z24&gt;0, (R24*SUMPRODUCT(K24:$K$98, X24:$X$98)-K24*$AZ$3)/Z24, 0)</f>
        <v>7486.5099076270844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1000000</v>
      </c>
      <c r="S25">
        <f t="shared" si="1"/>
        <v>7725.6238696420633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5812.8277187432459</v>
      </c>
      <c r="AC25">
        <f t="shared" si="2"/>
        <v>5922.5155380472806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-2069.0929516266583</v>
      </c>
      <c r="AI25">
        <f t="shared" si="6"/>
        <v>-2088.258120802574</v>
      </c>
      <c r="AJ25">
        <f t="shared" si="7"/>
        <v>-109.68781930403475</v>
      </c>
      <c r="AK25">
        <f t="shared" si="22"/>
        <v>406.89794031202723</v>
      </c>
      <c r="AL25">
        <f t="shared" si="8"/>
        <v>-1791.0479997945815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-268.32426268751243</v>
      </c>
      <c r="AR25">
        <f t="shared" si="9"/>
        <v>-270.80964155092511</v>
      </c>
      <c r="AS25">
        <f t="shared" si="9"/>
        <v>-14.224543763206841</v>
      </c>
      <c r="AT25">
        <f t="shared" si="9"/>
        <v>52.767368298972585</v>
      </c>
      <c r="AU25">
        <f t="shared" si="9"/>
        <v>-232.26681701515935</v>
      </c>
      <c r="AW25">
        <v>22</v>
      </c>
      <c r="AX25">
        <f>IF(Z25&gt;0, (R25*SUMPRODUCT(K25:$K$98, X25:$X$98)-K25*$AZ$3)/Z25, 0)</f>
        <v>7725.6238696420633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1000000</v>
      </c>
      <c r="S26">
        <f t="shared" si="1"/>
        <v>7944.9264857633352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5922.5155380472806</v>
      </c>
      <c r="AC26">
        <f t="shared" si="2"/>
        <v>6012.7338474913431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-2139.0023001276982</v>
      </c>
      <c r="AI26">
        <f t="shared" si="6"/>
        <v>-2157.9223425543514</v>
      </c>
      <c r="AJ26">
        <f t="shared" si="7"/>
        <v>-90.21830944406247</v>
      </c>
      <c r="AK26">
        <f t="shared" si="22"/>
        <v>414.57608766330969</v>
      </c>
      <c r="AL26">
        <f t="shared" si="8"/>
        <v>-1833.5645643351043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-247.66986777321856</v>
      </c>
      <c r="AR26">
        <f t="shared" si="9"/>
        <v>-249.86057341471934</v>
      </c>
      <c r="AS26">
        <f t="shared" si="9"/>
        <v>-10.446158365234256</v>
      </c>
      <c r="AT26">
        <f t="shared" si="9"/>
        <v>48.002755680711665</v>
      </c>
      <c r="AU26">
        <f t="shared" si="9"/>
        <v>-212.30397609924194</v>
      </c>
      <c r="AW26">
        <v>23</v>
      </c>
      <c r="AX26">
        <f>IF(Z26&gt;0, (R26*SUMPRODUCT(K26:$K$98, X26:$X$98)-K26*$AZ$3)/Z26, 0)</f>
        <v>7944.9264857633352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1000000</v>
      </c>
      <c r="S27">
        <f t="shared" si="1"/>
        <v>8151.3770714697912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6012.7338474913431</v>
      </c>
      <c r="AC27">
        <f t="shared" si="2"/>
        <v>6085.1912762641759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-2710.5806350561779</v>
      </c>
      <c r="AI27">
        <f t="shared" si="6"/>
        <v>-2729.2437125426882</v>
      </c>
      <c r="AJ27">
        <f t="shared" si="7"/>
        <v>-72.457428772832827</v>
      </c>
      <c r="AK27">
        <f t="shared" si="22"/>
        <v>420.89136932439408</v>
      </c>
      <c r="AL27">
        <f t="shared" si="8"/>
        <v>-2380.809771991127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-280.22458156949591</v>
      </c>
      <c r="AR27">
        <f t="shared" si="9"/>
        <v>-282.15400326306894</v>
      </c>
      <c r="AS27">
        <f t="shared" si="9"/>
        <v>-7.4907761078459174</v>
      </c>
      <c r="AT27">
        <f t="shared" si="9"/>
        <v>43.512488184176839</v>
      </c>
      <c r="AU27">
        <f t="shared" si="9"/>
        <v>-246.13229118673806</v>
      </c>
      <c r="AW27">
        <v>24</v>
      </c>
      <c r="AX27">
        <f>IF(Z27&gt;0, (R27*SUMPRODUCT(K27:$K$98, X27:$X$98)-K27*$AZ$3)/Z27, 0)</f>
        <v>8151.3770714697912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1000000</v>
      </c>
      <c r="S28">
        <f t="shared" si="1"/>
        <v>8278.5128004509679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6085.1912762641759</v>
      </c>
      <c r="AC28">
        <f t="shared" si="2"/>
        <v>6090.7946380393678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-3322.5033278131959</v>
      </c>
      <c r="AI28">
        <f t="shared" si="6"/>
        <v>-3340.8967119416457</v>
      </c>
      <c r="AJ28">
        <f t="shared" si="7"/>
        <v>-5.6033617751918428</v>
      </c>
      <c r="AK28">
        <f t="shared" si="22"/>
        <v>425.96338933849233</v>
      </c>
      <c r="AL28">
        <f t="shared" si="8"/>
        <v>-2920.5366843783449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-306.68412778639049</v>
      </c>
      <c r="AR28">
        <f t="shared" si="9"/>
        <v>-308.38193164447915</v>
      </c>
      <c r="AS28">
        <f t="shared" si="9"/>
        <v>-0.51721908126044458</v>
      </c>
      <c r="AT28">
        <f t="shared" si="9"/>
        <v>39.318609385469685</v>
      </c>
      <c r="AU28">
        <f t="shared" si="9"/>
        <v>-269.58054134026986</v>
      </c>
      <c r="AW28">
        <v>25</v>
      </c>
      <c r="AX28">
        <f>IF(Z28&gt;0, (R28*SUMPRODUCT(K28:$K$98, X28:$X$98)-K28*$AZ$3)/Z28, 0)</f>
        <v>8278.5128004509679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1000000</v>
      </c>
      <c r="S29">
        <f t="shared" si="1"/>
        <v>8336.7920222432549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6090.7946380393678</v>
      </c>
      <c r="AC29">
        <f t="shared" si="2"/>
        <v>6039.3140310964473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-3960.9917285300025</v>
      </c>
      <c r="AI29">
        <f t="shared" si="6"/>
        <v>-3979.1021540239549</v>
      </c>
      <c r="AJ29">
        <f t="shared" si="7"/>
        <v>51.480606942920531</v>
      </c>
      <c r="AK29">
        <f t="shared" si="22"/>
        <v>426.35562466275576</v>
      </c>
      <c r="AL29">
        <f t="shared" si="8"/>
        <v>-3501.2659224182785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-326.44632825933684</v>
      </c>
      <c r="AR29">
        <f t="shared" si="9"/>
        <v>-327.93890443997657</v>
      </c>
      <c r="AS29">
        <f t="shared" si="9"/>
        <v>4.2427897518774724</v>
      </c>
      <c r="AT29">
        <f t="shared" si="9"/>
        <v>35.13822742960528</v>
      </c>
      <c r="AU29">
        <f t="shared" si="9"/>
        <v>-288.55788725849385</v>
      </c>
      <c r="AW29">
        <v>26</v>
      </c>
      <c r="AX29">
        <f>IF(Z29&gt;0, (R29*SUMPRODUCT(K29:$K$98, X29:$X$98)-K29*$AZ$3)/Z29, 0)</f>
        <v>8336.7920222432549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1000000</v>
      </c>
      <c r="S30">
        <f t="shared" si="1"/>
        <v>8337.9238420142628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6039.3140310964473</v>
      </c>
      <c r="AC30">
        <f t="shared" si="2"/>
        <v>5940.727989304497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-4677.9765119473032</v>
      </c>
      <c r="AI30">
        <f t="shared" si="6"/>
        <v>-4695.7888837735172</v>
      </c>
      <c r="AJ30">
        <f t="shared" si="7"/>
        <v>98.586041791950265</v>
      </c>
      <c r="AK30">
        <f t="shared" si="22"/>
        <v>422.75198217675137</v>
      </c>
      <c r="AL30">
        <f t="shared" si="8"/>
        <v>-4174.450859804816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-344.22932632566341</v>
      </c>
      <c r="AR30">
        <f t="shared" si="9"/>
        <v>-345.54005132360646</v>
      </c>
      <c r="AS30">
        <f t="shared" si="9"/>
        <v>7.254462835477149</v>
      </c>
      <c r="AT30">
        <f t="shared" si="9"/>
        <v>31.108242988369515</v>
      </c>
      <c r="AU30">
        <f t="shared" si="9"/>
        <v>-307.17734549975984</v>
      </c>
      <c r="AW30">
        <v>27</v>
      </c>
      <c r="AX30">
        <f>IF(Z30&gt;0, (R30*SUMPRODUCT(K30:$K$98, X30:$X$98)-K30*$AZ$3)/Z30, 0)</f>
        <v>8337.9238420142628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1000000</v>
      </c>
      <c r="S31">
        <f t="shared" si="1"/>
        <v>8286.8469019889762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5940.727989304497</v>
      </c>
      <c r="AC31">
        <f t="shared" si="2"/>
        <v>5799.9453473247095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-5472.1928983415391</v>
      </c>
      <c r="AI31">
        <f t="shared" si="6"/>
        <v>-5489.6903416270325</v>
      </c>
      <c r="AJ31">
        <f t="shared" si="7"/>
        <v>140.78264197978751</v>
      </c>
      <c r="AK31">
        <f t="shared" si="22"/>
        <v>415.8509592513148</v>
      </c>
      <c r="AL31">
        <f t="shared" si="8"/>
        <v>-4933.0567403959303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-359.5284028768607</v>
      </c>
      <c r="AR31">
        <f t="shared" si="9"/>
        <v>-360.67800194175629</v>
      </c>
      <c r="AS31">
        <f t="shared" si="9"/>
        <v>9.249556688529367</v>
      </c>
      <c r="AT31">
        <f t="shared" si="9"/>
        <v>27.321813026684026</v>
      </c>
      <c r="AU31">
        <f t="shared" si="9"/>
        <v>-324.1066322265429</v>
      </c>
      <c r="AW31">
        <v>28</v>
      </c>
      <c r="AX31">
        <f>IF(Z31&gt;0, (R31*SUMPRODUCT(K31:$K$98, X31:$X$98)-K31*$AZ$3)/Z31, 0)</f>
        <v>8286.8469019889762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1000000</v>
      </c>
      <c r="S32">
        <f t="shared" si="1"/>
        <v>8188.5527019697029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5799.9453473247095</v>
      </c>
      <c r="AC32">
        <f t="shared" si="2"/>
        <v>5622.0657697566685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-6322.5086593368524</v>
      </c>
      <c r="AI32">
        <f t="shared" si="6"/>
        <v>-6339.6730654730072</v>
      </c>
      <c r="AJ32">
        <f t="shared" si="7"/>
        <v>177.87957756804099</v>
      </c>
      <c r="AK32">
        <f t="shared" si="22"/>
        <v>405.99617431272969</v>
      </c>
      <c r="AL32">
        <f t="shared" si="8"/>
        <v>-5755.7973135922366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-370.88837188421047</v>
      </c>
      <c r="AR32">
        <f t="shared" si="9"/>
        <v>-371.89526313406213</v>
      </c>
      <c r="AS32">
        <f t="shared" si="9"/>
        <v>10.434697755333971</v>
      </c>
      <c r="AT32">
        <f t="shared" si="9"/>
        <v>23.816378623649083</v>
      </c>
      <c r="AU32">
        <f t="shared" si="9"/>
        <v>-337.64418675507909</v>
      </c>
      <c r="AW32">
        <v>29</v>
      </c>
      <c r="AX32">
        <f>IF(Z32&gt;0, (R32*SUMPRODUCT(K32:$K$98, X32:$X$98)-K32*$AZ$3)/Z32, 0)</f>
        <v>8188.5527019697029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1000000</v>
      </c>
      <c r="S33">
        <f t="shared" si="1"/>
        <v>8050.1757001207143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5622.0657697566685</v>
      </c>
      <c r="AC33">
        <f t="shared" si="2"/>
        <v>5413.3638490410476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-7257.6011298055491</v>
      </c>
      <c r="AI33">
        <f t="shared" si="6"/>
        <v>-7274.4124518520975</v>
      </c>
      <c r="AJ33">
        <f t="shared" si="7"/>
        <v>208.70192071562087</v>
      </c>
      <c r="AK33">
        <f t="shared" si="22"/>
        <v>393.54460388296684</v>
      </c>
      <c r="AL33">
        <f t="shared" si="8"/>
        <v>-6672.1659272535098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-380.12712254588621</v>
      </c>
      <c r="AR33">
        <f t="shared" si="9"/>
        <v>-381.00763931188789</v>
      </c>
      <c r="AS33">
        <f t="shared" si="9"/>
        <v>10.931058234327931</v>
      </c>
      <c r="AT33">
        <f t="shared" si="9"/>
        <v>20.612455161406878</v>
      </c>
      <c r="AU33">
        <f t="shared" si="9"/>
        <v>-349.46412591615308</v>
      </c>
      <c r="AW33">
        <v>30</v>
      </c>
      <c r="AX33">
        <f>IF(Z33&gt;0, (R33*SUMPRODUCT(K33:$K$98, X33:$X$98)-K33*$AZ$3)/Z33, 0)</f>
        <v>8050.1757001207143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1000000</v>
      </c>
      <c r="S34">
        <f t="shared" si="1"/>
        <v>7875.9675642185648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5413.3638490410476</v>
      </c>
      <c r="AC34">
        <f t="shared" si="2"/>
        <v>5178.046057895689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-8279.4725501811972</v>
      </c>
      <c r="AI34">
        <f t="shared" si="6"/>
        <v>-8295.9087721935248</v>
      </c>
      <c r="AJ34">
        <f t="shared" si="7"/>
        <v>235.31779114535857</v>
      </c>
      <c r="AK34">
        <f t="shared" si="22"/>
        <v>378.93546943287339</v>
      </c>
      <c r="AL34">
        <f t="shared" si="8"/>
        <v>-7681.6555116152931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-387.18668149335184</v>
      </c>
      <c r="AR34">
        <f t="shared" si="9"/>
        <v>-387.95531575340522</v>
      </c>
      <c r="AS34">
        <f t="shared" si="9"/>
        <v>11.004555434865599</v>
      </c>
      <c r="AT34">
        <f t="shared" si="9"/>
        <v>17.720786683039215</v>
      </c>
      <c r="AU34">
        <f t="shared" ref="AU34:AU97" si="23">AL34*$K34</f>
        <v>-359.22997363550041</v>
      </c>
      <c r="AW34">
        <v>31</v>
      </c>
      <c r="AX34">
        <f>IF(Z34&gt;0, (R34*SUMPRODUCT(K34:$K$98, X34:$X$98)-K34*$AZ$3)/Z34, 0)</f>
        <v>7875.9675642185648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1000000</v>
      </c>
      <c r="S35">
        <f t="shared" si="1"/>
        <v>7668.7395354604869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5178.046057895689</v>
      </c>
      <c r="AC35">
        <f t="shared" si="2"/>
        <v>4920.1534222956634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-9288.7178568300114</v>
      </c>
      <c r="AI35">
        <f t="shared" ref="AI35:AI66" si="25">SUM(AE35:AH35)</f>
        <v>-9304.7574986757954</v>
      </c>
      <c r="AJ35">
        <f t="shared" si="7"/>
        <v>257.89263560002564</v>
      </c>
      <c r="AK35">
        <f t="shared" si="22"/>
        <v>362.46322405269825</v>
      </c>
      <c r="AL35">
        <f t="shared" si="8"/>
        <v>-8684.4016390230718</v>
      </c>
      <c r="AN35">
        <f t="shared" ref="AN35:AT66" si="26">AE35*$K35</f>
        <v>0</v>
      </c>
      <c r="AO35">
        <f t="shared" si="26"/>
        <v>0</v>
      </c>
      <c r="AP35">
        <f t="shared" si="26"/>
        <v>-0.66972171891846577</v>
      </c>
      <c r="AQ35">
        <f t="shared" si="26"/>
        <v>-387.84258086535249</v>
      </c>
      <c r="AR35">
        <f t="shared" si="26"/>
        <v>-388.51230258427091</v>
      </c>
      <c r="AS35">
        <f t="shared" si="26"/>
        <v>10.76808951665333</v>
      </c>
      <c r="AT35">
        <f t="shared" si="26"/>
        <v>15.134346252320199</v>
      </c>
      <c r="AU35">
        <f t="shared" si="23"/>
        <v>-362.60986681529744</v>
      </c>
      <c r="AW35">
        <v>32</v>
      </c>
      <c r="AX35">
        <f>IF(Z35&gt;0, (R35*SUMPRODUCT(K35:$K$98, X35:$X$98)-K35*$AZ$3)/Z35, 0)</f>
        <v>7668.7395354604869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1000000</v>
      </c>
      <c r="S36">
        <f t="shared" si="1"/>
        <v>7438.0915487107904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4920.1534222956634</v>
      </c>
      <c r="AC36">
        <f t="shared" si="2"/>
        <v>4647.7519538350689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-10311.690059024133</v>
      </c>
      <c r="AI36">
        <f t="shared" si="25"/>
        <v>-10327.311512199984</v>
      </c>
      <c r="AJ36">
        <f t="shared" si="7"/>
        <v>272.40146846059451</v>
      </c>
      <c r="AK36">
        <f t="shared" si="22"/>
        <v>344.41073956069647</v>
      </c>
      <c r="AL36">
        <f t="shared" si="8"/>
        <v>-9710.4993041786929</v>
      </c>
      <c r="AN36">
        <f t="shared" si="26"/>
        <v>0</v>
      </c>
      <c r="AO36">
        <f t="shared" si="26"/>
        <v>0</v>
      </c>
      <c r="AP36">
        <f t="shared" si="26"/>
        <v>-0.58237553898847183</v>
      </c>
      <c r="AQ36">
        <f t="shared" si="26"/>
        <v>-384.42493079259901</v>
      </c>
      <c r="AR36">
        <f t="shared" si="26"/>
        <v>-385.00730633158747</v>
      </c>
      <c r="AS36">
        <f t="shared" si="26"/>
        <v>10.155262140479479</v>
      </c>
      <c r="AT36">
        <f t="shared" si="26"/>
        <v>12.839803559066487</v>
      </c>
      <c r="AU36">
        <f t="shared" si="23"/>
        <v>-362.01224063204154</v>
      </c>
      <c r="AW36">
        <v>33</v>
      </c>
      <c r="AX36">
        <f>IF(Z36&gt;0, (R36*SUMPRODUCT(K36:$K$98, X36:$X$98)-K36*$AZ$3)/Z36, 0)</f>
        <v>7438.0915487107904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1000000</v>
      </c>
      <c r="S37">
        <f t="shared" si="1"/>
        <v>7190.6974726418257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4647.7519538350689</v>
      </c>
      <c r="AC37">
        <f t="shared" si="2"/>
        <v>4366.3994448324311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-11380.627922950438</v>
      </c>
      <c r="AI37">
        <f t="shared" si="25"/>
        <v>-11395.808645896457</v>
      </c>
      <c r="AJ37">
        <f t="shared" si="7"/>
        <v>281.35250900263782</v>
      </c>
      <c r="AK37">
        <f t="shared" si="22"/>
        <v>325.34263676845484</v>
      </c>
      <c r="AL37">
        <f t="shared" si="8"/>
        <v>-10789.113500125364</v>
      </c>
      <c r="AN37">
        <f t="shared" si="26"/>
        <v>0</v>
      </c>
      <c r="AO37">
        <f t="shared" si="26"/>
        <v>0</v>
      </c>
      <c r="AP37">
        <f t="shared" si="26"/>
        <v>-0.50530794371141974</v>
      </c>
      <c r="AQ37">
        <f t="shared" si="26"/>
        <v>-378.81738006417703</v>
      </c>
      <c r="AR37">
        <f t="shared" si="26"/>
        <v>-379.32268800788847</v>
      </c>
      <c r="AS37">
        <f t="shared" si="26"/>
        <v>9.3651440901541019</v>
      </c>
      <c r="AT37">
        <f t="shared" si="26"/>
        <v>10.829406436815111</v>
      </c>
      <c r="AU37">
        <f t="shared" si="23"/>
        <v>-359.12813748091924</v>
      </c>
      <c r="AW37">
        <v>34</v>
      </c>
      <c r="AX37">
        <f>IF(Z37&gt;0, (R37*SUMPRODUCT(K37:$K$98, X37:$X$98)-K37*$AZ$3)/Z37, 0)</f>
        <v>7190.6974726418257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1000000</v>
      </c>
      <c r="S38">
        <f t="shared" si="1"/>
        <v>6931.7281767526829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4366.3994448324311</v>
      </c>
      <c r="AC38">
        <f t="shared" si="2"/>
        <v>4079.6110127950055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-12614.939091032047</v>
      </c>
      <c r="AI38">
        <f t="shared" si="25"/>
        <v>-12629.652633271329</v>
      </c>
      <c r="AJ38">
        <f t="shared" si="7"/>
        <v>286.78843203742554</v>
      </c>
      <c r="AK38">
        <f t="shared" si="22"/>
        <v>305.6479611382702</v>
      </c>
      <c r="AL38">
        <f t="shared" si="8"/>
        <v>-12037.216240095633</v>
      </c>
      <c r="AN38">
        <f t="shared" si="26"/>
        <v>0</v>
      </c>
      <c r="AO38">
        <f t="shared" si="26"/>
        <v>0</v>
      </c>
      <c r="AP38">
        <f t="shared" si="26"/>
        <v>-0.43728329719309139</v>
      </c>
      <c r="AQ38">
        <f t="shared" si="26"/>
        <v>-374.9132649301124</v>
      </c>
      <c r="AR38">
        <f t="shared" si="26"/>
        <v>-375.35054822730552</v>
      </c>
      <c r="AS38">
        <f t="shared" si="26"/>
        <v>8.523290253202676</v>
      </c>
      <c r="AT38">
        <f t="shared" si="26"/>
        <v>9.0837913843788609</v>
      </c>
      <c r="AU38">
        <f t="shared" si="23"/>
        <v>-357.74346658972394</v>
      </c>
      <c r="AW38">
        <v>35</v>
      </c>
      <c r="AX38">
        <f>IF(Z38&gt;0, (R38*SUMPRODUCT(K38:$K$98, X38:$X$98)-K38*$AZ$3)/Z38, 0)</f>
        <v>6931.7281767526829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1000000</v>
      </c>
      <c r="S39">
        <f t="shared" si="1"/>
        <v>6657.3849531924516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4079.6110127950055</v>
      </c>
      <c r="AC39">
        <f t="shared" si="2"/>
        <v>3786.8664514602065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-13834.358652983428</v>
      </c>
      <c r="AI39">
        <f t="shared" si="25"/>
        <v>-13848.579200833994</v>
      </c>
      <c r="AJ39">
        <f t="shared" si="7"/>
        <v>292.74456133479907</v>
      </c>
      <c r="AK39">
        <f t="shared" si="22"/>
        <v>285.57277089565042</v>
      </c>
      <c r="AL39">
        <f t="shared" si="8"/>
        <v>-13270.261868603544</v>
      </c>
      <c r="AN39">
        <f t="shared" si="26"/>
        <v>0</v>
      </c>
      <c r="AO39">
        <f t="shared" si="26"/>
        <v>0</v>
      </c>
      <c r="AP39">
        <f t="shared" si="26"/>
        <v>-0.37734965218599309</v>
      </c>
      <c r="AQ39">
        <f t="shared" si="26"/>
        <v>-367.10192045886208</v>
      </c>
      <c r="AR39">
        <f t="shared" si="26"/>
        <v>-367.47927011104809</v>
      </c>
      <c r="AS39">
        <f t="shared" si="26"/>
        <v>7.7681295798064491</v>
      </c>
      <c r="AT39">
        <f t="shared" si="26"/>
        <v>7.5778223809416714</v>
      </c>
      <c r="AU39">
        <f t="shared" si="23"/>
        <v>-352.13331815029994</v>
      </c>
      <c r="AW39">
        <v>36</v>
      </c>
      <c r="AX39">
        <f>IF(Z39&gt;0, (R39*SUMPRODUCT(K39:$K$98, X39:$X$98)-K39*$AZ$3)/Z39, 0)</f>
        <v>6657.3849531924516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1000000</v>
      </c>
      <c r="S40">
        <f t="shared" si="1"/>
        <v>6371.8179264426826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3786.8664514602065</v>
      </c>
      <c r="AC40">
        <f t="shared" si="2"/>
        <v>3493.1294449257316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-14918.180055840008</v>
      </c>
      <c r="AI40">
        <f t="shared" si="25"/>
        <v>-14931.885443710671</v>
      </c>
      <c r="AJ40">
        <f t="shared" si="7"/>
        <v>293.73700653447486</v>
      </c>
      <c r="AK40">
        <f t="shared" si="22"/>
        <v>265.08065160221446</v>
      </c>
      <c r="AL40">
        <f t="shared" si="8"/>
        <v>-14373.067785573981</v>
      </c>
      <c r="AN40">
        <f t="shared" si="26"/>
        <v>0</v>
      </c>
      <c r="AO40">
        <f t="shared" si="26"/>
        <v>0</v>
      </c>
      <c r="AP40">
        <f t="shared" si="26"/>
        <v>-0.3247139406260805</v>
      </c>
      <c r="AQ40">
        <f t="shared" si="26"/>
        <v>-353.44793439010681</v>
      </c>
      <c r="AR40">
        <f t="shared" si="26"/>
        <v>-353.77264833073286</v>
      </c>
      <c r="AS40">
        <f t="shared" si="26"/>
        <v>6.9593434202385041</v>
      </c>
      <c r="AT40">
        <f t="shared" si="26"/>
        <v>6.2804047413885877</v>
      </c>
      <c r="AU40">
        <f t="shared" si="23"/>
        <v>-340.53290016910574</v>
      </c>
      <c r="AW40">
        <v>37</v>
      </c>
      <c r="AX40">
        <f>IF(Z40&gt;0, (R40*SUMPRODUCT(K40:$K$98, X40:$X$98)-K40*$AZ$3)/Z40, 0)</f>
        <v>6371.8179264426826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1000000</v>
      </c>
      <c r="S41">
        <f t="shared" si="1"/>
        <v>6085.2414789871482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3493.1294449257316</v>
      </c>
      <c r="AC41">
        <f t="shared" si="2"/>
        <v>3205.1858979681106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-16018.699457163135</v>
      </c>
      <c r="AI41">
        <f t="shared" si="25"/>
        <v>-16031.867323668663</v>
      </c>
      <c r="AJ41">
        <f t="shared" si="7"/>
        <v>287.94354695762104</v>
      </c>
      <c r="AK41">
        <f t="shared" si="22"/>
        <v>244.51906114480124</v>
      </c>
      <c r="AL41">
        <f t="shared" si="8"/>
        <v>-15499.404715566241</v>
      </c>
      <c r="AN41">
        <f t="shared" si="26"/>
        <v>0</v>
      </c>
      <c r="AO41">
        <f t="shared" si="26"/>
        <v>0</v>
      </c>
      <c r="AP41">
        <f t="shared" si="26"/>
        <v>-0.27855245838601833</v>
      </c>
      <c r="AQ41">
        <f t="shared" si="26"/>
        <v>-338.85885098139892</v>
      </c>
      <c r="AR41">
        <f t="shared" si="26"/>
        <v>-339.13740343978498</v>
      </c>
      <c r="AS41">
        <f t="shared" si="26"/>
        <v>6.0911448979046963</v>
      </c>
      <c r="AT41">
        <f t="shared" si="26"/>
        <v>5.1725452696177614</v>
      </c>
      <c r="AU41">
        <f t="shared" si="23"/>
        <v>-327.87371327226253</v>
      </c>
      <c r="AW41">
        <v>38</v>
      </c>
      <c r="AX41">
        <f>IF(Z41&gt;0, (R41*SUMPRODUCT(K41:$K$98, X41:$X$98)-K41*$AZ$3)/Z41, 0)</f>
        <v>6085.2414789871482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1000000</v>
      </c>
      <c r="S42">
        <f t="shared" si="1"/>
        <v>5798.8236895243817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3205.1858979681106</v>
      </c>
      <c r="AC42">
        <f t="shared" si="2"/>
        <v>2924.8131071942912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-17067.097211689037</v>
      </c>
      <c r="AI42">
        <f t="shared" si="25"/>
        <v>-17079.706722099218</v>
      </c>
      <c r="AJ42">
        <f t="shared" si="7"/>
        <v>280.37279077381936</v>
      </c>
      <c r="AK42">
        <f t="shared" si="22"/>
        <v>224.36301285776776</v>
      </c>
      <c r="AL42">
        <f t="shared" si="8"/>
        <v>-16574.970918467629</v>
      </c>
      <c r="AN42">
        <f t="shared" si="26"/>
        <v>0</v>
      </c>
      <c r="AO42">
        <f t="shared" si="26"/>
        <v>0</v>
      </c>
      <c r="AP42">
        <f t="shared" si="26"/>
        <v>-0.23816162370433297</v>
      </c>
      <c r="AQ42">
        <f t="shared" si="26"/>
        <v>-322.35411618946949</v>
      </c>
      <c r="AR42">
        <f t="shared" si="26"/>
        <v>-322.59227781317384</v>
      </c>
      <c r="AS42">
        <f t="shared" si="26"/>
        <v>5.295529875553175</v>
      </c>
      <c r="AT42">
        <f t="shared" si="26"/>
        <v>4.2376474346110999</v>
      </c>
      <c r="AU42">
        <f t="shared" si="23"/>
        <v>-313.05910050300952</v>
      </c>
      <c r="AW42">
        <v>39</v>
      </c>
      <c r="AX42">
        <f>IF(Z42&gt;0, (R42*SUMPRODUCT(K42:$K$98, X42:$X$98)-K42*$AZ$3)/Z42, 0)</f>
        <v>5798.8236895243817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1000000</v>
      </c>
      <c r="S43">
        <f t="shared" si="1"/>
        <v>5516.7244612182067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2924.8131071942912</v>
      </c>
      <c r="AC43">
        <f t="shared" si="2"/>
        <v>2654.6786876187307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-18131.015284153218</v>
      </c>
      <c r="AI43">
        <f t="shared" si="25"/>
        <v>-18143.045424077194</v>
      </c>
      <c r="AJ43">
        <f t="shared" si="7"/>
        <v>270.13441957556051</v>
      </c>
      <c r="AK43">
        <f t="shared" si="22"/>
        <v>204.73691750360041</v>
      </c>
      <c r="AL43">
        <f t="shared" si="8"/>
        <v>-17668.174086998035</v>
      </c>
      <c r="AN43">
        <f t="shared" si="26"/>
        <v>0</v>
      </c>
      <c r="AO43">
        <f t="shared" si="26"/>
        <v>0</v>
      </c>
      <c r="AP43">
        <f t="shared" si="26"/>
        <v>-0.20287391679569741</v>
      </c>
      <c r="AQ43">
        <f t="shared" si="26"/>
        <v>-305.75788057530434</v>
      </c>
      <c r="AR43">
        <f t="shared" si="26"/>
        <v>-305.96075449210002</v>
      </c>
      <c r="AS43">
        <f t="shared" si="26"/>
        <v>4.5554937936682069</v>
      </c>
      <c r="AT43">
        <f t="shared" si="26"/>
        <v>3.452643163680694</v>
      </c>
      <c r="AU43">
        <f t="shared" si="23"/>
        <v>-297.9526175347512</v>
      </c>
      <c r="AW43">
        <v>40</v>
      </c>
      <c r="AX43">
        <f>IF(Z43&gt;0, (R43*SUMPRODUCT(K43:$K$98, X43:$X$98)-K43*$AZ$3)/Z43, 0)</f>
        <v>5516.7244612182067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1000000</v>
      </c>
      <c r="S44">
        <f t="shared" si="1"/>
        <v>5240.4181095727863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2654.6786876187307</v>
      </c>
      <c r="AC44">
        <f t="shared" si="2"/>
        <v>2395.5455361629893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-19264.837501594324</v>
      </c>
      <c r="AI44">
        <f t="shared" si="25"/>
        <v>-19276.26571918152</v>
      </c>
      <c r="AJ44">
        <f t="shared" si="7"/>
        <v>259.13315145574143</v>
      </c>
      <c r="AK44">
        <f t="shared" si="22"/>
        <v>185.82750813331117</v>
      </c>
      <c r="AL44">
        <f t="shared" si="8"/>
        <v>-18831.305059592465</v>
      </c>
      <c r="AN44">
        <f t="shared" si="26"/>
        <v>0</v>
      </c>
      <c r="AO44">
        <f t="shared" si="26"/>
        <v>0</v>
      </c>
      <c r="AP44">
        <f t="shared" si="26"/>
        <v>-0.17207430065529927</v>
      </c>
      <c r="AQ44">
        <f t="shared" si="26"/>
        <v>-290.07003192161665</v>
      </c>
      <c r="AR44">
        <f t="shared" si="26"/>
        <v>-290.24210622227196</v>
      </c>
      <c r="AS44">
        <f t="shared" si="26"/>
        <v>3.9017594365120067</v>
      </c>
      <c r="AT44">
        <f t="shared" si="26"/>
        <v>2.797998748324928</v>
      </c>
      <c r="AU44">
        <f t="shared" si="23"/>
        <v>-283.54234803743503</v>
      </c>
      <c r="AW44">
        <v>41</v>
      </c>
      <c r="AX44">
        <f>IF(Z44&gt;0, (R44*SUMPRODUCT(K44:$K$98, X44:$X$98)-K44*$AZ$3)/Z44, 0)</f>
        <v>5240.4181095727863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1000000</v>
      </c>
      <c r="S45">
        <f t="shared" si="1"/>
        <v>4967.1801748182979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2395.5455361629893</v>
      </c>
      <c r="AC45">
        <f t="shared" si="2"/>
        <v>2147.1047266695537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-20299.142924903321</v>
      </c>
      <c r="AI45">
        <f t="shared" si="25"/>
        <v>-20309.94938174152</v>
      </c>
      <c r="AJ45">
        <f t="shared" si="7"/>
        <v>248.44080949343561</v>
      </c>
      <c r="AK45">
        <f t="shared" si="22"/>
        <v>167.68818753140926</v>
      </c>
      <c r="AL45">
        <f t="shared" si="8"/>
        <v>-19893.820384716673</v>
      </c>
      <c r="AN45">
        <f t="shared" si="26"/>
        <v>0</v>
      </c>
      <c r="AO45">
        <f t="shared" si="26"/>
        <v>0</v>
      </c>
      <c r="AP45">
        <f t="shared" si="26"/>
        <v>-0.14527899042180553</v>
      </c>
      <c r="AQ45">
        <f t="shared" si="26"/>
        <v>-272.89601344014477</v>
      </c>
      <c r="AR45">
        <f t="shared" si="26"/>
        <v>-273.04129243056656</v>
      </c>
      <c r="AS45">
        <f t="shared" si="26"/>
        <v>3.3399689207284085</v>
      </c>
      <c r="AT45">
        <f t="shared" si="26"/>
        <v>2.2543532033652562</v>
      </c>
      <c r="AU45">
        <f t="shared" si="23"/>
        <v>-267.44697030647291</v>
      </c>
      <c r="AW45">
        <v>42</v>
      </c>
      <c r="AX45">
        <f>IF(Z45&gt;0, (R45*SUMPRODUCT(K45:$K$98, X45:$X$98)-K45*$AZ$3)/Z45, 0)</f>
        <v>4967.1801748182979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1000000</v>
      </c>
      <c r="S46">
        <f t="shared" si="1"/>
        <v>4699.3305892409444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2147.1047266695537</v>
      </c>
      <c r="AC46">
        <f t="shared" si="2"/>
        <v>1911.3776618259978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-21201.662290449771</v>
      </c>
      <c r="AI46">
        <f t="shared" si="25"/>
        <v>-21211.830641162327</v>
      </c>
      <c r="AJ46">
        <f t="shared" si="7"/>
        <v>235.72706484355581</v>
      </c>
      <c r="AK46">
        <f t="shared" si="22"/>
        <v>150.29733086686878</v>
      </c>
      <c r="AL46">
        <f t="shared" si="8"/>
        <v>-20825.806245451902</v>
      </c>
      <c r="AN46">
        <f t="shared" si="26"/>
        <v>0</v>
      </c>
      <c r="AO46">
        <f t="shared" si="26"/>
        <v>0</v>
      </c>
      <c r="AP46">
        <f t="shared" si="26"/>
        <v>-0.1220539908201272</v>
      </c>
      <c r="AQ46">
        <f t="shared" si="26"/>
        <v>-254.49038568017818</v>
      </c>
      <c r="AR46">
        <f t="shared" si="26"/>
        <v>-254.6124396709983</v>
      </c>
      <c r="AS46">
        <f t="shared" si="26"/>
        <v>2.8295079331734918</v>
      </c>
      <c r="AT46">
        <f t="shared" si="26"/>
        <v>1.8040673026020246</v>
      </c>
      <c r="AU46">
        <f t="shared" si="23"/>
        <v>-249.97886443522276</v>
      </c>
      <c r="AW46">
        <v>43</v>
      </c>
      <c r="AX46">
        <f>IF(Z46&gt;0, (R46*SUMPRODUCT(K46:$K$98, X46:$X$98)-K46*$AZ$3)/Z46, 0)</f>
        <v>4699.3305892409444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1000000</v>
      </c>
      <c r="S47">
        <f t="shared" si="1"/>
        <v>4440.6682865529947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1911.3776618259978</v>
      </c>
      <c r="AC47">
        <f t="shared" si="2"/>
        <v>1690.0738373927754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-22076.712039451333</v>
      </c>
      <c r="AI47">
        <f t="shared" si="25"/>
        <v>-22086.22678885578</v>
      </c>
      <c r="AJ47">
        <f t="shared" si="7"/>
        <v>221.30382443322242</v>
      </c>
      <c r="AK47">
        <f t="shared" si="22"/>
        <v>133.79643632781986</v>
      </c>
      <c r="AL47">
        <f t="shared" si="8"/>
        <v>-21731.126528094737</v>
      </c>
      <c r="AN47">
        <f t="shared" si="26"/>
        <v>0</v>
      </c>
      <c r="AO47">
        <f t="shared" si="26"/>
        <v>0</v>
      </c>
      <c r="AP47">
        <f t="shared" si="26"/>
        <v>-0.10197196755880993</v>
      </c>
      <c r="AQ47">
        <f t="shared" si="26"/>
        <v>-236.60168735924319</v>
      </c>
      <c r="AR47">
        <f t="shared" si="26"/>
        <v>-236.70365932680201</v>
      </c>
      <c r="AS47">
        <f t="shared" si="26"/>
        <v>2.3717688660514611</v>
      </c>
      <c r="AT47">
        <f t="shared" si="26"/>
        <v>1.4339301314998931</v>
      </c>
      <c r="AU47">
        <f t="shared" si="23"/>
        <v>-232.89796032925065</v>
      </c>
      <c r="AW47">
        <v>44</v>
      </c>
      <c r="AX47">
        <f>IF(Z47&gt;0, (R47*SUMPRODUCT(K47:$K$98, X47:$X$98)-K47*$AZ$3)/Z47, 0)</f>
        <v>4440.6682865529947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1000000</v>
      </c>
      <c r="S48">
        <f t="shared" si="1"/>
        <v>4190.9514452354479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1690.0738373927754</v>
      </c>
      <c r="AC48">
        <f t="shared" si="2"/>
        <v>1483.1030082897439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-22901.902482516132</v>
      </c>
      <c r="AI48">
        <f t="shared" si="25"/>
        <v>-22910.74953686447</v>
      </c>
      <c r="AJ48">
        <f t="shared" si="7"/>
        <v>206.97082910303152</v>
      </c>
      <c r="AK48">
        <f t="shared" si="22"/>
        <v>118.30516861749429</v>
      </c>
      <c r="AL48">
        <f t="shared" si="8"/>
        <v>-22585.473539143943</v>
      </c>
      <c r="AN48">
        <f t="shared" si="26"/>
        <v>0</v>
      </c>
      <c r="AO48">
        <f t="shared" si="26"/>
        <v>0</v>
      </c>
      <c r="AP48">
        <f t="shared" si="26"/>
        <v>-8.4657242276833911E-2</v>
      </c>
      <c r="AQ48">
        <f t="shared" si="26"/>
        <v>-219.14773332742334</v>
      </c>
      <c r="AR48">
        <f t="shared" si="26"/>
        <v>-219.23239056970019</v>
      </c>
      <c r="AS48">
        <f t="shared" si="26"/>
        <v>1.9804986986322923</v>
      </c>
      <c r="AT48">
        <f t="shared" si="26"/>
        <v>1.1320592061395451</v>
      </c>
      <c r="AU48">
        <f t="shared" si="23"/>
        <v>-216.11983266492834</v>
      </c>
      <c r="AW48">
        <v>45</v>
      </c>
      <c r="AX48">
        <f>IF(Z48&gt;0, (R48*SUMPRODUCT(K48:$K$98, X48:$X$98)-K48*$AZ$3)/Z48, 0)</f>
        <v>4190.9514452354479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1000000</v>
      </c>
      <c r="S49">
        <f t="shared" si="1"/>
        <v>3950.3169782942014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1483.1030082897439</v>
      </c>
      <c r="AC49">
        <f t="shared" si="2"/>
        <v>1290.4113984053652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-23683.135939188127</v>
      </c>
      <c r="AI49">
        <f t="shared" si="25"/>
        <v>-23691.302444594501</v>
      </c>
      <c r="AJ49">
        <f t="shared" si="7"/>
        <v>192.69160988437875</v>
      </c>
      <c r="AK49">
        <f t="shared" si="22"/>
        <v>103.81721058028208</v>
      </c>
      <c r="AL49">
        <f t="shared" si="8"/>
        <v>-23394.793624129841</v>
      </c>
      <c r="AN49">
        <f t="shared" si="26"/>
        <v>0</v>
      </c>
      <c r="AO49">
        <f t="shared" si="26"/>
        <v>0</v>
      </c>
      <c r="AP49">
        <f t="shared" si="26"/>
        <v>-6.9772398602329339E-2</v>
      </c>
      <c r="AQ49">
        <f t="shared" si="26"/>
        <v>-202.34226498059684</v>
      </c>
      <c r="AR49">
        <f t="shared" si="26"/>
        <v>-202.41203737919915</v>
      </c>
      <c r="AS49">
        <f t="shared" si="26"/>
        <v>1.6463046484586172</v>
      </c>
      <c r="AT49">
        <f t="shared" si="26"/>
        <v>0.88698597967436132</v>
      </c>
      <c r="AU49">
        <f t="shared" si="23"/>
        <v>-199.87874675106619</v>
      </c>
      <c r="AW49">
        <v>46</v>
      </c>
      <c r="AX49">
        <f>IF(Z49&gt;0, (R49*SUMPRODUCT(K49:$K$98, X49:$X$98)-K49*$AZ$3)/Z49, 0)</f>
        <v>3950.3169782942014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1000000</v>
      </c>
      <c r="S50">
        <f t="shared" si="1"/>
        <v>3718.172180511935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1290.4113984053652</v>
      </c>
      <c r="AC50">
        <f t="shared" si="2"/>
        <v>1111.6906722132012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-24405.127749637802</v>
      </c>
      <c r="AI50">
        <f t="shared" si="25"/>
        <v>-24412.602461796374</v>
      </c>
      <c r="AJ50">
        <f t="shared" si="7"/>
        <v>178.72072619216397</v>
      </c>
      <c r="AK50">
        <f t="shared" si="22"/>
        <v>90.328797888375576</v>
      </c>
      <c r="AL50">
        <f t="shared" si="8"/>
        <v>-24143.552937715835</v>
      </c>
      <c r="AN50">
        <f t="shared" si="26"/>
        <v>0</v>
      </c>
      <c r="AO50">
        <f t="shared" si="26"/>
        <v>0</v>
      </c>
      <c r="AP50">
        <f t="shared" si="26"/>
        <v>-5.7019558442595958E-2</v>
      </c>
      <c r="AQ50">
        <f t="shared" si="26"/>
        <v>-186.17032716423418</v>
      </c>
      <c r="AR50">
        <f t="shared" si="26"/>
        <v>-186.22734672267677</v>
      </c>
      <c r="AS50">
        <f t="shared" si="26"/>
        <v>1.3633403769713306</v>
      </c>
      <c r="AT50">
        <f t="shared" si="26"/>
        <v>0.68905772703773049</v>
      </c>
      <c r="AU50">
        <f t="shared" si="23"/>
        <v>-184.17494861866771</v>
      </c>
      <c r="AW50">
        <v>47</v>
      </c>
      <c r="AX50">
        <f>IF(Z50&gt;0, (R50*SUMPRODUCT(K50:$K$98, X50:$X$98)-K50*$AZ$3)/Z50, 0)</f>
        <v>3718.172180511935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1000000</v>
      </c>
      <c r="S51">
        <f t="shared" si="1"/>
        <v>3493.3318722547333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1111.6906722132012</v>
      </c>
      <c r="AC51">
        <f t="shared" si="2"/>
        <v>946.61100468149607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-25022.055506232384</v>
      </c>
      <c r="AI51">
        <f t="shared" si="25"/>
        <v>-25028.829919881711</v>
      </c>
      <c r="AJ51">
        <f t="shared" si="7"/>
        <v>165.07966753170513</v>
      </c>
      <c r="AK51">
        <f t="shared" si="22"/>
        <v>77.818347054924089</v>
      </c>
      <c r="AL51">
        <f t="shared" si="8"/>
        <v>-24785.931905295085</v>
      </c>
      <c r="AN51">
        <f t="shared" si="26"/>
        <v>0</v>
      </c>
      <c r="AO51">
        <f t="shared" si="26"/>
        <v>0</v>
      </c>
      <c r="AP51">
        <f t="shared" si="26"/>
        <v>-4.6140581689410265E-2</v>
      </c>
      <c r="AQ51">
        <f t="shared" si="26"/>
        <v>-170.42540592966034</v>
      </c>
      <c r="AR51">
        <f t="shared" si="26"/>
        <v>-170.47154651134974</v>
      </c>
      <c r="AS51">
        <f t="shared" si="26"/>
        <v>1.1243588418552097</v>
      </c>
      <c r="AT51">
        <f t="shared" si="26"/>
        <v>0.53002133986583677</v>
      </c>
      <c r="AU51">
        <f t="shared" si="23"/>
        <v>-168.81716632962872</v>
      </c>
      <c r="AW51">
        <v>48</v>
      </c>
      <c r="AX51">
        <f>IF(Z51&gt;0, (R51*SUMPRODUCT(K51:$K$98, X51:$X$98)-K51*$AZ$3)/Z51, 0)</f>
        <v>3493.3318722547333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1000000</v>
      </c>
      <c r="S52">
        <f t="shared" si="1"/>
        <v>3275.8421832772678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946.61100468149607</v>
      </c>
      <c r="AC52">
        <f t="shared" si="2"/>
        <v>795.01654485230847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-25576.046231172291</v>
      </c>
      <c r="AI52">
        <f t="shared" si="25"/>
        <v>-25582.113499529347</v>
      </c>
      <c r="AJ52">
        <f t="shared" si="7"/>
        <v>151.5944598291876</v>
      </c>
      <c r="AK52">
        <f t="shared" si="22"/>
        <v>66.262770327704729</v>
      </c>
      <c r="AL52">
        <f t="shared" si="8"/>
        <v>-25364.256269372458</v>
      </c>
      <c r="AN52">
        <f t="shared" si="26"/>
        <v>0</v>
      </c>
      <c r="AO52">
        <f t="shared" si="26"/>
        <v>0</v>
      </c>
      <c r="AP52">
        <f t="shared" si="26"/>
        <v>-3.6896615938127049E-2</v>
      </c>
      <c r="AQ52">
        <f t="shared" si="26"/>
        <v>-155.53450077906643</v>
      </c>
      <c r="AR52">
        <f t="shared" si="26"/>
        <v>-155.57139739500454</v>
      </c>
      <c r="AS52">
        <f t="shared" si="26"/>
        <v>0.92188481430205071</v>
      </c>
      <c r="AT52">
        <f t="shared" si="26"/>
        <v>0.40296091154997504</v>
      </c>
      <c r="AU52">
        <f t="shared" si="23"/>
        <v>-154.24655166915255</v>
      </c>
      <c r="AW52">
        <v>49</v>
      </c>
      <c r="AX52">
        <f>IF(Z52&gt;0, (R52*SUMPRODUCT(K52:$K$98, X52:$X$98)-K52*$AZ$3)/Z52, 0)</f>
        <v>3275.8421832772678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1000000</v>
      </c>
      <c r="S53">
        <f t="shared" si="1"/>
        <v>3061.5922944636168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795.01654485230847</v>
      </c>
      <c r="AC53">
        <f t="shared" si="2"/>
        <v>656.29538880580685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-25899.755670817467</v>
      </c>
      <c r="AI53">
        <f t="shared" si="25"/>
        <v>-25905.114772599183</v>
      </c>
      <c r="AJ53">
        <f t="shared" si="7"/>
        <v>138.72115604650162</v>
      </c>
      <c r="AK53">
        <f t="shared" si="22"/>
        <v>55.651158139661597</v>
      </c>
      <c r="AL53">
        <f t="shared" si="8"/>
        <v>-25710.74245841302</v>
      </c>
      <c r="AN53">
        <f t="shared" si="26"/>
        <v>0</v>
      </c>
      <c r="AO53">
        <f t="shared" si="26"/>
        <v>0</v>
      </c>
      <c r="AP53">
        <f t="shared" si="26"/>
        <v>-2.9098279691827822E-2</v>
      </c>
      <c r="AQ53">
        <f t="shared" si="26"/>
        <v>-140.62773299637919</v>
      </c>
      <c r="AR53">
        <f t="shared" si="26"/>
        <v>-140.65683127607105</v>
      </c>
      <c r="AS53">
        <f t="shared" si="26"/>
        <v>0.75321334847328913</v>
      </c>
      <c r="AT53">
        <f t="shared" si="26"/>
        <v>0.3021687272757424</v>
      </c>
      <c r="AU53">
        <f t="shared" si="23"/>
        <v>-139.60144920032201</v>
      </c>
      <c r="AW53">
        <v>50</v>
      </c>
      <c r="AX53">
        <f>IF(Z53&gt;0, (R53*SUMPRODUCT(K53:$K$98, X53:$X$98)-K53*$AZ$3)/Z53, 0)</f>
        <v>3061.5922944636168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1000000</v>
      </c>
      <c r="S54">
        <f t="shared" si="1"/>
        <v>2848.4127963362666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656.29538880580685</v>
      </c>
      <c r="AC54">
        <f t="shared" si="2"/>
        <v>530.67957074921765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-25913.315438404803</v>
      </c>
      <c r="AI54">
        <f t="shared" si="25"/>
        <v>-25917.973116282741</v>
      </c>
      <c r="AJ54">
        <f t="shared" si="7"/>
        <v>125.61581805658921</v>
      </c>
      <c r="AK54">
        <f t="shared" si="22"/>
        <v>45.940677216406485</v>
      </c>
      <c r="AL54">
        <f t="shared" si="8"/>
        <v>-25746.416621009743</v>
      </c>
      <c r="AN54">
        <f t="shared" si="26"/>
        <v>0</v>
      </c>
      <c r="AO54">
        <f t="shared" si="26"/>
        <v>0</v>
      </c>
      <c r="AP54">
        <f t="shared" si="26"/>
        <v>-2.2580145478105579E-2</v>
      </c>
      <c r="AQ54">
        <f t="shared" si="26"/>
        <v>-125.62621283683174</v>
      </c>
      <c r="AR54">
        <f t="shared" si="26"/>
        <v>-125.64879298230986</v>
      </c>
      <c r="AS54">
        <f t="shared" si="26"/>
        <v>0.60897801874715451</v>
      </c>
      <c r="AT54">
        <f t="shared" si="26"/>
        <v>0.22271767221661801</v>
      </c>
      <c r="AU54">
        <f t="shared" si="23"/>
        <v>-124.81709729134607</v>
      </c>
      <c r="AW54">
        <v>51</v>
      </c>
      <c r="AX54">
        <f>IF(Z54&gt;0, (R54*SUMPRODUCT(K54:$K$98, X54:$X$98)-K54*$AZ$3)/Z54, 0)</f>
        <v>2848.4127963362666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1000000</v>
      </c>
      <c r="S55">
        <f t="shared" si="1"/>
        <v>2633.8932936113156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530.67957074921765</v>
      </c>
      <c r="AC55">
        <f t="shared" si="2"/>
        <v>418.45685339434118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-25570.161562165889</v>
      </c>
      <c r="AI55">
        <f t="shared" si="25"/>
        <v>-25574.133409225993</v>
      </c>
      <c r="AJ55">
        <f t="shared" si="7"/>
        <v>112.22271735487647</v>
      </c>
      <c r="AK55">
        <f t="shared" si="22"/>
        <v>37.147569952445238</v>
      </c>
      <c r="AL55">
        <f t="shared" si="8"/>
        <v>-25424.76312191867</v>
      </c>
      <c r="AN55">
        <f t="shared" si="26"/>
        <v>0</v>
      </c>
      <c r="AO55">
        <f t="shared" si="26"/>
        <v>0</v>
      </c>
      <c r="AP55">
        <f t="shared" si="26"/>
        <v>-1.7192212894854592E-2</v>
      </c>
      <c r="AQ55">
        <f t="shared" si="26"/>
        <v>-110.68091361026369</v>
      </c>
      <c r="AR55">
        <f t="shared" si="26"/>
        <v>-110.69810582315854</v>
      </c>
      <c r="AS55">
        <f t="shared" si="26"/>
        <v>0.48575809169083811</v>
      </c>
      <c r="AT55">
        <f t="shared" si="26"/>
        <v>0.16079393830742603</v>
      </c>
      <c r="AU55">
        <f t="shared" si="23"/>
        <v>-110.05155379316027</v>
      </c>
      <c r="AW55">
        <v>52</v>
      </c>
      <c r="AX55">
        <f>IF(Z55&gt;0, (R55*SUMPRODUCT(K55:$K$98, X55:$X$98)-K55*$AZ$3)/Z55, 0)</f>
        <v>2633.8932936113156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1000000</v>
      </c>
      <c r="S56">
        <f t="shared" si="1"/>
        <v>2411.8210755879959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418.45685339434118</v>
      </c>
      <c r="AC56">
        <f t="shared" si="2"/>
        <v>319.74334646439456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-24711.732682954938</v>
      </c>
      <c r="AI56">
        <f t="shared" si="25"/>
        <v>-24715.047018227368</v>
      </c>
      <c r="AJ56">
        <f t="shared" si="7"/>
        <v>98.713506929946618</v>
      </c>
      <c r="AK56">
        <f t="shared" si="22"/>
        <v>29.291979737603885</v>
      </c>
      <c r="AL56">
        <f t="shared" si="8"/>
        <v>-24587.041531559815</v>
      </c>
      <c r="AN56">
        <f t="shared" si="26"/>
        <v>0</v>
      </c>
      <c r="AO56">
        <f t="shared" si="26"/>
        <v>0</v>
      </c>
      <c r="AP56">
        <f t="shared" si="26"/>
        <v>-1.2809072370186671E-2</v>
      </c>
      <c r="AQ56">
        <f t="shared" si="26"/>
        <v>-95.504632546320465</v>
      </c>
      <c r="AR56">
        <f t="shared" si="26"/>
        <v>-95.517441618690654</v>
      </c>
      <c r="AS56">
        <f t="shared" si="26"/>
        <v>0.3815028807432006</v>
      </c>
      <c r="AT56">
        <f t="shared" si="26"/>
        <v>0.11320613561523872</v>
      </c>
      <c r="AU56">
        <f t="shared" si="23"/>
        <v>-95.022732602332212</v>
      </c>
      <c r="AW56">
        <v>53</v>
      </c>
      <c r="AX56">
        <f>IF(Z56&gt;0, (R56*SUMPRODUCT(K56:$K$98, X56:$X$98)-K56*$AZ$3)/Z56, 0)</f>
        <v>2411.8210755879959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1000000</v>
      </c>
      <c r="S57">
        <f t="shared" si="1"/>
        <v>2176.6862437006225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319.74334646439456</v>
      </c>
      <c r="AC57">
        <f t="shared" si="2"/>
        <v>234.9238984540716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-23320.363362142896</v>
      </c>
      <c r="AI57">
        <f t="shared" si="25"/>
        <v>-23323.061544978547</v>
      </c>
      <c r="AJ57">
        <f t="shared" si="7"/>
        <v>84.819448010322958</v>
      </c>
      <c r="AK57">
        <f t="shared" si="22"/>
        <v>22.382034252507623</v>
      </c>
      <c r="AL57">
        <f t="shared" si="8"/>
        <v>-23215.860062715718</v>
      </c>
      <c r="AN57">
        <f t="shared" si="26"/>
        <v>0</v>
      </c>
      <c r="AO57">
        <f t="shared" si="26"/>
        <v>0</v>
      </c>
      <c r="AP57">
        <f t="shared" si="26"/>
        <v>-9.3105340591425317E-3</v>
      </c>
      <c r="AQ57">
        <f t="shared" si="26"/>
        <v>-80.470839294470238</v>
      </c>
      <c r="AR57">
        <f t="shared" si="26"/>
        <v>-80.480149828529377</v>
      </c>
      <c r="AS57">
        <f t="shared" si="26"/>
        <v>0.29268378300505093</v>
      </c>
      <c r="AT57">
        <f t="shared" si="26"/>
        <v>7.7232976752870247E-2</v>
      </c>
      <c r="AU57">
        <f t="shared" si="23"/>
        <v>-80.110233068771464</v>
      </c>
      <c r="AW57">
        <v>54</v>
      </c>
      <c r="AX57">
        <f>IF(Z57&gt;0, (R57*SUMPRODUCT(K57:$K$98, X57:$X$98)-K57*$AZ$3)/Z57, 0)</f>
        <v>2176.6862437006225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1000000</v>
      </c>
      <c r="S58">
        <f t="shared" si="1"/>
        <v>1918.8505151211755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234.9238984540716</v>
      </c>
      <c r="AC58">
        <f t="shared" si="2"/>
        <v>163.9934024953136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-21383.643142052551</v>
      </c>
      <c r="AI58">
        <f t="shared" si="25"/>
        <v>-21385.779751981296</v>
      </c>
      <c r="AJ58">
        <f t="shared" si="7"/>
        <v>70.930495958758002</v>
      </c>
      <c r="AK58">
        <f t="shared" si="22"/>
        <v>16.444672891785014</v>
      </c>
      <c r="AL58">
        <f t="shared" si="8"/>
        <v>-21298.404583130752</v>
      </c>
      <c r="AN58">
        <f t="shared" si="26"/>
        <v>0</v>
      </c>
      <c r="AO58">
        <f t="shared" si="26"/>
        <v>0</v>
      </c>
      <c r="AP58">
        <f t="shared" si="26"/>
        <v>-6.5827966199738979E-3</v>
      </c>
      <c r="AQ58">
        <f t="shared" si="26"/>
        <v>-65.882018006440717</v>
      </c>
      <c r="AR58">
        <f t="shared" si="26"/>
        <v>-65.888600803060697</v>
      </c>
      <c r="AS58">
        <f t="shared" si="26"/>
        <v>0.21853358573735129</v>
      </c>
      <c r="AT58">
        <f t="shared" si="26"/>
        <v>5.0665278520104162E-2</v>
      </c>
      <c r="AU58">
        <f t="shared" si="23"/>
        <v>-65.619401938803236</v>
      </c>
      <c r="AW58">
        <v>55</v>
      </c>
      <c r="AX58">
        <f>IF(Z58&gt;0, (R58*SUMPRODUCT(K58:$K$98, X58:$X$98)-K58*$AZ$3)/Z58, 0)</f>
        <v>1918.8505151211755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1000000</v>
      </c>
      <c r="S59">
        <f t="shared" si="1"/>
        <v>1625.72671913977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163.9934024953136</v>
      </c>
      <c r="AC59">
        <f t="shared" si="2"/>
        <v>106.62954818147288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-19020.90178882681</v>
      </c>
      <c r="AI59">
        <f t="shared" si="25"/>
        <v>-19022.541510111547</v>
      </c>
      <c r="AJ59">
        <f t="shared" si="7"/>
        <v>57.363854313840719</v>
      </c>
      <c r="AK59">
        <f t="shared" si="22"/>
        <v>11.479538174671953</v>
      </c>
      <c r="AL59">
        <f t="shared" si="8"/>
        <v>-18953.698117623033</v>
      </c>
      <c r="AN59">
        <f t="shared" si="26"/>
        <v>0</v>
      </c>
      <c r="AO59">
        <f t="shared" si="26"/>
        <v>0</v>
      </c>
      <c r="AP59">
        <f t="shared" si="26"/>
        <v>-4.5106300279234065E-3</v>
      </c>
      <c r="AQ59">
        <f t="shared" si="26"/>
        <v>-52.323679374997994</v>
      </c>
      <c r="AR59">
        <f t="shared" si="26"/>
        <v>-52.328190005025917</v>
      </c>
      <c r="AS59">
        <f t="shared" si="26"/>
        <v>0.1577994542085602</v>
      </c>
      <c r="AT59">
        <f t="shared" si="26"/>
        <v>3.1578506712937111E-2</v>
      </c>
      <c r="AU59">
        <f t="shared" si="23"/>
        <v>-52.138812044104419</v>
      </c>
      <c r="AW59">
        <v>56</v>
      </c>
      <c r="AX59">
        <f>IF(Z59&gt;0, (R59*SUMPRODUCT(K59:$K$98, X59:$X$98)-K59*$AZ$3)/Z59, 0)</f>
        <v>1625.72671913977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1000000</v>
      </c>
      <c r="S60">
        <f t="shared" si="1"/>
        <v>1275.654433146703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106.62954818147288</v>
      </c>
      <c r="AC60">
        <f t="shared" si="2"/>
        <v>61.911372103439305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-16399.935047043862</v>
      </c>
      <c r="AI60">
        <f t="shared" si="25"/>
        <v>-16401.148372739575</v>
      </c>
      <c r="AJ60">
        <f t="shared" si="7"/>
        <v>44.718176078033579</v>
      </c>
      <c r="AK60">
        <f t="shared" si="22"/>
        <v>7.4640683727031023</v>
      </c>
      <c r="AL60">
        <f t="shared" si="8"/>
        <v>-16348.966128288839</v>
      </c>
      <c r="AN60">
        <f t="shared" si="26"/>
        <v>0</v>
      </c>
      <c r="AO60">
        <f t="shared" si="26"/>
        <v>0</v>
      </c>
      <c r="AP60">
        <f t="shared" si="26"/>
        <v>-2.9800705459595016E-3</v>
      </c>
      <c r="AQ60">
        <f t="shared" si="26"/>
        <v>-40.280168434626091</v>
      </c>
      <c r="AR60">
        <f t="shared" si="26"/>
        <v>-40.283148505172051</v>
      </c>
      <c r="AS60">
        <f t="shared" si="26"/>
        <v>0.10983309746931842</v>
      </c>
      <c r="AT60">
        <f t="shared" si="26"/>
        <v>1.8332629391373121E-2</v>
      </c>
      <c r="AU60">
        <f t="shared" si="23"/>
        <v>-40.154982778311364</v>
      </c>
      <c r="AW60">
        <v>57</v>
      </c>
      <c r="AX60">
        <f>IF(Z60&gt;0, (R60*SUMPRODUCT(K60:$K$98, X60:$X$98)-K60*$AZ$3)/Z60, 0)</f>
        <v>1275.654433146703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1000000</v>
      </c>
      <c r="S61">
        <f t="shared" si="1"/>
        <v>825.89189223043218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61.911372103439305</v>
      </c>
      <c r="AC61">
        <f t="shared" si="2"/>
        <v>28.421831612531356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-13634.196364501009</v>
      </c>
      <c r="AI61">
        <f t="shared" si="25"/>
        <v>-13635.056702030652</v>
      </c>
      <c r="AJ61">
        <f t="shared" si="7"/>
        <v>33.489540490907949</v>
      </c>
      <c r="AK61">
        <f t="shared" si="22"/>
        <v>4.3337960472407522</v>
      </c>
      <c r="AL61">
        <f t="shared" si="8"/>
        <v>-13597.233365492504</v>
      </c>
      <c r="AN61">
        <f t="shared" si="26"/>
        <v>0</v>
      </c>
      <c r="AO61">
        <f t="shared" si="26"/>
        <v>0</v>
      </c>
      <c r="AP61">
        <f t="shared" si="26"/>
        <v>-1.8866876010495794E-3</v>
      </c>
      <c r="AQ61">
        <f t="shared" si="26"/>
        <v>-29.89927597587063</v>
      </c>
      <c r="AR61">
        <f t="shared" si="26"/>
        <v>-29.901162663471677</v>
      </c>
      <c r="AS61">
        <f t="shared" si="26"/>
        <v>7.3441293250685644E-2</v>
      </c>
      <c r="AT61">
        <f t="shared" si="26"/>
        <v>9.5038505076078857E-3</v>
      </c>
      <c r="AU61">
        <f t="shared" si="23"/>
        <v>-29.818217519713386</v>
      </c>
      <c r="AW61">
        <v>58</v>
      </c>
      <c r="AX61">
        <f>IF(Z61&gt;0, (R61*SUMPRODUCT(K61:$K$98, X61:$X$98)-K61*$AZ$3)/Z61, 0)</f>
        <v>825.89189223043218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1000000</v>
      </c>
      <c r="S62">
        <f t="shared" si="1"/>
        <v>197.6300474469939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28.421831612531356</v>
      </c>
      <c r="AC62">
        <f t="shared" si="2"/>
        <v>4.5856163006948236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-10866.334246600874</v>
      </c>
      <c r="AI62">
        <f t="shared" si="25"/>
        <v>-10866.914322399056</v>
      </c>
      <c r="AJ62">
        <f t="shared" si="7"/>
        <v>23.836215311836533</v>
      </c>
      <c r="AK62">
        <f t="shared" si="22"/>
        <v>1.9895282128771952</v>
      </c>
      <c r="AL62">
        <f t="shared" si="8"/>
        <v>-10841.088578874344</v>
      </c>
      <c r="AN62">
        <f t="shared" si="26"/>
        <v>0</v>
      </c>
      <c r="AO62">
        <f t="shared" si="26"/>
        <v>0</v>
      </c>
      <c r="AP62">
        <f t="shared" si="26"/>
        <v>-1.1357895036928638E-3</v>
      </c>
      <c r="AQ62">
        <f t="shared" si="26"/>
        <v>-21.276302889395573</v>
      </c>
      <c r="AR62">
        <f t="shared" si="26"/>
        <v>-21.277438678899266</v>
      </c>
      <c r="AS62">
        <f t="shared" si="26"/>
        <v>4.6671354405477122E-2</v>
      </c>
      <c r="AT62">
        <f t="shared" si="26"/>
        <v>3.8954999821963301E-3</v>
      </c>
      <c r="AU62">
        <f t="shared" si="23"/>
        <v>-21.226871824511598</v>
      </c>
      <c r="AW62">
        <v>59</v>
      </c>
      <c r="AX62">
        <f>IF(Z62&gt;0, (R62*SUMPRODUCT(K62:$K$98, X62:$X$98)-K62*$AZ$3)/Z62, 0)</f>
        <v>197.6300474469939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1000000</v>
      </c>
      <c r="S63">
        <f t="shared" si="1"/>
        <v>-763.45028129860736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4.5856163006948236</v>
      </c>
      <c r="AC63">
        <f t="shared" si="2"/>
        <v>-11.277239567241743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-8199.5884020434987</v>
      </c>
      <c r="AI63">
        <f t="shared" si="25"/>
        <v>-8199.957687373646</v>
      </c>
      <c r="AJ63">
        <f t="shared" si="7"/>
        <v>15.862855867936567</v>
      </c>
      <c r="AK63">
        <f t="shared" si="22"/>
        <v>0.32099314104863769</v>
      </c>
      <c r="AL63">
        <f t="shared" si="8"/>
        <v>-8183.7738383646611</v>
      </c>
      <c r="AN63">
        <f t="shared" si="26"/>
        <v>0</v>
      </c>
      <c r="AO63">
        <f t="shared" si="26"/>
        <v>0</v>
      </c>
      <c r="AP63">
        <f t="shared" si="26"/>
        <v>-6.4559050971877742E-4</v>
      </c>
      <c r="AQ63">
        <f t="shared" si="26"/>
        <v>-14.334651348960866</v>
      </c>
      <c r="AR63">
        <f t="shared" si="26"/>
        <v>-14.335296939470584</v>
      </c>
      <c r="AS63">
        <f t="shared" si="26"/>
        <v>2.7731697875105415E-2</v>
      </c>
      <c r="AT63">
        <f t="shared" si="26"/>
        <v>5.6116533376154582E-4</v>
      </c>
      <c r="AU63">
        <f t="shared" si="23"/>
        <v>-14.307004076261718</v>
      </c>
      <c r="AW63">
        <v>60</v>
      </c>
      <c r="AX63">
        <f>IF(Z63&gt;0, (R63*SUMPRODUCT(K63:$K$98, X63:$X$98)-K63*$AZ$3)/Z63, 0)</f>
        <v>-763.45028129860736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1000000</v>
      </c>
      <c r="S64">
        <f t="shared" si="1"/>
        <v>-2355.0392009869515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-11.277239567241743</v>
      </c>
      <c r="AC64">
        <f t="shared" si="2"/>
        <v>-20.778456075614226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-5800.7223408647287</v>
      </c>
      <c r="AI64">
        <f t="shared" si="25"/>
        <v>-5800.9429152830535</v>
      </c>
      <c r="AJ64">
        <f t="shared" si="7"/>
        <v>9.5012165083724831</v>
      </c>
      <c r="AK64">
        <f t="shared" si="22"/>
        <v>-0.78940676970692214</v>
      </c>
      <c r="AL64">
        <f t="shared" si="8"/>
        <v>-5792.2311055443879</v>
      </c>
      <c r="AN64">
        <f t="shared" si="26"/>
        <v>0</v>
      </c>
      <c r="AO64">
        <f t="shared" si="26"/>
        <v>0</v>
      </c>
      <c r="AP64">
        <f t="shared" si="26"/>
        <v>-3.4429617815603302E-4</v>
      </c>
      <c r="AQ64">
        <f t="shared" si="26"/>
        <v>-9.0543887531011702</v>
      </c>
      <c r="AR64">
        <f t="shared" si="26"/>
        <v>-9.0547330492793261</v>
      </c>
      <c r="AS64">
        <f t="shared" si="26"/>
        <v>1.4830516414850949E-2</v>
      </c>
      <c r="AT64">
        <f t="shared" si="26"/>
        <v>-1.23219064062128E-3</v>
      </c>
      <c r="AU64">
        <f t="shared" si="23"/>
        <v>-9.0411347235050954</v>
      </c>
      <c r="AW64">
        <v>61</v>
      </c>
      <c r="AX64">
        <f>IF(Z64&gt;0, (R64*SUMPRODUCT(K64:$K$98, X64:$X$98)-K64*$AZ$3)/Z64, 0)</f>
        <v>-2355.0392009869515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1000000</v>
      </c>
      <c r="S65">
        <f t="shared" si="1"/>
        <v>-4899.2525281829594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-20.778456075614226</v>
      </c>
      <c r="AC65">
        <f t="shared" si="2"/>
        <v>-25.51727800676148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-3526.3446920647507</v>
      </c>
      <c r="AI65">
        <f t="shared" si="25"/>
        <v>-3526.4749021215907</v>
      </c>
      <c r="AJ65">
        <f t="shared" si="7"/>
        <v>4.7388219311472533</v>
      </c>
      <c r="AK65">
        <f t="shared" si="22"/>
        <v>-1.454491925292996</v>
      </c>
      <c r="AL65">
        <f t="shared" si="8"/>
        <v>-3523.1905721157364</v>
      </c>
      <c r="AN65">
        <f t="shared" si="26"/>
        <v>0</v>
      </c>
      <c r="AO65">
        <f t="shared" si="26"/>
        <v>0</v>
      </c>
      <c r="AP65">
        <f t="shared" si="26"/>
        <v>-1.814694675869274E-4</v>
      </c>
      <c r="AQ65">
        <f t="shared" si="26"/>
        <v>-4.9145504527540691</v>
      </c>
      <c r="AR65">
        <f t="shared" si="26"/>
        <v>-4.9147319222216561</v>
      </c>
      <c r="AS65">
        <f t="shared" si="26"/>
        <v>6.604340046407752E-3</v>
      </c>
      <c r="AT65">
        <f t="shared" si="26"/>
        <v>-2.0270774907686128E-3</v>
      </c>
      <c r="AU65">
        <f t="shared" si="23"/>
        <v>-4.9101546596660164</v>
      </c>
      <c r="AW65">
        <v>62</v>
      </c>
      <c r="AX65">
        <f>IF(Z65&gt;0, (R65*SUMPRODUCT(K65:$K$98, X65:$X$98)-K65*$AZ$3)/Z65, 0)</f>
        <v>-4899.2525281829594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1000000</v>
      </c>
      <c r="S66">
        <f t="shared" si="1"/>
        <v>-8756.2888480836045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-25.51727800676148</v>
      </c>
      <c r="AC66">
        <f t="shared" si="2"/>
        <v>-26.578643797056685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-2120.9405631104009</v>
      </c>
      <c r="AI66">
        <f t="shared" si="25"/>
        <v>-2121.0164475525949</v>
      </c>
      <c r="AJ66">
        <f t="shared" si="7"/>
        <v>1.0613657902952056</v>
      </c>
      <c r="AK66">
        <f t="shared" si="22"/>
        <v>-1.7862094604733036</v>
      </c>
      <c r="AL66">
        <f t="shared" si="8"/>
        <v>-2121.7412912227733</v>
      </c>
      <c r="AN66">
        <f t="shared" si="26"/>
        <v>0</v>
      </c>
      <c r="AO66">
        <f t="shared" si="26"/>
        <v>0</v>
      </c>
      <c r="AP66">
        <f t="shared" si="26"/>
        <v>-9.4426471193475805E-5</v>
      </c>
      <c r="AQ66">
        <f t="shared" si="26"/>
        <v>-2.6391830419416151</v>
      </c>
      <c r="AR66">
        <f t="shared" si="26"/>
        <v>-2.6392774684128084</v>
      </c>
      <c r="AS66">
        <f t="shared" si="26"/>
        <v>1.3207058433245967E-3</v>
      </c>
      <c r="AT66">
        <f t="shared" si="26"/>
        <v>-2.2226618696581744E-3</v>
      </c>
      <c r="AU66">
        <f t="shared" si="23"/>
        <v>-2.6401794244391423</v>
      </c>
      <c r="AW66">
        <v>63</v>
      </c>
      <c r="AX66">
        <f>IF(Z66&gt;0, (R66*SUMPRODUCT(K66:$K$98, X66:$X$98)-K66*$AZ$3)/Z66, 0)</f>
        <v>-8756.2888480836045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-14782.696268361771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-26.578643797056685</v>
      </c>
      <c r="AC67">
        <f t="shared" ref="AC67:AC98" si="29">S67*Z67</f>
        <v>-25.777483390374321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-1261.2633057524361</v>
      </c>
      <c r="AI67">
        <f t="shared" ref="AI67:AI98" si="33">SUM(AE67:AH67)</f>
        <v>-1261.3068997675643</v>
      </c>
      <c r="AJ67">
        <f t="shared" ref="AJ67:AJ98" si="34">AB67-AC67</f>
        <v>-0.80116040668236366</v>
      </c>
      <c r="AK67">
        <f t="shared" si="22"/>
        <v>-1.8605050657939681</v>
      </c>
      <c r="AL67">
        <f t="shared" ref="AL67:AL98" si="35">SUM(AI67:AK67)</f>
        <v>-1263.9685652400406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-1.4012923532696069</v>
      </c>
      <c r="AR67">
        <f t="shared" si="36"/>
        <v>-1.4013407872165622</v>
      </c>
      <c r="AS67">
        <f t="shared" si="36"/>
        <v>-8.9010751879173679E-4</v>
      </c>
      <c r="AT67">
        <f t="shared" si="36"/>
        <v>-2.0670636416883002E-3</v>
      </c>
      <c r="AU67">
        <f t="shared" si="23"/>
        <v>-1.4042979583770421</v>
      </c>
      <c r="AW67">
        <v>64</v>
      </c>
      <c r="AX67">
        <f>IF(Z67&gt;0, (R67*SUMPRODUCT(K67:$K$98, X67:$X$98)-K67*$AZ$3)/Z67, 0)</f>
        <v>-14782.696268361771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1000000</v>
      </c>
      <c r="S68">
        <f t="shared" si="28"/>
        <v>-24455.862475597416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-25.777483390374321</v>
      </c>
      <c r="AC68">
        <f t="shared" si="29"/>
        <v>-24.107040521658227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-740.58632568563723</v>
      </c>
      <c r="AI68">
        <f t="shared" si="33"/>
        <v>-740.61096910247204</v>
      </c>
      <c r="AJ68">
        <f t="shared" si="34"/>
        <v>-1.6704428687160942</v>
      </c>
      <c r="AK68">
        <f t="shared" si="22"/>
        <v>-1.8044238373262027</v>
      </c>
      <c r="AL68">
        <f t="shared" si="35"/>
        <v>-744.08583580851439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-0.73465029522537728</v>
      </c>
      <c r="AR68">
        <f t="shared" si="36"/>
        <v>-0.7346747411175375</v>
      </c>
      <c r="AS68">
        <f t="shared" si="36"/>
        <v>-1.6570537479520255E-3</v>
      </c>
      <c r="AT68">
        <f t="shared" si="36"/>
        <v>-1.7899608172972127E-3</v>
      </c>
      <c r="AU68">
        <f t="shared" si="23"/>
        <v>-0.73812175568278682</v>
      </c>
      <c r="AW68">
        <v>65</v>
      </c>
      <c r="AX68">
        <f>IF(Z68&gt;0, (R68*SUMPRODUCT(K68:$K$98, X68:$X$98)-K68*$AZ$3)/Z68, 0)</f>
        <v>-24455.862475597416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1000000</v>
      </c>
      <c r="S69">
        <f t="shared" si="28"/>
        <v>-40309.265489592981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-24.107040521658227</v>
      </c>
      <c r="AC69">
        <f t="shared" si="29"/>
        <v>-22.099070082967803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-427.64133172838513</v>
      </c>
      <c r="AI69">
        <f t="shared" si="33"/>
        <v>-427.6550376777584</v>
      </c>
      <c r="AJ69">
        <f t="shared" si="34"/>
        <v>-2.0079704386904247</v>
      </c>
      <c r="AK69">
        <f t="shared" si="22"/>
        <v>-1.6874928365160762</v>
      </c>
      <c r="AL69">
        <f t="shared" si="35"/>
        <v>-431.35050095296492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-0.37876219020736102</v>
      </c>
      <c r="AR69">
        <f t="shared" si="36"/>
        <v>-0.37877432957514034</v>
      </c>
      <c r="AS69">
        <f t="shared" si="36"/>
        <v>-1.7784606510230332E-3</v>
      </c>
      <c r="AT69">
        <f t="shared" si="36"/>
        <v>-1.4946134419112239E-3</v>
      </c>
      <c r="AU69">
        <f t="shared" si="23"/>
        <v>-0.3820474036680746</v>
      </c>
      <c r="AW69">
        <v>66</v>
      </c>
      <c r="AX69">
        <f>IF(Z69&gt;0, (R69*SUMPRODUCT(K69:$K$98, X69:$X$98)-K69*$AZ$3)/Z69, 0)</f>
        <v>-40309.265489592981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1000000</v>
      </c>
      <c r="S70">
        <f t="shared" si="28"/>
        <v>-66872.205902062356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-22.099070082967803</v>
      </c>
      <c r="AC70">
        <f t="shared" si="29"/>
        <v>-20.02906376075034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-243.2430624249821</v>
      </c>
      <c r="AI70">
        <f t="shared" si="33"/>
        <v>-243.250550238301</v>
      </c>
      <c r="AJ70">
        <f t="shared" si="34"/>
        <v>-2.0700063222174627</v>
      </c>
      <c r="AK70">
        <f t="shared" si="22"/>
        <v>-1.5469349058077464</v>
      </c>
      <c r="AL70">
        <f t="shared" si="35"/>
        <v>-246.86749146632621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-0.19235761590306932</v>
      </c>
      <c r="AR70">
        <f t="shared" si="36"/>
        <v>-0.19236353729669095</v>
      </c>
      <c r="AS70">
        <f t="shared" si="36"/>
        <v>-1.6369695278311744E-3</v>
      </c>
      <c r="AT70">
        <f t="shared" si="36"/>
        <v>-1.2233224967317959E-3</v>
      </c>
      <c r="AU70">
        <f t="shared" si="23"/>
        <v>-0.19522382932125393</v>
      </c>
      <c r="AW70">
        <v>67</v>
      </c>
      <c r="AX70">
        <f>IF(Z70&gt;0, (R70*SUMPRODUCT(K70:$K$98, X70:$X$98)-K70*$AZ$3)/Z70, 0)</f>
        <v>-66872.205902062356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1000000</v>
      </c>
      <c r="S71">
        <f t="shared" si="28"/>
        <v>-112341.66924633094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-20.02906376075034</v>
      </c>
      <c r="AC71">
        <f t="shared" si="29"/>
        <v>-18.035020919131249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-135.98017275806501</v>
      </c>
      <c r="AI71">
        <f t="shared" si="33"/>
        <v>-135.98418618893177</v>
      </c>
      <c r="AJ71">
        <f t="shared" si="34"/>
        <v>-1.9940428416190912</v>
      </c>
      <c r="AK71">
        <f t="shared" si="22"/>
        <v>-1.4020344632525239</v>
      </c>
      <c r="AL71">
        <f t="shared" si="35"/>
        <v>-139.3802634938034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-9.6012215037463919E-2</v>
      </c>
      <c r="AR71">
        <f t="shared" si="36"/>
        <v>-9.6015048821092824E-2</v>
      </c>
      <c r="AS71">
        <f t="shared" si="36"/>
        <v>-1.4079440128678077E-3</v>
      </c>
      <c r="AT71">
        <f t="shared" si="36"/>
        <v>-9.8994163373536913E-4</v>
      </c>
      <c r="AU71">
        <f t="shared" si="23"/>
        <v>-9.8412934467696001E-2</v>
      </c>
      <c r="AW71">
        <v>68</v>
      </c>
      <c r="AX71">
        <f>IF(Z71&gt;0, (R71*SUMPRODUCT(K71:$K$98, X71:$X$98)-K71*$AZ$3)/Z71, 0)</f>
        <v>-112341.66924633094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1000000</v>
      </c>
      <c r="S72">
        <f t="shared" si="28"/>
        <v>-191841.18393787576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-18.035020919131249</v>
      </c>
      <c r="AC72">
        <f t="shared" si="29"/>
        <v>-16.178889868523925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-74.597051954472803</v>
      </c>
      <c r="AI72">
        <f t="shared" si="33"/>
        <v>-74.599160324732054</v>
      </c>
      <c r="AJ72">
        <f t="shared" si="34"/>
        <v>-1.8561310506073241</v>
      </c>
      <c r="AK72">
        <f t="shared" si="22"/>
        <v>-1.2624514643391875</v>
      </c>
      <c r="AL72">
        <f t="shared" si="35"/>
        <v>-77.717742839678579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-4.702778700421207E-2</v>
      </c>
      <c r="AR72">
        <f t="shared" si="36"/>
        <v>-4.7029116171851813E-2</v>
      </c>
      <c r="AS72">
        <f t="shared" si="36"/>
        <v>-1.1701499377366716E-3</v>
      </c>
      <c r="AT72">
        <f t="shared" si="36"/>
        <v>-7.9587995788805597E-4</v>
      </c>
      <c r="AU72">
        <f t="shared" si="23"/>
        <v>-4.8995146067476548E-2</v>
      </c>
      <c r="AW72">
        <v>69</v>
      </c>
      <c r="AX72">
        <f>IF(Z72&gt;0, (R72*SUMPRODUCT(K72:$K$98, X72:$X$98)-K72*$AZ$3)/Z72, 0)</f>
        <v>-191841.18393787576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1000000</v>
      </c>
      <c r="S73">
        <f t="shared" si="28"/>
        <v>-334183.24173941428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-16.178889868523925</v>
      </c>
      <c r="AC73">
        <f t="shared" si="29"/>
        <v>-14.482932596916719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-40.153165224262288</v>
      </c>
      <c r="AI73">
        <f t="shared" si="33"/>
        <v>-40.154248681688337</v>
      </c>
      <c r="AJ73">
        <f t="shared" si="34"/>
        <v>-1.695957271607206</v>
      </c>
      <c r="AK73">
        <f t="shared" ref="AK73:AK98" si="49">G73*SUM(AB73:AB73, AE73:AF73)</f>
        <v>-1.1325222907966748</v>
      </c>
      <c r="AL73">
        <f t="shared" si="35"/>
        <v>-42.982728244092215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-2.2601363547755927E-2</v>
      </c>
      <c r="AR73">
        <f t="shared" si="36"/>
        <v>-2.2601973402920219E-2</v>
      </c>
      <c r="AS73">
        <f t="shared" si="36"/>
        <v>-9.5461831322561533E-4</v>
      </c>
      <c r="AT73">
        <f t="shared" si="36"/>
        <v>-6.3747273414865076E-4</v>
      </c>
      <c r="AU73">
        <f t="shared" si="23"/>
        <v>-2.4194064450294483E-2</v>
      </c>
      <c r="AW73">
        <v>70</v>
      </c>
      <c r="AX73">
        <f>IF(Z73&gt;0, (R73*SUMPRODUCT(K73:$K$98, X73:$X$98)-K73*$AZ$3)/Z73, 0)</f>
        <v>-334183.24173941428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1000000</v>
      </c>
      <c r="S74">
        <f t="shared" si="28"/>
        <v>-595075.5815525885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-14.482932596916719</v>
      </c>
      <c r="AC74">
        <f t="shared" si="29"/>
        <v>-12.949297300989995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-21.144153417810685</v>
      </c>
      <c r="AI74">
        <f t="shared" si="33"/>
        <v>-21.144697436827027</v>
      </c>
      <c r="AJ74">
        <f t="shared" si="34"/>
        <v>-1.5336352959267234</v>
      </c>
      <c r="AK74">
        <f t="shared" si="49"/>
        <v>-1.0138052817841705</v>
      </c>
      <c r="AL74">
        <f t="shared" si="35"/>
        <v>-23.692138014537921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-1.0626423836709883E-2</v>
      </c>
      <c r="AR74">
        <f t="shared" si="36"/>
        <v>-1.0626697244518115E-2</v>
      </c>
      <c r="AS74">
        <f t="shared" si="36"/>
        <v>-7.707595732694408E-4</v>
      </c>
      <c r="AT74">
        <f t="shared" si="36"/>
        <v>-5.0950843948469439E-4</v>
      </c>
      <c r="AU74">
        <f t="shared" si="23"/>
        <v>-1.1906965257272251E-2</v>
      </c>
      <c r="AW74">
        <v>71</v>
      </c>
      <c r="AX74">
        <f>IF(Z74&gt;0, (R74*SUMPRODUCT(K74:$K$98, X74:$X$98)-K74*$AZ$3)/Z74, 0)</f>
        <v>-595075.5815525885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1000000</v>
      </c>
      <c r="S75">
        <f t="shared" si="28"/>
        <v>-1085904.4991602134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-12.949297300989995</v>
      </c>
      <c r="AC75">
        <f t="shared" si="29"/>
        <v>-11.570426707438775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-10.88804781787808</v>
      </c>
      <c r="AI75">
        <f t="shared" si="33"/>
        <v>-10.88831419550881</v>
      </c>
      <c r="AJ75">
        <f t="shared" si="34"/>
        <v>-1.3788705935512198</v>
      </c>
      <c r="AK75">
        <f t="shared" si="49"/>
        <v>-0.9064508110692997</v>
      </c>
      <c r="AL75">
        <f t="shared" si="35"/>
        <v>-13.17363560012933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-4.8857228732315577E-3</v>
      </c>
      <c r="AR75">
        <f t="shared" si="36"/>
        <v>-4.8858424031330734E-3</v>
      </c>
      <c r="AS75">
        <f t="shared" si="36"/>
        <v>-6.1873163222867509E-4</v>
      </c>
      <c r="AT75">
        <f t="shared" si="36"/>
        <v>-4.0674577621056557E-4</v>
      </c>
      <c r="AU75">
        <f t="shared" si="23"/>
        <v>-5.9113198115723145E-3</v>
      </c>
      <c r="AW75">
        <v>72</v>
      </c>
      <c r="AX75">
        <f>IF(Z75&gt;0, (R75*SUMPRODUCT(K75:$K$98, X75:$X$98)-K75*$AZ$3)/Z75, 0)</f>
        <v>-1085904.4991602134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1000000</v>
      </c>
      <c r="S76">
        <f t="shared" si="28"/>
        <v>-2035737.4856745056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-11.570426707438775</v>
      </c>
      <c r="AC76">
        <f t="shared" si="29"/>
        <v>-10.3346900933585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-5.4719221622020742</v>
      </c>
      <c r="AI76">
        <f t="shared" si="33"/>
        <v>-5.472049078002442</v>
      </c>
      <c r="AJ76">
        <f t="shared" si="34"/>
        <v>-1.2357366140802757</v>
      </c>
      <c r="AK76">
        <f t="shared" si="49"/>
        <v>-0.80992986952071433</v>
      </c>
      <c r="AL76">
        <f t="shared" si="35"/>
        <v>-7.5177155616034321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-2.1923036056528517E-3</v>
      </c>
      <c r="AR76">
        <f t="shared" si="36"/>
        <v>-2.1923544539578007E-3</v>
      </c>
      <c r="AS76">
        <f t="shared" si="36"/>
        <v>-4.9509290417157608E-4</v>
      </c>
      <c r="AT76">
        <f t="shared" si="36"/>
        <v>-3.244951446022842E-4</v>
      </c>
      <c r="AU76">
        <f t="shared" si="23"/>
        <v>-3.0119425027316611E-3</v>
      </c>
      <c r="AW76">
        <v>73</v>
      </c>
      <c r="AX76">
        <f>IF(Z76&gt;0, (R76*SUMPRODUCT(K76:$K$98, X76:$X$98)-K76*$AZ$3)/Z76, 0)</f>
        <v>-2035737.4856745056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1000000</v>
      </c>
      <c r="S77">
        <f t="shared" si="28"/>
        <v>-3926423.4853331796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-10.3346900933585</v>
      </c>
      <c r="AC77">
        <f t="shared" si="29"/>
        <v>-9.2291838818270939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-2.6753337368590913</v>
      </c>
      <c r="AI77">
        <f t="shared" si="33"/>
        <v>-2.6753925001580345</v>
      </c>
      <c r="AJ77">
        <f t="shared" si="34"/>
        <v>-1.1055062115314058</v>
      </c>
      <c r="AK77">
        <f t="shared" si="49"/>
        <v>-0.72342830653509504</v>
      </c>
      <c r="AL77">
        <f t="shared" si="35"/>
        <v>-4.5043270182245356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-9.5701937607616135E-4</v>
      </c>
      <c r="AR77">
        <f t="shared" si="36"/>
        <v>-9.5704039686131284E-4</v>
      </c>
      <c r="AS77">
        <f t="shared" si="36"/>
        <v>-3.9546126534860458E-4</v>
      </c>
      <c r="AT77">
        <f t="shared" si="36"/>
        <v>-2.587845011698874E-4</v>
      </c>
      <c r="AU77">
        <f t="shared" si="23"/>
        <v>-1.6112861633798049E-3</v>
      </c>
      <c r="AW77">
        <v>74</v>
      </c>
      <c r="AX77">
        <f>IF(Z77&gt;0, (R77*SUMPRODUCT(K77:$K$98, X77:$X$98)-K77*$AZ$3)/Z77, 0)</f>
        <v>-3926423.4853331796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1000000</v>
      </c>
      <c r="S78">
        <f t="shared" si="28"/>
        <v>-7809239.4421327841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-9.2291838818270939</v>
      </c>
      <c r="AC78">
        <f t="shared" si="29"/>
        <v>-8.2411243698307945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-1.2717222860505915</v>
      </c>
      <c r="AI78">
        <f t="shared" si="33"/>
        <v>-1.2717486686593937</v>
      </c>
      <c r="AJ78">
        <f t="shared" si="34"/>
        <v>-0.98805951199629938</v>
      </c>
      <c r="AK78">
        <f t="shared" si="49"/>
        <v>-0.64604287172789665</v>
      </c>
      <c r="AL78">
        <f t="shared" si="35"/>
        <v>-2.9058510523835896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-4.0617858650224118E-4</v>
      </c>
      <c r="AR78">
        <f t="shared" si="36"/>
        <v>-4.0618701291016769E-4</v>
      </c>
      <c r="AS78">
        <f t="shared" si="36"/>
        <v>-3.155788180838607E-4</v>
      </c>
      <c r="AT78">
        <f t="shared" si="36"/>
        <v>-2.0634126124596881E-4</v>
      </c>
      <c r="AU78">
        <f t="shared" si="23"/>
        <v>-9.2810709223999717E-4</v>
      </c>
      <c r="AW78">
        <v>75</v>
      </c>
      <c r="AX78">
        <f>IF(Z78&gt;0, (R78*SUMPRODUCT(K78:$K$98, X78:$X$98)-K78*$AZ$3)/Z78, 0)</f>
        <v>-7809239.4421327841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1000000</v>
      </c>
      <c r="S79">
        <f t="shared" si="28"/>
        <v>-16036060.246046796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-8.2411243698307945</v>
      </c>
      <c r="AC79">
        <f t="shared" si="29"/>
        <v>-7.3584800739776774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-0.58588049111129203</v>
      </c>
      <c r="AI79">
        <f t="shared" si="33"/>
        <v>-0.58589196288172862</v>
      </c>
      <c r="AJ79">
        <f t="shared" si="34"/>
        <v>-0.8826442958531171</v>
      </c>
      <c r="AK79">
        <f t="shared" si="49"/>
        <v>-0.57687870588815571</v>
      </c>
      <c r="AL79">
        <f t="shared" si="35"/>
        <v>-2.0454149646230015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-1.670766489757338E-4</v>
      </c>
      <c r="AR79">
        <f t="shared" si="36"/>
        <v>-1.6707992040223022E-4</v>
      </c>
      <c r="AS79">
        <f t="shared" si="36"/>
        <v>-2.5170534507637694E-4</v>
      </c>
      <c r="AT79">
        <f t="shared" si="36"/>
        <v>-1.6450959283937372E-4</v>
      </c>
      <c r="AU79">
        <f t="shared" si="23"/>
        <v>-5.8329485831798097E-4</v>
      </c>
      <c r="AW79">
        <v>76</v>
      </c>
      <c r="AX79">
        <f>IF(Z79&gt;0, (R79*SUMPRODUCT(K79:$K$98, X79:$X$98)-K79*$AZ$3)/Z79, 0)</f>
        <v>-16036060.246046796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1000000</v>
      </c>
      <c r="S80">
        <f t="shared" si="28"/>
        <v>-34016962.0855271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-7.3584800739776774</v>
      </c>
      <c r="AC80">
        <f t="shared" si="29"/>
        <v>-6.5702092270198484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-0.26113701859728039</v>
      </c>
      <c r="AI80">
        <f t="shared" si="33"/>
        <v>-0.26114184722454764</v>
      </c>
      <c r="AJ80">
        <f t="shared" si="34"/>
        <v>-0.78827084695782901</v>
      </c>
      <c r="AK80">
        <f t="shared" si="49"/>
        <v>-0.5150936051784375</v>
      </c>
      <c r="AL80">
        <f t="shared" si="35"/>
        <v>-1.5645062993608141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-6.6490123248987942E-5</v>
      </c>
      <c r="AR80">
        <f t="shared" si="36"/>
        <v>-6.649135270325622E-5</v>
      </c>
      <c r="AS80">
        <f t="shared" si="36"/>
        <v>-2.0070775889740515E-4</v>
      </c>
      <c r="AT80">
        <f t="shared" si="36"/>
        <v>-1.3115198096788153E-4</v>
      </c>
      <c r="AU80">
        <f t="shared" si="23"/>
        <v>-3.9835109256854286E-4</v>
      </c>
      <c r="AW80">
        <v>77</v>
      </c>
      <c r="AX80">
        <f>IF(Z80&gt;0, (R80*SUMPRODUCT(K80:$K$98, X80:$X$98)-K80*$AZ$3)/Z80, 0)</f>
        <v>-34016962.0855271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1000000</v>
      </c>
      <c r="S81">
        <f t="shared" si="28"/>
        <v>-74685690.928142965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-6.5702092270198484</v>
      </c>
      <c r="AC81">
        <f t="shared" si="29"/>
        <v>-5.8663132853513087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-0.11266695684528755</v>
      </c>
      <c r="AI81">
        <f t="shared" si="33"/>
        <v>-0.11266892051236101</v>
      </c>
      <c r="AJ81">
        <f t="shared" si="34"/>
        <v>-0.70389594166853975</v>
      </c>
      <c r="AK81">
        <f t="shared" si="49"/>
        <v>-0.45991464589138942</v>
      </c>
      <c r="AL81">
        <f t="shared" si="35"/>
        <v>-1.2764795080722902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-2.5613400359469342E-5</v>
      </c>
      <c r="AR81">
        <f t="shared" si="36"/>
        <v>-2.5613846774215362E-5</v>
      </c>
      <c r="AS81">
        <f t="shared" si="36"/>
        <v>-1.6002179405732374E-4</v>
      </c>
      <c r="AT81">
        <f t="shared" si="36"/>
        <v>-1.0455574807594923E-4</v>
      </c>
      <c r="AU81">
        <f t="shared" si="23"/>
        <v>-2.9019138890748833E-4</v>
      </c>
      <c r="AW81">
        <v>78</v>
      </c>
      <c r="AX81">
        <f>IF(Z81&gt;0, (R81*SUMPRODUCT(K81:$K$98, X81:$X$98)-K81*$AZ$3)/Z81, 0)</f>
        <v>-74685690.928142965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1000000</v>
      </c>
      <c r="S82">
        <f t="shared" si="28"/>
        <v>-170033701.62996942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-5.8663132853513087</v>
      </c>
      <c r="AC82">
        <f t="shared" si="29"/>
        <v>-5.237801013223284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-4.6956728745329024E-2</v>
      </c>
      <c r="AI82">
        <f t="shared" si="33"/>
        <v>-4.6957498857513109E-2</v>
      </c>
      <c r="AJ82">
        <f t="shared" si="34"/>
        <v>-0.62851227212802474</v>
      </c>
      <c r="AK82">
        <f t="shared" si="49"/>
        <v>-0.41064192997459165</v>
      </c>
      <c r="AL82">
        <f t="shared" si="35"/>
        <v>-1.0861117009601295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-9.5312636987311241E-6</v>
      </c>
      <c r="AR82">
        <f t="shared" si="36"/>
        <v>-9.5314200158873697E-6</v>
      </c>
      <c r="AS82">
        <f t="shared" si="36"/>
        <v>-1.2757524562732151E-4</v>
      </c>
      <c r="AT82">
        <f t="shared" si="36"/>
        <v>-8.3351984367800497E-5</v>
      </c>
      <c r="AU82">
        <f t="shared" si="23"/>
        <v>-2.2045865001100941E-4</v>
      </c>
      <c r="AW82">
        <v>79</v>
      </c>
      <c r="AX82">
        <f>IF(Z82&gt;0, (R82*SUMPRODUCT(K82:$K$98, X82:$X$98)-K82*$AZ$3)/Z82, 0)</f>
        <v>-170033701.62996942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7"/>
        <v>1000000</v>
      </c>
      <c r="S83">
        <f t="shared" si="28"/>
        <v>-402125901.33306605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-5.237801013223284</v>
      </c>
      <c r="AC83">
        <f t="shared" si="29"/>
        <v>-4.6766160038366413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-1.8866711631076623E-2</v>
      </c>
      <c r="AI83">
        <f t="shared" si="33"/>
        <v>-1.8867002374348091E-2</v>
      </c>
      <c r="AJ83">
        <f t="shared" si="34"/>
        <v>-0.56118500938664262</v>
      </c>
      <c r="AK83">
        <f t="shared" si="49"/>
        <v>-0.3666460709256299</v>
      </c>
      <c r="AL83">
        <f t="shared" si="35"/>
        <v>-0.9466980826866207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-3.4192498773518742E-6</v>
      </c>
      <c r="AR83">
        <f t="shared" si="36"/>
        <v>-3.4193025693055514E-6</v>
      </c>
      <c r="AS83">
        <f t="shared" si="36"/>
        <v>-1.0170462198385181E-4</v>
      </c>
      <c r="AT83">
        <f t="shared" si="36"/>
        <v>-6.6447961762399995E-5</v>
      </c>
      <c r="AU83">
        <f t="shared" si="23"/>
        <v>-1.7157188631555735E-4</v>
      </c>
      <c r="AW83">
        <v>80</v>
      </c>
      <c r="AX83">
        <f>IF(Z83&gt;0, (R83*SUMPRODUCT(K83:$K$98, X83:$X$98)-K83*$AZ$3)/Z83, 0)</f>
        <v>-402125901.33306605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1000000</v>
      </c>
      <c r="S84">
        <f t="shared" si="28"/>
        <v>-989575453.98301995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-4.6766160038366413</v>
      </c>
      <c r="AC84">
        <f t="shared" si="29"/>
        <v>-4.1755528689344272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-7.2938938959341074E-3</v>
      </c>
      <c r="AI84">
        <f t="shared" si="33"/>
        <v>-7.2939993844254635E-3</v>
      </c>
      <c r="AJ84">
        <f t="shared" si="34"/>
        <v>-0.5010631349022141</v>
      </c>
      <c r="AK84">
        <f t="shared" si="49"/>
        <v>-0.3273631202685649</v>
      </c>
      <c r="AL84">
        <f t="shared" si="35"/>
        <v>-0.83572025455520449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-1.1802555387710016E-6</v>
      </c>
      <c r="AR84">
        <f t="shared" si="36"/>
        <v>-1.1802726083058724E-6</v>
      </c>
      <c r="AS84">
        <f t="shared" si="36"/>
        <v>-8.1079125728982537E-5</v>
      </c>
      <c r="AT84">
        <f t="shared" si="36"/>
        <v>-5.2971998413866391E-5</v>
      </c>
      <c r="AU84">
        <f t="shared" si="23"/>
        <v>-1.352313967511548E-4</v>
      </c>
      <c r="AW84">
        <v>81</v>
      </c>
      <c r="AX84">
        <f>IF(Z84&gt;0, (R84*SUMPRODUCT(K84:$K$98, X84:$X$98)-K84*$AZ$3)/Z84, 0)</f>
        <v>-989575453.98301995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1000000</v>
      </c>
      <c r="S85">
        <f t="shared" si="28"/>
        <v>-2538679190.6696849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-4.1755528689344272</v>
      </c>
      <c r="AC85">
        <f t="shared" si="29"/>
        <v>-3.7281731972684562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-2.7087958838051675E-3</v>
      </c>
      <c r="AI85">
        <f t="shared" si="33"/>
        <v>-2.7088325975145144E-3</v>
      </c>
      <c r="AJ85">
        <f t="shared" si="34"/>
        <v>-0.44737967166597103</v>
      </c>
      <c r="AK85">
        <f t="shared" si="49"/>
        <v>-0.29228870082540992</v>
      </c>
      <c r="AL85">
        <f t="shared" si="35"/>
        <v>-0.74237720508889549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-3.913585839837244E-7</v>
      </c>
      <c r="AR85">
        <f t="shared" si="36"/>
        <v>-3.9136388826869791E-7</v>
      </c>
      <c r="AS85">
        <f t="shared" si="36"/>
        <v>-6.4636053182548015E-5</v>
      </c>
      <c r="AT85">
        <f t="shared" si="36"/>
        <v>-4.2228981797176439E-5</v>
      </c>
      <c r="AU85">
        <f t="shared" si="23"/>
        <v>-1.0725639886799316E-4</v>
      </c>
      <c r="AW85">
        <v>82</v>
      </c>
      <c r="AX85">
        <f>IF(Z85&gt;0, (R85*SUMPRODUCT(K85:$K$98, X85:$X$98)-K85*$AZ$3)/Z85, 0)</f>
        <v>-2538679190.6696849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1000000</v>
      </c>
      <c r="S86">
        <f t="shared" si="28"/>
        <v>-6803943951.3341665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-3.7281731972684562</v>
      </c>
      <c r="AC86">
        <f t="shared" si="29"/>
        <v>-3.3287263994114067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-9.6462805469861872E-4</v>
      </c>
      <c r="AI86">
        <f t="shared" si="33"/>
        <v>-9.646402855695049E-4</v>
      </c>
      <c r="AJ86">
        <f t="shared" si="34"/>
        <v>-0.39944679785704951</v>
      </c>
      <c r="AK86">
        <f t="shared" si="49"/>
        <v>-0.26097212380879198</v>
      </c>
      <c r="AL86">
        <f t="shared" si="35"/>
        <v>-0.66138356195141101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-1.2443439741952044E-7</v>
      </c>
      <c r="AR86">
        <f t="shared" si="36"/>
        <v>-1.2443597516862407E-7</v>
      </c>
      <c r="AS86">
        <f t="shared" si="36"/>
        <v>-5.1527551319278577E-5</v>
      </c>
      <c r="AT86">
        <f t="shared" si="36"/>
        <v>-3.3664694709284004E-5</v>
      </c>
      <c r="AU86">
        <f t="shared" si="23"/>
        <v>-8.5316682003731207E-5</v>
      </c>
      <c r="AW86">
        <v>83</v>
      </c>
      <c r="AX86">
        <f>IF(Z86&gt;0, (R86*SUMPRODUCT(K86:$K$98, X86:$X$98)-K86*$AZ$3)/Z86, 0)</f>
        <v>-6803943951.3341665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1000000</v>
      </c>
      <c r="S87">
        <f t="shared" si="28"/>
        <v>-19089948370.129887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-3.3287263994114067</v>
      </c>
      <c r="AC87">
        <f t="shared" si="29"/>
        <v>-2.9720772477604167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-3.2865441553969646E-4</v>
      </c>
      <c r="AI87">
        <f t="shared" si="33"/>
        <v>-3.2865830774148525E-4</v>
      </c>
      <c r="AJ87">
        <f t="shared" si="34"/>
        <v>-0.35664915165098998</v>
      </c>
      <c r="AK87">
        <f t="shared" si="49"/>
        <v>-0.23301084795879848</v>
      </c>
      <c r="AL87">
        <f t="shared" si="35"/>
        <v>-0.58998865791752997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-3.7853148569383795E-8</v>
      </c>
      <c r="AR87">
        <f t="shared" si="36"/>
        <v>-3.7853596858180807E-8</v>
      </c>
      <c r="AS87">
        <f t="shared" si="36"/>
        <v>-4.1077474350740883E-5</v>
      </c>
      <c r="AT87">
        <f t="shared" si="36"/>
        <v>-2.683729117583437E-5</v>
      </c>
      <c r="AU87">
        <f t="shared" si="23"/>
        <v>-6.7952619123433432E-5</v>
      </c>
      <c r="AW87">
        <v>84</v>
      </c>
      <c r="AX87">
        <f>IF(Z87&gt;0, (R87*SUMPRODUCT(K87:$K$98, X87:$X$98)-K87*$AZ$3)/Z87, 0)</f>
        <v>-19089948370.129887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1000000</v>
      </c>
      <c r="S88">
        <f t="shared" si="28"/>
        <v>-56182399646.809143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-2.9720772477604167</v>
      </c>
      <c r="AC88">
        <f t="shared" si="29"/>
        <v>-2.6536404319658979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-1.0689859755666275E-4</v>
      </c>
      <c r="AI88">
        <f t="shared" si="33"/>
        <v>-1.0689977837149473E-4</v>
      </c>
      <c r="AJ88">
        <f t="shared" si="34"/>
        <v>-0.31843681579451877</v>
      </c>
      <c r="AK88">
        <f t="shared" si="49"/>
        <v>-0.20804540734322918</v>
      </c>
      <c r="AL88">
        <f t="shared" si="35"/>
        <v>-0.52658912291611948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-1.099300746099573E-8</v>
      </c>
      <c r="AR88">
        <f t="shared" si="36"/>
        <v>-1.099312889108513E-8</v>
      </c>
      <c r="AS88">
        <f t="shared" si="36"/>
        <v>-3.2746718590291595E-5</v>
      </c>
      <c r="AT88">
        <f t="shared" si="36"/>
        <v>-2.1394524974359383E-5</v>
      </c>
      <c r="AU88">
        <f t="shared" si="23"/>
        <v>-5.4152236693542064E-5</v>
      </c>
      <c r="AW88">
        <v>85</v>
      </c>
      <c r="AX88">
        <f>IF(Z88&gt;0, (R88*SUMPRODUCT(K88:$K$98, X88:$X$98)-K88*$AZ$3)/Z88, 0)</f>
        <v>-56182399646.809143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1000000</v>
      </c>
      <c r="S89">
        <f t="shared" si="28"/>
        <v>-175308052458.28827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-2.6536404319658979</v>
      </c>
      <c r="AC89">
        <f t="shared" si="29"/>
        <v>-2.369321823630631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-3.3245076284671611E-5</v>
      </c>
      <c r="AI89">
        <f t="shared" si="33"/>
        <v>-3.3245414164448157E-5</v>
      </c>
      <c r="AJ89">
        <f t="shared" si="34"/>
        <v>-0.2843186083352669</v>
      </c>
      <c r="AK89">
        <f t="shared" si="49"/>
        <v>-0.18575483023761288</v>
      </c>
      <c r="AL89">
        <f t="shared" si="35"/>
        <v>-0.47010668398704425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-3.0524870230160461E-9</v>
      </c>
      <c r="AR89">
        <f t="shared" si="36"/>
        <v>-3.0525180463659225E-9</v>
      </c>
      <c r="AS89">
        <f t="shared" si="36"/>
        <v>-2.6105485663918873E-5</v>
      </c>
      <c r="AT89">
        <f t="shared" si="36"/>
        <v>-1.7055584529499082E-5</v>
      </c>
      <c r="AU89">
        <f t="shared" si="23"/>
        <v>-4.3164122711464324E-5</v>
      </c>
      <c r="AW89">
        <v>86</v>
      </c>
      <c r="AX89">
        <f>IF(Z89&gt;0, (R89*SUMPRODUCT(K89:$K$98, X89:$X$98)-K89*$AZ$3)/Z89, 0)</f>
        <v>-175308052458.28827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1000000</v>
      </c>
      <c r="S90">
        <f t="shared" si="28"/>
        <v>-581885300711.33972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-2.369321823630631</v>
      </c>
      <c r="AC90">
        <f t="shared" si="29"/>
        <v>-2.1154659165685876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-9.7445015047894771E-6</v>
      </c>
      <c r="AI90">
        <f t="shared" si="33"/>
        <v>-9.744592393230634E-6</v>
      </c>
      <c r="AJ90">
        <f t="shared" si="34"/>
        <v>-0.25385590706204342</v>
      </c>
      <c r="AK90">
        <f t="shared" si="49"/>
        <v>-0.16585252765414418</v>
      </c>
      <c r="AL90">
        <f t="shared" si="35"/>
        <v>-0.4197181793085808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-7.9885525578148315E-10</v>
      </c>
      <c r="AR90">
        <f t="shared" si="36"/>
        <v>-7.9886270682542541E-10</v>
      </c>
      <c r="AS90">
        <f t="shared" si="36"/>
        <v>-2.0811133896178746E-5</v>
      </c>
      <c r="AT90">
        <f t="shared" si="36"/>
        <v>-1.3596607618772105E-5</v>
      </c>
      <c r="AU90">
        <f t="shared" si="23"/>
        <v>-3.4408540377657673E-5</v>
      </c>
      <c r="AW90">
        <v>87</v>
      </c>
      <c r="AX90">
        <f>IF(Z90&gt;0, (R90*SUMPRODUCT(K90:$K$98, X90:$X$98)-K90*$AZ$3)/Z90, 0)</f>
        <v>-581885300711.33972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1000000</v>
      </c>
      <c r="S91">
        <f t="shared" si="28"/>
        <v>-2061942720771.2539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-2.1154659165685876</v>
      </c>
      <c r="AC91">
        <f t="shared" si="29"/>
        <v>-1.8888088547651833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-2.6831486498318079E-6</v>
      </c>
      <c r="AI91">
        <f t="shared" si="33"/>
        <v>-2.6831715506723082E-6</v>
      </c>
      <c r="AJ91">
        <f t="shared" si="34"/>
        <v>-0.22665706180340428</v>
      </c>
      <c r="AK91">
        <f t="shared" si="49"/>
        <v>-0.14808261415980115</v>
      </c>
      <c r="AL91">
        <f t="shared" si="35"/>
        <v>-0.37474235913475606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-1.9639714985380046E-10</v>
      </c>
      <c r="AR91">
        <f t="shared" si="36"/>
        <v>-1.9639882611568175E-10</v>
      </c>
      <c r="AS91">
        <f t="shared" si="36"/>
        <v>-1.6590508667947151E-5</v>
      </c>
      <c r="AT91">
        <f t="shared" si="36"/>
        <v>-1.0839132362535351E-5</v>
      </c>
      <c r="AU91">
        <f t="shared" si="23"/>
        <v>-2.7429837429308614E-5</v>
      </c>
      <c r="AW91">
        <v>88</v>
      </c>
      <c r="AX91">
        <f>IF(Z91&gt;0, (R91*SUMPRODUCT(K91:$K$98, X91:$X$98)-K91*$AZ$3)/Z91, 0)</f>
        <v>-2061942720771.2539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1000000</v>
      </c>
      <c r="S92">
        <f t="shared" si="28"/>
        <v>-7831705516124.793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-1.8888088547651833</v>
      </c>
      <c r="AC92">
        <f t="shared" si="29"/>
        <v>-1.6864364776381342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-6.9153877280823704E-7</v>
      </c>
      <c r="AI92">
        <f t="shared" si="33"/>
        <v>-6.9154415617101209E-7</v>
      </c>
      <c r="AJ92">
        <f t="shared" si="34"/>
        <v>-0.20237237712704914</v>
      </c>
      <c r="AK92">
        <f t="shared" si="49"/>
        <v>-0.13221661983356284</v>
      </c>
      <c r="AL92">
        <f t="shared" si="35"/>
        <v>-0.33458968850476811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-4.5194851046631276E-11</v>
      </c>
      <c r="AR92">
        <f t="shared" si="36"/>
        <v>-4.5195202871125163E-11</v>
      </c>
      <c r="AS92">
        <f t="shared" si="36"/>
        <v>-1.3225851969323931E-5</v>
      </c>
      <c r="AT92">
        <f t="shared" si="36"/>
        <v>-8.6408899605170075E-6</v>
      </c>
      <c r="AU92">
        <f t="shared" si="23"/>
        <v>-2.1866787125043808E-5</v>
      </c>
      <c r="AW92">
        <v>89</v>
      </c>
      <c r="AX92">
        <f>IF(Z92&gt;0, (R92*SUMPRODUCT(K92:$K$98, X92:$X$98)-K92*$AZ$3)/Z92, 0)</f>
        <v>-7831705516124.793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1000000</v>
      </c>
      <c r="S93">
        <f t="shared" si="28"/>
        <v>-32026789135612.961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-1.6864364776381342</v>
      </c>
      <c r="AC93">
        <f t="shared" si="29"/>
        <v>-1.5057468550731097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-1.6616593596525451E-7</v>
      </c>
      <c r="AI93">
        <f t="shared" si="33"/>
        <v>-1.661671113460027E-7</v>
      </c>
      <c r="AJ93">
        <f t="shared" si="34"/>
        <v>-0.18068962256502452</v>
      </c>
      <c r="AK93">
        <f t="shared" si="49"/>
        <v>-0.1180505534346694</v>
      </c>
      <c r="AL93">
        <f t="shared" si="35"/>
        <v>-0.29874034216680528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-9.6960846854789392E-12</v>
      </c>
      <c r="AR93">
        <f t="shared" si="36"/>
        <v>-9.6961532710840812E-12</v>
      </c>
      <c r="AS93">
        <f t="shared" si="36"/>
        <v>-1.0543568222936171E-5</v>
      </c>
      <c r="AT93">
        <f t="shared" si="36"/>
        <v>-6.8884645738074387E-6</v>
      </c>
      <c r="AU93">
        <f t="shared" si="23"/>
        <v>-1.7432042492896881E-5</v>
      </c>
      <c r="AW93">
        <v>90</v>
      </c>
      <c r="AX93">
        <f>IF(Z93&gt;0, (R93*SUMPRODUCT(K93:$K$98, X93:$X$98)-K93*$AZ$3)/Z93, 0)</f>
        <v>-32026789135612.961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1000000</v>
      </c>
      <c r="S94">
        <f t="shared" si="28"/>
        <v>-141783008641579.69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-1.5057468550731097</v>
      </c>
      <c r="AC94">
        <f t="shared" si="29"/>
        <v>-1.3444168348951098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-3.7062863590898375E-8</v>
      </c>
      <c r="AI94">
        <f t="shared" si="33"/>
        <v>-3.7063100646249324E-8</v>
      </c>
      <c r="AJ94">
        <f t="shared" si="34"/>
        <v>-0.16133002017799991</v>
      </c>
      <c r="AK94">
        <f t="shared" si="49"/>
        <v>-0.10540227985511769</v>
      </c>
      <c r="AL94">
        <f t="shared" si="35"/>
        <v>-0.26673233709621824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-1.9309692166198778E-12</v>
      </c>
      <c r="AR94">
        <f t="shared" si="36"/>
        <v>-1.9309815671654368E-12</v>
      </c>
      <c r="AS94">
        <f t="shared" si="36"/>
        <v>-8.4052680364634095E-6</v>
      </c>
      <c r="AT94">
        <f t="shared" si="36"/>
        <v>-5.4914417841088459E-6</v>
      </c>
      <c r="AU94">
        <f t="shared" si="23"/>
        <v>-1.3896711751553823E-5</v>
      </c>
      <c r="AW94">
        <v>91</v>
      </c>
      <c r="AX94">
        <f>IF(Z94&gt;0, (R94*SUMPRODUCT(K94:$K$98, X94:$X$98)-K94*$AZ$3)/Z94, 0)</f>
        <v>-141783008641579.69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1000000</v>
      </c>
      <c r="S95">
        <f t="shared" si="28"/>
        <v>-684160554462376.88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-1.3444168348951098</v>
      </c>
      <c r="AC95">
        <f t="shared" si="29"/>
        <v>-1.2003721740151692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-7.6328736545460439E-9</v>
      </c>
      <c r="AI95">
        <f t="shared" si="33"/>
        <v>-7.6329175175021208E-9</v>
      </c>
      <c r="AJ95">
        <f t="shared" si="34"/>
        <v>-0.14404466087994061</v>
      </c>
      <c r="AK95">
        <f t="shared" si="49"/>
        <v>-9.410917844265769E-2</v>
      </c>
      <c r="AL95">
        <f t="shared" si="35"/>
        <v>-0.23815384695551584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-3.5506382730773823E-13</v>
      </c>
      <c r="AR95">
        <f t="shared" si="36"/>
        <v>-3.5506586771214769E-13</v>
      </c>
      <c r="AS95">
        <f t="shared" si="36"/>
        <v>-6.7006282181568141E-6</v>
      </c>
      <c r="AT95">
        <f t="shared" si="36"/>
        <v>-4.377743769246791E-6</v>
      </c>
      <c r="AU95">
        <f t="shared" si="23"/>
        <v>-1.1078372342469473E-5</v>
      </c>
      <c r="AW95">
        <v>92</v>
      </c>
      <c r="AX95">
        <f>IF(Z95&gt;0, (R95*SUMPRODUCT(K95:$K$98, X95:$X$98)-K95*$AZ$3)/Z95, 0)</f>
        <v>-684160554462376.88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1000000</v>
      </c>
      <c r="S96">
        <f t="shared" si="28"/>
        <v>-3627837638588749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-1.2003721740151692</v>
      </c>
      <c r="AC96">
        <f t="shared" si="29"/>
        <v>-1.0717608696567102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-1.4415461489878962E-9</v>
      </c>
      <c r="AI96">
        <f t="shared" si="33"/>
        <v>-1.4415535346606882E-9</v>
      </c>
      <c r="AJ96">
        <f t="shared" si="34"/>
        <v>-0.12861130435845891</v>
      </c>
      <c r="AK96">
        <f t="shared" si="49"/>
        <v>-8.402605218106185E-2</v>
      </c>
      <c r="AL96">
        <f t="shared" si="35"/>
        <v>-0.2126373579810743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-5.9872705604172058E-14</v>
      </c>
      <c r="AR96">
        <f t="shared" si="36"/>
        <v>-5.9873012358286792E-14</v>
      </c>
      <c r="AS96">
        <f t="shared" si="36"/>
        <v>-5.3416997913170773E-6</v>
      </c>
      <c r="AT96">
        <f t="shared" si="36"/>
        <v>-3.4899105303355484E-6</v>
      </c>
      <c r="AU96">
        <f t="shared" si="23"/>
        <v>-8.8316103815256379E-6</v>
      </c>
      <c r="AW96">
        <v>93</v>
      </c>
      <c r="AX96">
        <f>IF(Z96&gt;0, (R96*SUMPRODUCT(K96:$K$98, X96:$X$98)-K96*$AZ$3)/Z96, 0)</f>
        <v>-3627837638588749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1000000</v>
      </c>
      <c r="S97">
        <f t="shared" si="28"/>
        <v>-2.1348234958232724E+16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-1.0717608696567102</v>
      </c>
      <c r="AC97">
        <f t="shared" si="29"/>
        <v>-0.95692934790782946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-2.4764789008552249E-10</v>
      </c>
      <c r="AI97">
        <f t="shared" si="33"/>
        <v>-2.4764901070433452E-10</v>
      </c>
      <c r="AJ97">
        <f t="shared" si="34"/>
        <v>-0.11483152174888078</v>
      </c>
      <c r="AK97">
        <f t="shared" si="49"/>
        <v>-7.5023260875969722E-2</v>
      </c>
      <c r="AL97">
        <f t="shared" si="35"/>
        <v>-0.18985478287249952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-9.1836842455303182E-15</v>
      </c>
      <c r="AR97">
        <f t="shared" si="36"/>
        <v>-9.1837258021505893E-15</v>
      </c>
      <c r="AS97">
        <f t="shared" si="36"/>
        <v>-4.2583703693630588E-6</v>
      </c>
      <c r="AT97">
        <f t="shared" si="36"/>
        <v>-2.782135307985136E-6</v>
      </c>
      <c r="AU97">
        <f t="shared" si="23"/>
        <v>-7.0405056865319209E-6</v>
      </c>
      <c r="AW97">
        <v>94</v>
      </c>
      <c r="AX97">
        <f>IF(Z97&gt;0, (R97*SUMPRODUCT(K97:$K$98, X97:$X$98)-K97*$AZ$3)/Z97, 0)</f>
        <v>-2.1348234958232724E+16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-0.95692934790782946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-4.4824752480944551E-11</v>
      </c>
      <c r="AI98">
        <f t="shared" si="33"/>
        <v>-4.4824752480944551E-11</v>
      </c>
      <c r="AJ98">
        <f t="shared" si="34"/>
        <v>-0.95692934790782946</v>
      </c>
      <c r="AK98">
        <f t="shared" si="49"/>
        <v>-6.6985054353548068E-2</v>
      </c>
      <c r="AL98">
        <f t="shared" si="35"/>
        <v>-1.0239144023062021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-1.4841650096825747E-15</v>
      </c>
      <c r="AR98">
        <f t="shared" si="36"/>
        <v>-1.4841650096825747E-15</v>
      </c>
      <c r="AS98">
        <f t="shared" si="36"/>
        <v>-3.1684303343491348E-5</v>
      </c>
      <c r="AT98">
        <f t="shared" si="36"/>
        <v>-2.2179012340443947E-6</v>
      </c>
      <c r="AU98">
        <f t="shared" si="36"/>
        <v>-3.3902204579019905E-5</v>
      </c>
      <c r="AW98">
        <v>95</v>
      </c>
    </row>
    <row r="100" spans="5:50" x14ac:dyDescent="0.25">
      <c r="AN100" s="8">
        <f t="shared" ref="AN100:AU100" si="50">SUM(AN3:AN98)</f>
        <v>33322.042944006454</v>
      </c>
      <c r="AO100" s="8">
        <f t="shared" si="50"/>
        <v>-3332.2042944006457</v>
      </c>
      <c r="AP100" s="8">
        <f t="shared" si="50"/>
        <v>-1740.3204213206311</v>
      </c>
      <c r="AQ100" s="8">
        <f t="shared" si="50"/>
        <v>-25804.625642005281</v>
      </c>
      <c r="AR100" s="8">
        <f t="shared" si="50"/>
        <v>2444.8925862799174</v>
      </c>
      <c r="AS100" s="8">
        <f t="shared" si="50"/>
        <v>-3309.5891092243646</v>
      </c>
      <c r="AT100" s="8">
        <f t="shared" si="50"/>
        <v>1605.3317855819653</v>
      </c>
      <c r="AU100" s="8">
        <f t="shared" si="50"/>
        <v>740.63526263751555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70747.374905422621</v>
      </c>
      <c r="K3">
        <v>1</v>
      </c>
      <c r="L3" s="2">
        <v>0</v>
      </c>
      <c r="O3">
        <f>$C$3</f>
        <v>70747.374905422621</v>
      </c>
      <c r="P3">
        <f>O3*C5</f>
        <v>7074.7374905422621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70747.374905422621</v>
      </c>
      <c r="AF3">
        <f t="shared" ref="AF3:AG34" si="4">-$Z3*P3</f>
        <v>-7074.7374905422621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62150.204827880356</v>
      </c>
      <c r="AJ3">
        <f t="shared" ref="AJ3:AJ66" si="7">AB3-AC3</f>
        <v>0</v>
      </c>
      <c r="AL3">
        <f t="shared" ref="AL3:AL66" si="8">SUM(AI3:AK3)</f>
        <v>62150.204827880356</v>
      </c>
      <c r="AN3">
        <f t="shared" ref="AN3:AU34" si="9">AE3*$K3</f>
        <v>70747.374905422621</v>
      </c>
      <c r="AO3">
        <f t="shared" si="9"/>
        <v>-7074.7374905422621</v>
      </c>
      <c r="AP3">
        <f t="shared" si="9"/>
        <v>-1522.432587</v>
      </c>
      <c r="AQ3">
        <f t="shared" si="9"/>
        <v>0</v>
      </c>
      <c r="AR3">
        <f t="shared" si="9"/>
        <v>62150.204827880356</v>
      </c>
      <c r="AS3">
        <f t="shared" si="9"/>
        <v>0</v>
      </c>
      <c r="AT3">
        <f t="shared" si="9"/>
        <v>0</v>
      </c>
      <c r="AU3">
        <f t="shared" si="9"/>
        <v>62150.204827880356</v>
      </c>
      <c r="AW3">
        <v>0</v>
      </c>
      <c r="AX3">
        <f>IF(Z3&gt;0, (R3*SUMPRODUCT(K3:$K$98, X3:$X$98)-K3*$AZ$3)/Z3, 0)</f>
        <v>0</v>
      </c>
      <c r="AZ3">
        <f>C6*SUMPRODUCT(X4:X89, K4:K89)/1</f>
        <v>43573.474522538912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2957.8306089276948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2922.7846050662847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-2922.7846050662847</v>
      </c>
      <c r="AK4">
        <f>G4*SUM(AB4, AE4:AF4)</f>
        <v>0</v>
      </c>
      <c r="AL4">
        <f t="shared" si="8"/>
        <v>-4771.3346050662849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-2726.7325357461373</v>
      </c>
      <c r="AT4">
        <f t="shared" si="9"/>
        <v>0</v>
      </c>
      <c r="AU4">
        <f t="shared" si="9"/>
        <v>-4451.2870650865607</v>
      </c>
      <c r="AW4">
        <v>1</v>
      </c>
      <c r="AX4">
        <f>IF(Z4&gt;0, (R4*SUMPRODUCT(K4:$K$98, X4:$X$98)-K4*$AZ$3)/Z4, 0)</f>
        <v>2957.8306089276948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1000000</v>
      </c>
      <c r="S5">
        <f t="shared" si="1"/>
        <v>4699.7562674565488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2922.7846050662847</v>
      </c>
      <c r="AC5">
        <f t="shared" si="2"/>
        <v>4588.8925711337433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-1859.1792849343999</v>
      </c>
      <c r="AI5">
        <f t="shared" si="6"/>
        <v>-1883.5895538397765</v>
      </c>
      <c r="AJ5">
        <f t="shared" si="7"/>
        <v>-1666.1079660674586</v>
      </c>
      <c r="AK5">
        <f>G5*SUM(AB5, AE5:AF5)</f>
        <v>119.83416880771767</v>
      </c>
      <c r="AL5">
        <f t="shared" si="8"/>
        <v>-3429.8633510995173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-1589.7991128377453</v>
      </c>
      <c r="AR5">
        <f t="shared" si="9"/>
        <v>-1610.6725294922708</v>
      </c>
      <c r="AS5">
        <f t="shared" si="9"/>
        <v>-1424.7022800920497</v>
      </c>
      <c r="AT5">
        <f t="shared" si="9"/>
        <v>102.4711585385808</v>
      </c>
      <c r="AU5">
        <f t="shared" si="9"/>
        <v>-2932.9036510457395</v>
      </c>
      <c r="AW5">
        <v>2</v>
      </c>
      <c r="AX5">
        <f>IF(Z5&gt;0, (R5*SUMPRODUCT(K5:$K$98, X5:$X$98)-K5*$AZ$3)/Z5, 0)</f>
        <v>4699.7562674565488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1000000</v>
      </c>
      <c r="S6">
        <f t="shared" si="1"/>
        <v>6888.8330716951359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4588.8925711337433</v>
      </c>
      <c r="AC6">
        <f t="shared" si="2"/>
        <v>6646.1056146280025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-1881.5650082630684</v>
      </c>
      <c r="AI6">
        <f t="shared" si="6"/>
        <v>-1905.6841353541847</v>
      </c>
      <c r="AJ6">
        <f t="shared" si="7"/>
        <v>-2057.2130434942592</v>
      </c>
      <c r="AK6">
        <f>G6*SUM(AB6, AE6:AF6)</f>
        <v>268.450215411324</v>
      </c>
      <c r="AL6">
        <f t="shared" si="8"/>
        <v>-3694.4469634371203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-1451.4581184821691</v>
      </c>
      <c r="AR6">
        <f t="shared" si="9"/>
        <v>-1470.0638550224235</v>
      </c>
      <c r="AS6">
        <f t="shared" si="9"/>
        <v>-1586.9547745169784</v>
      </c>
      <c r="AT6">
        <f t="shared" si="9"/>
        <v>207.08518858285217</v>
      </c>
      <c r="AU6">
        <f t="shared" si="9"/>
        <v>-2849.9334409565499</v>
      </c>
      <c r="AW6">
        <v>3</v>
      </c>
      <c r="AX6">
        <f>IF(Z6&gt;0, (R6*SUMPRODUCT(K6:$K$98, X6:$X$98)-K6*$AZ$3)/Z6, 0)</f>
        <v>6888.8330716951359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1000000</v>
      </c>
      <c r="S7">
        <f t="shared" si="1"/>
        <v>8629.1338641372895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6646.1056146280025</v>
      </c>
      <c r="AC7">
        <f t="shared" si="2"/>
        <v>8225.3542678991798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-1910.0313001837619</v>
      </c>
      <c r="AI7">
        <f t="shared" si="6"/>
        <v>-1933.8614852214625</v>
      </c>
      <c r="AJ7">
        <f t="shared" si="7"/>
        <v>-1579.2486532711773</v>
      </c>
      <c r="AK7">
        <f>G7*SUM(AB7, AE7:AF7)</f>
        <v>326.32378567823491</v>
      </c>
      <c r="AL7">
        <f t="shared" si="8"/>
        <v>-3186.7863528144048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-1340.5671017848583</v>
      </c>
      <c r="AR7">
        <f t="shared" si="9"/>
        <v>-1357.2924623001093</v>
      </c>
      <c r="AS7">
        <f t="shared" si="9"/>
        <v>-1108.4052862954131</v>
      </c>
      <c r="AT7">
        <f t="shared" si="9"/>
        <v>229.03233657377615</v>
      </c>
      <c r="AU7">
        <f t="shared" si="9"/>
        <v>-2236.6654120217463</v>
      </c>
      <c r="AW7">
        <v>4</v>
      </c>
      <c r="AX7">
        <f>IF(Z7&gt;0, (R7*SUMPRODUCT(K7:$K$98, X7:$X$98)-K7*$AZ$3)/Z7, 0)</f>
        <v>8629.1338641372895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1000000</v>
      </c>
      <c r="S8">
        <f t="shared" si="1"/>
        <v>9472.0520715041239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8225.3542678991798</v>
      </c>
      <c r="AC8">
        <f t="shared" si="2"/>
        <v>8920.182102752733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-1938.3062630482973</v>
      </c>
      <c r="AI8">
        <f t="shared" si="6"/>
        <v>-1961.8496885790446</v>
      </c>
      <c r="AJ8">
        <f t="shared" si="7"/>
        <v>-694.82783485355321</v>
      </c>
      <c r="AK8">
        <f t="shared" ref="AK8:AK71" si="22">G8*SUM(AB8:AB8, AE8:AF8)</f>
        <v>175.20004590625251</v>
      </c>
      <c r="AL8">
        <f t="shared" si="8"/>
        <v>-2481.4774775263454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-1269.87030401422</v>
      </c>
      <c r="AR8">
        <f t="shared" si="9"/>
        <v>-1285.2946451032533</v>
      </c>
      <c r="AS8">
        <f t="shared" si="9"/>
        <v>-455.21249696392192</v>
      </c>
      <c r="AT8">
        <f t="shared" si="9"/>
        <v>114.78131180796507</v>
      </c>
      <c r="AU8">
        <f t="shared" si="9"/>
        <v>-1625.7258302592102</v>
      </c>
      <c r="AW8">
        <v>5</v>
      </c>
      <c r="AX8">
        <f>IF(Z8&gt;0, (R8*SUMPRODUCT(K8:$K$98, X8:$X$98)-K8*$AZ$3)/Z8, 0)</f>
        <v>9472.0520715041239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1000000</v>
      </c>
      <c r="S9">
        <f t="shared" si="1"/>
        <v>9847.4633390621857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8920.182102752733</v>
      </c>
      <c r="AC9">
        <f t="shared" si="2"/>
        <v>9161.6030837611033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-1968.0702790768676</v>
      </c>
      <c r="AI9">
        <f t="shared" si="6"/>
        <v>-1991.3290685953305</v>
      </c>
      <c r="AJ9">
        <f t="shared" si="7"/>
        <v>-241.42098100837029</v>
      </c>
      <c r="AK9">
        <f t="shared" si="22"/>
        <v>52.629074406241124</v>
      </c>
      <c r="AL9">
        <f t="shared" si="8"/>
        <v>-2180.1209751974598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-1221.1099815548541</v>
      </c>
      <c r="AR9">
        <f t="shared" si="9"/>
        <v>-1235.5411430544325</v>
      </c>
      <c r="AS9">
        <f t="shared" si="9"/>
        <v>-149.79219634593736</v>
      </c>
      <c r="AT9">
        <f t="shared" si="9"/>
        <v>32.654264820054273</v>
      </c>
      <c r="AU9">
        <f t="shared" si="9"/>
        <v>-1352.6790745803157</v>
      </c>
      <c r="AW9">
        <v>6</v>
      </c>
      <c r="AX9">
        <f>IF(Z9&gt;0, (R9*SUMPRODUCT(K9:$K$98, X9:$X$98)-K9*$AZ$3)/Z9, 0)</f>
        <v>9847.4633390621857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1000000</v>
      </c>
      <c r="S10">
        <f t="shared" si="1"/>
        <v>10149.751469828036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9161.6030837611033</v>
      </c>
      <c r="AC10">
        <f t="shared" si="2"/>
        <v>9328.0532624684893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-2005.5356438085037</v>
      </c>
      <c r="AI10">
        <f t="shared" si="6"/>
        <v>-2028.5117070406868</v>
      </c>
      <c r="AJ10">
        <f t="shared" si="7"/>
        <v>-166.45017870738593</v>
      </c>
      <c r="AK10">
        <f t="shared" si="22"/>
        <v>37.562572643420523</v>
      </c>
      <c r="AL10">
        <f t="shared" si="8"/>
        <v>-2157.3993131046523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-1180.4911892838843</v>
      </c>
      <c r="AR10">
        <f t="shared" si="9"/>
        <v>-1194.0152771223409</v>
      </c>
      <c r="AS10">
        <f t="shared" si="9"/>
        <v>-97.975306509964483</v>
      </c>
      <c r="AT10">
        <f t="shared" si="9"/>
        <v>22.109946631608093</v>
      </c>
      <c r="AU10">
        <f t="shared" si="9"/>
        <v>-1269.8806370006973</v>
      </c>
      <c r="AW10">
        <v>7</v>
      </c>
      <c r="AX10">
        <f>IF(Z10&gt;0, (R10*SUMPRODUCT(K10:$K$98, X10:$X$98)-K10*$AZ$3)/Z10, 0)</f>
        <v>10149.751469828036</v>
      </c>
    </row>
    <row r="11" spans="1:52" x14ac:dyDescent="0.25">
      <c r="A11" t="s">
        <v>33</v>
      </c>
      <c r="C11" s="12">
        <f>AU91</f>
        <v>13751.430366837643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1000000</v>
      </c>
      <c r="S11">
        <f t="shared" si="1"/>
        <v>10381.677285565012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9328.0532624684893</v>
      </c>
      <c r="AC11">
        <f t="shared" si="2"/>
        <v>9424.6035542485879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-2040.8423833009583</v>
      </c>
      <c r="AI11">
        <f t="shared" si="6"/>
        <v>-2063.5376648412371</v>
      </c>
      <c r="AJ11">
        <f t="shared" si="7"/>
        <v>-96.550291780098632</v>
      </c>
      <c r="AK11">
        <f t="shared" si="22"/>
        <v>22.387327829924374</v>
      </c>
      <c r="AL11">
        <f t="shared" si="8"/>
        <v>-2137.7006287914114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-1141.4607711006283</v>
      </c>
      <c r="AR11">
        <f t="shared" si="9"/>
        <v>-1154.1544380781884</v>
      </c>
      <c r="AS11">
        <f t="shared" si="9"/>
        <v>-54.001412067425619</v>
      </c>
      <c r="AT11">
        <f t="shared" si="9"/>
        <v>12.521425807658563</v>
      </c>
      <c r="AU11">
        <f t="shared" si="9"/>
        <v>-1195.6344243379554</v>
      </c>
      <c r="AW11">
        <v>8</v>
      </c>
      <c r="AX11">
        <f>IF(Z11&gt;0, (R11*SUMPRODUCT(K11:$K$98, X11:$X$98)-K11*$AZ$3)/Z11, 0)</f>
        <v>10381.677285565012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1000000</v>
      </c>
      <c r="S12">
        <f t="shared" si="1"/>
        <v>10588.748941545215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9424.6035542485879</v>
      </c>
      <c r="AC12">
        <f t="shared" si="2"/>
        <v>9494.3984887460792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-2083.4558953579599</v>
      </c>
      <c r="AI12">
        <f t="shared" si="6"/>
        <v>-2105.8721376854519</v>
      </c>
      <c r="AJ12">
        <f t="shared" si="7"/>
        <v>-69.79493449749134</v>
      </c>
      <c r="AK12">
        <f t="shared" si="22"/>
        <v>21.676588174771751</v>
      </c>
      <c r="AL12">
        <f t="shared" si="8"/>
        <v>-2153.9904840081713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-1107.3789569835108</v>
      </c>
      <c r="AR12">
        <f t="shared" si="9"/>
        <v>-1119.2934280809864</v>
      </c>
      <c r="AS12">
        <f t="shared" si="9"/>
        <v>-37.096749654633442</v>
      </c>
      <c r="AT12">
        <f t="shared" si="9"/>
        <v>11.52133705226127</v>
      </c>
      <c r="AU12">
        <f t="shared" si="9"/>
        <v>-1144.8688406833585</v>
      </c>
      <c r="AW12">
        <v>9</v>
      </c>
      <c r="AX12">
        <f>IF(Z12&gt;0, (R12*SUMPRODUCT(K12:$K$98, X12:$X$98)-K12*$AZ$3)/Z12, 0)</f>
        <v>10588.748941545215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1000000</v>
      </c>
      <c r="S13">
        <f t="shared" si="1"/>
        <v>10763.663754681804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9494.3984887460792</v>
      </c>
      <c r="AC13">
        <f t="shared" si="2"/>
        <v>9531.7987866299518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-2129.8191892172149</v>
      </c>
      <c r="AI13">
        <f t="shared" si="6"/>
        <v>-2151.9580236417014</v>
      </c>
      <c r="AJ13">
        <f t="shared" si="7"/>
        <v>-37.400297883872554</v>
      </c>
      <c r="AK13">
        <f t="shared" si="22"/>
        <v>18.988796977492157</v>
      </c>
      <c r="AL13">
        <f t="shared" si="8"/>
        <v>-2170.3695245480817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-1076.0661031788118</v>
      </c>
      <c r="AR13">
        <f t="shared" si="9"/>
        <v>-1087.2514889658717</v>
      </c>
      <c r="AS13">
        <f t="shared" si="9"/>
        <v>-18.896060757353329</v>
      </c>
      <c r="AT13">
        <f t="shared" si="9"/>
        <v>9.5938664047503099</v>
      </c>
      <c r="AU13">
        <f t="shared" si="9"/>
        <v>-1096.5536833184747</v>
      </c>
      <c r="AW13">
        <v>10</v>
      </c>
      <c r="AX13">
        <f>IF(Z13&gt;0, (R13*SUMPRODUCT(K13:$K$98, X13:$X$98)-K13*$AZ$3)/Z13, 0)</f>
        <v>10763.663754681804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1000000</v>
      </c>
      <c r="S14">
        <f t="shared" si="1"/>
        <v>12366.234580492986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9531.7987866299518</v>
      </c>
      <c r="AC14">
        <f t="shared" si="2"/>
        <v>10814.481148150418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-2180.9417423784062</v>
      </c>
      <c r="AI14">
        <f t="shared" si="6"/>
        <v>-2202.8046649150883</v>
      </c>
      <c r="AJ14">
        <f t="shared" si="7"/>
        <v>-1282.6823615204667</v>
      </c>
      <c r="AK14">
        <f t="shared" si="22"/>
        <v>667.22591506409674</v>
      </c>
      <c r="AL14">
        <f t="shared" si="8"/>
        <v>-2818.2611113714584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-983.83497506277172</v>
      </c>
      <c r="AR14">
        <f t="shared" si="9"/>
        <v>-993.69746126802863</v>
      </c>
      <c r="AS14">
        <f t="shared" si="9"/>
        <v>-578.62516207504916</v>
      </c>
      <c r="AT14">
        <f t="shared" si="9"/>
        <v>300.98932894578184</v>
      </c>
      <c r="AU14">
        <f t="shared" si="9"/>
        <v>-1271.333294397296</v>
      </c>
      <c r="AW14">
        <v>11</v>
      </c>
      <c r="AX14">
        <f>IF(Z14&gt;0, (R14*SUMPRODUCT(K14:$K$98, X14:$X$98)-K14*$AZ$3)/Z14, 0)</f>
        <v>12366.234580492986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1000000</v>
      </c>
      <c r="S15">
        <f t="shared" si="1"/>
        <v>13823.003977914113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10814.481148150418</v>
      </c>
      <c r="AC15">
        <f t="shared" si="2"/>
        <v>11936.67158799772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-2235.0072176644685</v>
      </c>
      <c r="AI15">
        <f t="shared" si="6"/>
        <v>-2256.5956357953423</v>
      </c>
      <c r="AJ15">
        <f t="shared" si="7"/>
        <v>-1122.1904398473016</v>
      </c>
      <c r="AK15">
        <f t="shared" si="22"/>
        <v>757.01368037052941</v>
      </c>
      <c r="AL15">
        <f t="shared" si="8"/>
        <v>-2621.7723952721144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-900.2001895430825</v>
      </c>
      <c r="AR15">
        <f t="shared" si="9"/>
        <v>-908.89541788049064</v>
      </c>
      <c r="AS15">
        <f t="shared" si="9"/>
        <v>-451.9878229787588</v>
      </c>
      <c r="AT15">
        <f t="shared" si="9"/>
        <v>304.90454490271009</v>
      </c>
      <c r="AU15">
        <f t="shared" si="9"/>
        <v>-1055.9786959565392</v>
      </c>
      <c r="AW15">
        <v>12</v>
      </c>
      <c r="AX15">
        <f>IF(Z15&gt;0, (R15*SUMPRODUCT(K15:$K$98, X15:$X$98)-K15*$AZ$3)/Z15, 0)</f>
        <v>13823.003977914113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1000000</v>
      </c>
      <c r="S16">
        <f t="shared" si="1"/>
        <v>15149.95157326345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11936.67158799772</v>
      </c>
      <c r="AC16">
        <f t="shared" si="2"/>
        <v>12916.851233195774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-2301.1915245587456</v>
      </c>
      <c r="AI16">
        <f t="shared" si="6"/>
        <v>-2322.5065287201969</v>
      </c>
      <c r="AJ16">
        <f t="shared" si="7"/>
        <v>-980.17964519805355</v>
      </c>
      <c r="AK16">
        <f t="shared" si="22"/>
        <v>835.56701115984049</v>
      </c>
      <c r="AL16">
        <f t="shared" si="8"/>
        <v>-2467.1191627584099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-827.55127710002205</v>
      </c>
      <c r="AR16">
        <f t="shared" si="9"/>
        <v>-835.21654908062499</v>
      </c>
      <c r="AS16">
        <f t="shared" si="9"/>
        <v>-352.49083290737121</v>
      </c>
      <c r="AT16">
        <f t="shared" si="9"/>
        <v>300.48543974216352</v>
      </c>
      <c r="AU16">
        <f t="shared" si="9"/>
        <v>-887.22194224583268</v>
      </c>
      <c r="AW16">
        <v>13</v>
      </c>
      <c r="AX16">
        <f>IF(Z16&gt;0, (R16*SUMPRODUCT(K16:$K$98, X16:$X$98)-K16*$AZ$3)/Z16, 0)</f>
        <v>15149.95157326345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1000000</v>
      </c>
      <c r="S17">
        <f t="shared" si="1"/>
        <v>16357.714959670413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12916.851233195774</v>
      </c>
      <c r="AC17">
        <f t="shared" si="2"/>
        <v>13768.210522828911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-2378.9428890547392</v>
      </c>
      <c r="AI17">
        <f t="shared" si="6"/>
        <v>-2399.9852696023495</v>
      </c>
      <c r="AJ17">
        <f t="shared" si="7"/>
        <v>-851.35928963313745</v>
      </c>
      <c r="AK17">
        <f t="shared" si="22"/>
        <v>904.17958632370426</v>
      </c>
      <c r="AL17">
        <f t="shared" si="8"/>
        <v>-2347.1649729117826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-763.85010182107249</v>
      </c>
      <c r="AR17">
        <f t="shared" si="9"/>
        <v>-770.60655847995281</v>
      </c>
      <c r="AS17">
        <f t="shared" si="9"/>
        <v>-273.36128288938693</v>
      </c>
      <c r="AT17">
        <f t="shared" si="9"/>
        <v>290.321248255071</v>
      </c>
      <c r="AU17">
        <f t="shared" si="9"/>
        <v>-753.64659311426874</v>
      </c>
      <c r="AW17">
        <v>14</v>
      </c>
      <c r="AX17">
        <f>IF(Z17&gt;0, (R17*SUMPRODUCT(K17:$K$98, X17:$X$98)-K17*$AZ$3)/Z17, 0)</f>
        <v>16357.714959670413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1000000</v>
      </c>
      <c r="S18">
        <f t="shared" si="1"/>
        <v>17468.41262262579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13768.210522828911</v>
      </c>
      <c r="AC18">
        <f t="shared" si="2"/>
        <v>14503.387712733878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-3014.6374908486123</v>
      </c>
      <c r="AI18">
        <f t="shared" si="6"/>
        <v>-3035.3940816534755</v>
      </c>
      <c r="AJ18">
        <f t="shared" si="7"/>
        <v>-735.17718990496724</v>
      </c>
      <c r="AK18">
        <f t="shared" si="22"/>
        <v>963.77473659802388</v>
      </c>
      <c r="AL18">
        <f t="shared" si="8"/>
        <v>-2806.7965349604187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-864.25360133281765</v>
      </c>
      <c r="AR18">
        <f t="shared" si="9"/>
        <v>-870.20422007518755</v>
      </c>
      <c r="AS18">
        <f t="shared" si="9"/>
        <v>-210.76482194688393</v>
      </c>
      <c r="AT18">
        <f t="shared" si="9"/>
        <v>276.30048040832861</v>
      </c>
      <c r="AU18">
        <f t="shared" si="9"/>
        <v>-804.6685616137429</v>
      </c>
      <c r="AW18">
        <v>15</v>
      </c>
      <c r="AX18">
        <f>IF(Z18&gt;0, (R18*SUMPRODUCT(K18:$K$98, X18:$X$98)-K18*$AZ$3)/Z18, 0)</f>
        <v>17468.41262262579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1000000</v>
      </c>
      <c r="S19">
        <f t="shared" si="1"/>
        <v>18304.017409828291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14503.387712733878</v>
      </c>
      <c r="AC19">
        <f t="shared" si="2"/>
        <v>14977.551336156454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-3695.2020411993194</v>
      </c>
      <c r="AI19">
        <f t="shared" si="6"/>
        <v>-3715.6586860451039</v>
      </c>
      <c r="AJ19">
        <f t="shared" si="7"/>
        <v>-474.16362342257526</v>
      </c>
      <c r="AK19">
        <f t="shared" si="22"/>
        <v>1015.2371398913716</v>
      </c>
      <c r="AL19">
        <f t="shared" si="8"/>
        <v>-3174.5851695763081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-945.85871241730695</v>
      </c>
      <c r="AR19">
        <f t="shared" si="9"/>
        <v>-951.09498787355551</v>
      </c>
      <c r="AS19">
        <f t="shared" si="9"/>
        <v>-121.37138628015012</v>
      </c>
      <c r="AT19">
        <f t="shared" si="9"/>
        <v>259.86965887911646</v>
      </c>
      <c r="AU19">
        <f t="shared" si="9"/>
        <v>-812.59671527458931</v>
      </c>
      <c r="AW19">
        <v>16</v>
      </c>
      <c r="AX19">
        <f>IF(Z19&gt;0, (R19*SUMPRODUCT(K19:$K$98, X19:$X$98)-K19*$AZ$3)/Z19, 0)</f>
        <v>18304.017409828291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1000000</v>
      </c>
      <c r="S20">
        <f t="shared" si="1"/>
        <v>18899.251731614288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14977.551336156454</v>
      </c>
      <c r="AC20">
        <f t="shared" si="2"/>
        <v>15226.708002985029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-4405.3122830342618</v>
      </c>
      <c r="AI20">
        <f t="shared" si="6"/>
        <v>-4425.4542286245123</v>
      </c>
      <c r="AJ20">
        <f t="shared" si="7"/>
        <v>-249.15666682857591</v>
      </c>
      <c r="AK20">
        <f t="shared" si="22"/>
        <v>1048.428593530952</v>
      </c>
      <c r="AL20">
        <f t="shared" si="8"/>
        <v>-3626.1823019221365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-1006.8082295272795</v>
      </c>
      <c r="AR20">
        <f t="shared" si="9"/>
        <v>-1011.4115528051897</v>
      </c>
      <c r="AS20">
        <f t="shared" si="9"/>
        <v>-56.943291754975412</v>
      </c>
      <c r="AT20">
        <f t="shared" si="9"/>
        <v>239.61219278457767</v>
      </c>
      <c r="AU20">
        <f t="shared" si="9"/>
        <v>-828.74265177558743</v>
      </c>
      <c r="AW20">
        <v>17</v>
      </c>
      <c r="AX20">
        <f>IF(Z20&gt;0, (R20*SUMPRODUCT(K20:$K$98, X20:$X$98)-K20*$AZ$3)/Z20, 0)</f>
        <v>18899.251731614288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1000000</v>
      </c>
      <c r="S21">
        <f t="shared" si="1"/>
        <v>19291.423963218411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15226.708002985029</v>
      </c>
      <c r="AC21">
        <f t="shared" si="2"/>
        <v>15286.877790641571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-5202.7241661206954</v>
      </c>
      <c r="AI21">
        <f t="shared" si="6"/>
        <v>-5222.5346241508905</v>
      </c>
      <c r="AJ21">
        <f t="shared" si="7"/>
        <v>-60.169787656541303</v>
      </c>
      <c r="AK21">
        <f t="shared" si="22"/>
        <v>1065.8695602089522</v>
      </c>
      <c r="AL21">
        <f t="shared" si="8"/>
        <v>-4216.8348515984799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-1061.6535968938315</v>
      </c>
      <c r="AR21">
        <f t="shared" si="9"/>
        <v>-1065.6960645227762</v>
      </c>
      <c r="AS21">
        <f t="shared" si="9"/>
        <v>-12.27808153003344</v>
      </c>
      <c r="AT21">
        <f t="shared" si="9"/>
        <v>217.49841357805883</v>
      </c>
      <c r="AU21">
        <f t="shared" si="9"/>
        <v>-860.47573247475077</v>
      </c>
      <c r="AW21">
        <v>18</v>
      </c>
      <c r="AX21">
        <f>IF(Z21&gt;0, (R21*SUMPRODUCT(K21:$K$98, X21:$X$98)-K21*$AZ$3)/Z21, 0)</f>
        <v>19291.423963218411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1000000</v>
      </c>
      <c r="S22">
        <f t="shared" si="1"/>
        <v>19498.619043072831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15286.877790641571</v>
      </c>
      <c r="AC22">
        <f t="shared" si="2"/>
        <v>15177.883137661871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-6086.0310352486631</v>
      </c>
      <c r="AI22">
        <f t="shared" si="6"/>
        <v>-6105.4912379226753</v>
      </c>
      <c r="AJ22">
        <f t="shared" si="7"/>
        <v>108.99465297969982</v>
      </c>
      <c r="AK22">
        <f t="shared" si="22"/>
        <v>1070.08144534491</v>
      </c>
      <c r="AL22">
        <f t="shared" si="8"/>
        <v>-4926.4151395980653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-1108.8381869550699</v>
      </c>
      <c r="AR22">
        <f t="shared" si="9"/>
        <v>-1112.3837186366954</v>
      </c>
      <c r="AS22">
        <f t="shared" si="9"/>
        <v>19.858169092111666</v>
      </c>
      <c r="AT22">
        <f t="shared" si="9"/>
        <v>194.96239221889388</v>
      </c>
      <c r="AU22">
        <f t="shared" si="9"/>
        <v>-897.56315732568976</v>
      </c>
      <c r="AW22">
        <v>19</v>
      </c>
      <c r="AX22">
        <f>IF(Z22&gt;0, (R22*SUMPRODUCT(K22:$K$98, X22:$X$98)-K22*$AZ$3)/Z22, 0)</f>
        <v>19498.619043072831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1000000</v>
      </c>
      <c r="S23">
        <f t="shared" si="1"/>
        <v>19538.74256874335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15177.883137661871</v>
      </c>
      <c r="AC23">
        <f t="shared" si="2"/>
        <v>14919.633293487268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-7031.730174024814</v>
      </c>
      <c r="AI23">
        <f t="shared" si="6"/>
        <v>-7050.8199814177351</v>
      </c>
      <c r="AJ23">
        <f t="shared" si="7"/>
        <v>258.24984417460291</v>
      </c>
      <c r="AK23">
        <f t="shared" si="22"/>
        <v>1062.451819636331</v>
      </c>
      <c r="AL23">
        <f t="shared" si="8"/>
        <v>-5730.1183176068007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-1143.8739931311115</v>
      </c>
      <c r="AR23">
        <f t="shared" si="9"/>
        <v>-1146.9793930355772</v>
      </c>
      <c r="AS23">
        <f t="shared" si="9"/>
        <v>42.010326501536767</v>
      </c>
      <c r="AT23">
        <f t="shared" si="9"/>
        <v>172.83242891289828</v>
      </c>
      <c r="AU23">
        <f t="shared" si="9"/>
        <v>-932.13663762114209</v>
      </c>
      <c r="AW23">
        <v>20</v>
      </c>
      <c r="AX23">
        <f>IF(Z23&gt;0, (R23*SUMPRODUCT(K23:$K$98, X23:$X$98)-K23*$AZ$3)/Z23, 0)</f>
        <v>19538.74256874335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1000000</v>
      </c>
      <c r="S24">
        <f t="shared" si="1"/>
        <v>19435.100108025679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14919.633293487268</v>
      </c>
      <c r="AC24">
        <f t="shared" si="2"/>
        <v>14535.213177838725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-8071.7157706262415</v>
      </c>
      <c r="AI24">
        <f t="shared" si="6"/>
        <v>-8090.4128870509676</v>
      </c>
      <c r="AJ24">
        <f t="shared" si="7"/>
        <v>384.42011564854329</v>
      </c>
      <c r="AK24">
        <f t="shared" si="22"/>
        <v>1044.3743305441089</v>
      </c>
      <c r="AL24">
        <f t="shared" si="8"/>
        <v>-6661.6184408583158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-1172.367651633333</v>
      </c>
      <c r="AR24">
        <f t="shared" si="9"/>
        <v>-1175.0832941433107</v>
      </c>
      <c r="AS24">
        <f t="shared" si="9"/>
        <v>55.834685094285838</v>
      </c>
      <c r="AT24">
        <f t="shared" si="9"/>
        <v>151.68902326588454</v>
      </c>
      <c r="AU24">
        <f t="shared" si="9"/>
        <v>-967.55958578314039</v>
      </c>
      <c r="AW24">
        <v>21</v>
      </c>
      <c r="AX24">
        <f>IF(Z24&gt;0, (R24*SUMPRODUCT(K24:$K$98, X24:$X$98)-K24*$AZ$3)/Z24, 0)</f>
        <v>19435.100108025679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1000000</v>
      </c>
      <c r="S25">
        <f t="shared" si="1"/>
        <v>19202.647036746832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14535.213177838725</v>
      </c>
      <c r="AC25">
        <f t="shared" si="2"/>
        <v>14040.92934538625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-9208.2146649405604</v>
      </c>
      <c r="AI25">
        <f t="shared" si="6"/>
        <v>-9226.4946048344154</v>
      </c>
      <c r="AJ25">
        <f t="shared" si="7"/>
        <v>494.2838324524746</v>
      </c>
      <c r="AK25">
        <f t="shared" si="22"/>
        <v>1017.4649224487108</v>
      </c>
      <c r="AL25">
        <f t="shared" si="8"/>
        <v>-7714.7458499332297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-1194.1403641127174</v>
      </c>
      <c r="AR25">
        <f t="shared" si="9"/>
        <v>-1196.51094460797</v>
      </c>
      <c r="AS25">
        <f t="shared" si="9"/>
        <v>64.09975192119802</v>
      </c>
      <c r="AT25">
        <f t="shared" si="9"/>
        <v>131.94696009757547</v>
      </c>
      <c r="AU25">
        <f t="shared" si="9"/>
        <v>-1000.4642325891965</v>
      </c>
      <c r="AW25">
        <v>22</v>
      </c>
      <c r="AX25">
        <f>IF(Z25&gt;0, (R25*SUMPRODUCT(K25:$K$98, X25:$X$98)-K25*$AZ$3)/Z25, 0)</f>
        <v>19202.647036746832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1000000</v>
      </c>
      <c r="S26">
        <f t="shared" si="1"/>
        <v>18852.396704261027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14040.92934538625</v>
      </c>
      <c r="AC26">
        <f t="shared" si="2"/>
        <v>13452.22096268502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-10330.671122991462</v>
      </c>
      <c r="AI26">
        <f t="shared" si="6"/>
        <v>-10348.509996708304</v>
      </c>
      <c r="AJ26">
        <f t="shared" si="7"/>
        <v>588.70838270123022</v>
      </c>
      <c r="AK26">
        <f t="shared" si="22"/>
        <v>982.86505417703756</v>
      </c>
      <c r="AL26">
        <f t="shared" si="8"/>
        <v>-8776.9365598300355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-1196.1632537221465</v>
      </c>
      <c r="AR26">
        <f t="shared" si="9"/>
        <v>-1198.2287734714284</v>
      </c>
      <c r="AS26">
        <f t="shared" si="9"/>
        <v>68.165110103852854</v>
      </c>
      <c r="AT26">
        <f t="shared" si="9"/>
        <v>113.80355130633178</v>
      </c>
      <c r="AU26">
        <f t="shared" si="9"/>
        <v>-1016.2601120612438</v>
      </c>
      <c r="AW26">
        <v>23</v>
      </c>
      <c r="AX26">
        <f>IF(Z26&gt;0, (R26*SUMPRODUCT(K26:$K$98, X26:$X$98)-K26*$AZ$3)/Z26, 0)</f>
        <v>18852.396704261027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1000000</v>
      </c>
      <c r="S27">
        <f t="shared" si="1"/>
        <v>18413.703826160043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13452.22096268502</v>
      </c>
      <c r="AC27">
        <f t="shared" si="2"/>
        <v>12796.62197808026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-11468.394278298536</v>
      </c>
      <c r="AI27">
        <f t="shared" si="6"/>
        <v>-11485.768053421252</v>
      </c>
      <c r="AJ27">
        <f t="shared" si="7"/>
        <v>655.59898460475961</v>
      </c>
      <c r="AK27">
        <f t="shared" si="22"/>
        <v>941.65546738795149</v>
      </c>
      <c r="AL27">
        <f t="shared" si="8"/>
        <v>-9888.5136014285417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-1185.6227209575716</v>
      </c>
      <c r="AR27">
        <f t="shared" si="9"/>
        <v>-1187.418852310788</v>
      </c>
      <c r="AS27">
        <f t="shared" si="9"/>
        <v>67.776973229371421</v>
      </c>
      <c r="AT27">
        <f t="shared" si="9"/>
        <v>97.349994284876857</v>
      </c>
      <c r="AU27">
        <f t="shared" si="9"/>
        <v>-1022.2918847965399</v>
      </c>
      <c r="AW27">
        <v>24</v>
      </c>
      <c r="AX27">
        <f>IF(Z27&gt;0, (R27*SUMPRODUCT(K27:$K$98, X27:$X$98)-K27*$AZ$3)/Z27, 0)</f>
        <v>18413.703826160043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1000000</v>
      </c>
      <c r="S28">
        <f t="shared" si="1"/>
        <v>17907.379570545581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12796.62197808026</v>
      </c>
      <c r="AC28">
        <f t="shared" si="2"/>
        <v>12093.645925977509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-12657.239250591008</v>
      </c>
      <c r="AI28">
        <f t="shared" si="6"/>
        <v>-12674.122856981232</v>
      </c>
      <c r="AJ28">
        <f t="shared" si="7"/>
        <v>702.97605210275105</v>
      </c>
      <c r="AK28">
        <f t="shared" si="22"/>
        <v>895.76353846561835</v>
      </c>
      <c r="AL28">
        <f t="shared" si="8"/>
        <v>-11075.383266412862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-1168.328214228178</v>
      </c>
      <c r="AR28">
        <f t="shared" si="9"/>
        <v>-1169.8866578439688</v>
      </c>
      <c r="AS28">
        <f t="shared" si="9"/>
        <v>64.888301416916988</v>
      </c>
      <c r="AT28">
        <f t="shared" si="9"/>
        <v>82.683576927518615</v>
      </c>
      <c r="AU28">
        <f t="shared" si="9"/>
        <v>-1022.3147794995333</v>
      </c>
      <c r="AW28">
        <v>25</v>
      </c>
      <c r="AX28">
        <f>IF(Z28&gt;0, (R28*SUMPRODUCT(K28:$K$98, X28:$X$98)-K28*$AZ$3)/Z28, 0)</f>
        <v>17907.379570545581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1000000</v>
      </c>
      <c r="S29">
        <f t="shared" si="1"/>
        <v>17349.422929063901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12093.645925977509</v>
      </c>
      <c r="AC29">
        <f t="shared" si="2"/>
        <v>11356.252237512552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-14030.008123262765</v>
      </c>
      <c r="AI29">
        <f t="shared" si="6"/>
        <v>-14046.372143386006</v>
      </c>
      <c r="AJ29">
        <f t="shared" si="7"/>
        <v>737.39368846495745</v>
      </c>
      <c r="AK29">
        <f t="shared" si="22"/>
        <v>846.55521481842572</v>
      </c>
      <c r="AL29">
        <f t="shared" si="8"/>
        <v>-12462.423240102624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-1156.2873520535065</v>
      </c>
      <c r="AR29">
        <f t="shared" si="9"/>
        <v>-1157.6359977086634</v>
      </c>
      <c r="AS29">
        <f t="shared" si="9"/>
        <v>60.772523291870165</v>
      </c>
      <c r="AT29">
        <f t="shared" si="9"/>
        <v>69.769103418155737</v>
      </c>
      <c r="AU29">
        <f t="shared" si="9"/>
        <v>-1027.0943709986375</v>
      </c>
      <c r="AW29">
        <v>26</v>
      </c>
      <c r="AX29">
        <f>IF(Z29&gt;0, (R29*SUMPRODUCT(K29:$K$98, X29:$X$98)-K29*$AZ$3)/Z29, 0)</f>
        <v>17349.422929063901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1000000</v>
      </c>
      <c r="S30">
        <f t="shared" si="1"/>
        <v>16731.335675436334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11356.252237512552</v>
      </c>
      <c r="AC30">
        <f t="shared" si="2"/>
        <v>10584.727854890503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-15386.214937769371</v>
      </c>
      <c r="AI30">
        <f t="shared" si="6"/>
        <v>-15402.030662317935</v>
      </c>
      <c r="AJ30">
        <f t="shared" si="7"/>
        <v>771.52438262204851</v>
      </c>
      <c r="AK30">
        <f t="shared" si="22"/>
        <v>794.93765662587873</v>
      </c>
      <c r="AL30">
        <f t="shared" si="8"/>
        <v>-13835.568623070008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-1132.1960230461868</v>
      </c>
      <c r="AR30">
        <f t="shared" si="9"/>
        <v>-1133.3598245729368</v>
      </c>
      <c r="AS30">
        <f t="shared" si="9"/>
        <v>56.772691738731595</v>
      </c>
      <c r="AT30">
        <f t="shared" si="9"/>
        <v>58.495559631897159</v>
      </c>
      <c r="AU30">
        <f t="shared" si="9"/>
        <v>-1018.091573202308</v>
      </c>
      <c r="AW30">
        <v>27</v>
      </c>
      <c r="AX30">
        <f>IF(Z30&gt;0, (R30*SUMPRODUCT(K30:$K$98, X30:$X$98)-K30*$AZ$3)/Z30, 0)</f>
        <v>16731.335675436334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1000000</v>
      </c>
      <c r="S31">
        <f t="shared" si="1"/>
        <v>16066.741334984086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10584.727854890503</v>
      </c>
      <c r="AC31">
        <f t="shared" si="2"/>
        <v>9796.0701974081148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-16591.612996096406</v>
      </c>
      <c r="AI31">
        <f t="shared" si="6"/>
        <v>-16606.855773074582</v>
      </c>
      <c r="AJ31">
        <f t="shared" si="7"/>
        <v>788.65765748238846</v>
      </c>
      <c r="AK31">
        <f t="shared" si="22"/>
        <v>740.93094984233528</v>
      </c>
      <c r="AL31">
        <f t="shared" si="8"/>
        <v>-15077.267165749858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-1090.0851326796922</v>
      </c>
      <c r="AR31">
        <f t="shared" si="9"/>
        <v>-1091.0865979723417</v>
      </c>
      <c r="AS31">
        <f t="shared" si="9"/>
        <v>51.815576182846819</v>
      </c>
      <c r="AT31">
        <f t="shared" si="9"/>
        <v>48.67988500909459</v>
      </c>
      <c r="AU31">
        <f t="shared" si="9"/>
        <v>-990.59113678040023</v>
      </c>
      <c r="AW31">
        <v>28</v>
      </c>
      <c r="AX31">
        <f>IF(Z31&gt;0, (R31*SUMPRODUCT(K31:$K$98, X31:$X$98)-K31*$AZ$3)/Z31, 0)</f>
        <v>16066.741334984086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1000000</v>
      </c>
      <c r="S32">
        <f t="shared" si="1"/>
        <v>15385.354348148207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9796.0701974081148</v>
      </c>
      <c r="AC32">
        <f t="shared" si="2"/>
        <v>9012.7157482675302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-17815.582135301225</v>
      </c>
      <c r="AI32">
        <f t="shared" si="6"/>
        <v>-17830.227094956237</v>
      </c>
      <c r="AJ32">
        <f t="shared" si="7"/>
        <v>783.35444914058462</v>
      </c>
      <c r="AK32">
        <f t="shared" si="22"/>
        <v>685.7249138185681</v>
      </c>
      <c r="AL32">
        <f t="shared" si="8"/>
        <v>-16361.147731997084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-1045.0902653290073</v>
      </c>
      <c r="AR32">
        <f t="shared" si="9"/>
        <v>-1045.949361857841</v>
      </c>
      <c r="AS32">
        <f t="shared" si="9"/>
        <v>45.952812705277886</v>
      </c>
      <c r="AT32">
        <f t="shared" si="9"/>
        <v>40.225709532406533</v>
      </c>
      <c r="AU32">
        <f t="shared" si="9"/>
        <v>-959.77083962015649</v>
      </c>
      <c r="AW32">
        <v>29</v>
      </c>
      <c r="AX32">
        <f>IF(Z32&gt;0, (R32*SUMPRODUCT(K32:$K$98, X32:$X$98)-K32*$AZ$3)/Z32, 0)</f>
        <v>15385.354348148207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1000000</v>
      </c>
      <c r="S33">
        <f t="shared" si="1"/>
        <v>14691.795332443504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9012.7157482675302</v>
      </c>
      <c r="AC33">
        <f t="shared" si="2"/>
        <v>8241.4921646698676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-18981.582930569864</v>
      </c>
      <c r="AI33">
        <f t="shared" si="6"/>
        <v>-18995.60690105506</v>
      </c>
      <c r="AJ33">
        <f t="shared" si="7"/>
        <v>771.22358359766258</v>
      </c>
      <c r="AK33">
        <f t="shared" si="22"/>
        <v>630.89010237872719</v>
      </c>
      <c r="AL33">
        <f t="shared" si="8"/>
        <v>-17593.49321507867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-994.18724888742304</v>
      </c>
      <c r="AR33">
        <f t="shared" si="9"/>
        <v>-994.92177417365201</v>
      </c>
      <c r="AS33">
        <f t="shared" si="9"/>
        <v>40.39392582055013</v>
      </c>
      <c r="AT33">
        <f t="shared" si="9"/>
        <v>33.043761288425962</v>
      </c>
      <c r="AU33">
        <f t="shared" si="9"/>
        <v>-921.48408706467592</v>
      </c>
      <c r="AW33">
        <v>30</v>
      </c>
      <c r="AX33">
        <f>IF(Z33&gt;0, (R33*SUMPRODUCT(K33:$K$98, X33:$X$98)-K33*$AZ$3)/Z33, 0)</f>
        <v>14691.795332443504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1000000</v>
      </c>
      <c r="S34">
        <f t="shared" si="1"/>
        <v>13998.593628733741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8241.4921646698676</v>
      </c>
      <c r="AC34">
        <f t="shared" si="2"/>
        <v>7491.8287387568562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-20164.845020972665</v>
      </c>
      <c r="AI34">
        <f t="shared" si="6"/>
        <v>-20178.224630627486</v>
      </c>
      <c r="AJ34">
        <f t="shared" si="7"/>
        <v>749.66342591301145</v>
      </c>
      <c r="AK34">
        <f t="shared" si="22"/>
        <v>576.90445152689074</v>
      </c>
      <c r="AL34">
        <f t="shared" si="8"/>
        <v>-18851.656753187584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-943.00203052515405</v>
      </c>
      <c r="AR34">
        <f t="shared" si="9"/>
        <v>-943.62772336132548</v>
      </c>
      <c r="AS34">
        <f t="shared" si="9"/>
        <v>35.057751850369229</v>
      </c>
      <c r="AT34">
        <f t="shared" si="9"/>
        <v>26.978737929453079</v>
      </c>
      <c r="AU34">
        <f t="shared" ref="AU34:AU89" si="23">AL34*$K34</f>
        <v>-881.59123358150327</v>
      </c>
      <c r="AW34">
        <v>31</v>
      </c>
      <c r="AX34">
        <f>IF(Z34&gt;0, (R34*SUMPRODUCT(K34:$K$98, X34:$X$98)-K34*$AZ$3)/Z34, 0)</f>
        <v>13998.593628733741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1000000</v>
      </c>
      <c r="S35">
        <f t="shared" si="1"/>
        <v>13310.508472921147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7491.8287387568562</v>
      </c>
      <c r="AC35">
        <f t="shared" si="2"/>
        <v>6767.1515501731456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-21425.852688646875</v>
      </c>
      <c r="AI35">
        <f t="shared" ref="AI35:AI66" si="25">SUM(AE35:AH35)</f>
        <v>-21438.562855887933</v>
      </c>
      <c r="AJ35">
        <f t="shared" si="7"/>
        <v>724.67718858371063</v>
      </c>
      <c r="AK35">
        <f t="shared" si="22"/>
        <v>524.42801171298004</v>
      </c>
      <c r="AL35">
        <f t="shared" si="8"/>
        <v>-20189.457655591243</v>
      </c>
      <c r="AN35">
        <f t="shared" ref="AN35:AT66" si="26">AE35*$K35</f>
        <v>0</v>
      </c>
      <c r="AO35">
        <f t="shared" si="26"/>
        <v>0</v>
      </c>
      <c r="AP35">
        <f t="shared" si="26"/>
        <v>-0.5307023145693831</v>
      </c>
      <c r="AQ35">
        <f t="shared" si="26"/>
        <v>-894.61841042953006</v>
      </c>
      <c r="AR35">
        <f t="shared" si="26"/>
        <v>-895.1491127440994</v>
      </c>
      <c r="AS35">
        <f t="shared" si="26"/>
        <v>30.258284883514861</v>
      </c>
      <c r="AT35">
        <f t="shared" si="26"/>
        <v>21.897049374935033</v>
      </c>
      <c r="AU35">
        <f t="shared" si="23"/>
        <v>-842.99377848564961</v>
      </c>
      <c r="AW35">
        <v>32</v>
      </c>
      <c r="AX35">
        <f>IF(Z35&gt;0, (R35*SUMPRODUCT(K35:$K$98, X35:$X$98)-K35*$AZ$3)/Z35, 0)</f>
        <v>13310.508472921147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1000000</v>
      </c>
      <c r="S36">
        <f t="shared" si="1"/>
        <v>12620.92758129371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6767.1515501731456</v>
      </c>
      <c r="AC36">
        <f t="shared" si="2"/>
        <v>6067.4660343341884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-22576.180358581962</v>
      </c>
      <c r="AI36">
        <f t="shared" si="25"/>
        <v>-22588.199019641645</v>
      </c>
      <c r="AJ36">
        <f t="shared" si="7"/>
        <v>699.68551583895714</v>
      </c>
      <c r="AK36">
        <f t="shared" si="22"/>
        <v>473.70060851212025</v>
      </c>
      <c r="AL36">
        <f t="shared" si="8"/>
        <v>-21414.812895290564</v>
      </c>
      <c r="AN36">
        <f t="shared" si="26"/>
        <v>0</v>
      </c>
      <c r="AO36">
        <f t="shared" si="26"/>
        <v>0</v>
      </c>
      <c r="AP36">
        <f t="shared" si="26"/>
        <v>-0.44806165814151783</v>
      </c>
      <c r="AQ36">
        <f t="shared" si="26"/>
        <v>-841.65122518533531</v>
      </c>
      <c r="AR36">
        <f t="shared" si="26"/>
        <v>-842.09928684347688</v>
      </c>
      <c r="AS36">
        <f t="shared" si="26"/>
        <v>26.084623806898069</v>
      </c>
      <c r="AT36">
        <f t="shared" si="26"/>
        <v>17.6597941366866</v>
      </c>
      <c r="AU36">
        <f t="shared" si="23"/>
        <v>-798.35486889989204</v>
      </c>
      <c r="AW36">
        <v>33</v>
      </c>
      <c r="AX36">
        <f>IF(Z36&gt;0, (R36*SUMPRODUCT(K36:$K$98, X36:$X$98)-K36*$AZ$3)/Z36, 0)</f>
        <v>12620.92758129371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1000000</v>
      </c>
      <c r="S37">
        <f t="shared" si="1"/>
        <v>11937.115369126916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6067.4660343341884</v>
      </c>
      <c r="AC37">
        <f t="shared" si="2"/>
        <v>5399.8620364618646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-23579.93899258284</v>
      </c>
      <c r="AI37">
        <f t="shared" si="25"/>
        <v>-23591.247968557109</v>
      </c>
      <c r="AJ37">
        <f t="shared" si="7"/>
        <v>667.60399787232382</v>
      </c>
      <c r="AK37">
        <f t="shared" si="22"/>
        <v>424.72262240339325</v>
      </c>
      <c r="AL37">
        <f t="shared" si="8"/>
        <v>-22498.92134828139</v>
      </c>
      <c r="AN37">
        <f t="shared" si="26"/>
        <v>0</v>
      </c>
      <c r="AO37">
        <f t="shared" si="26"/>
        <v>0</v>
      </c>
      <c r="AP37">
        <f t="shared" si="26"/>
        <v>-0.37643236197384461</v>
      </c>
      <c r="AQ37">
        <f t="shared" si="26"/>
        <v>-784.88557676416906</v>
      </c>
      <c r="AR37">
        <f t="shared" si="26"/>
        <v>-785.26200912614286</v>
      </c>
      <c r="AS37">
        <f t="shared" si="26"/>
        <v>22.221972206327926</v>
      </c>
      <c r="AT37">
        <f t="shared" si="26"/>
        <v>14.137384348396191</v>
      </c>
      <c r="AU37">
        <f t="shared" si="23"/>
        <v>-748.90265257141868</v>
      </c>
      <c r="AW37">
        <v>34</v>
      </c>
      <c r="AX37">
        <f>IF(Z37&gt;0, (R37*SUMPRODUCT(K37:$K$98, X37:$X$98)-K37*$AZ$3)/Z37, 0)</f>
        <v>11937.115369126916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1000000</v>
      </c>
      <c r="S38">
        <f t="shared" si="1"/>
        <v>11269.962736041003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5399.8620364618646</v>
      </c>
      <c r="AC38">
        <f t="shared" si="2"/>
        <v>4770.3757697985984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-24553.146631411524</v>
      </c>
      <c r="AI38">
        <f t="shared" si="25"/>
        <v>-24563.728688960266</v>
      </c>
      <c r="AJ38">
        <f t="shared" si="7"/>
        <v>629.48626666326618</v>
      </c>
      <c r="AK38">
        <f t="shared" si="22"/>
        <v>377.99034255233056</v>
      </c>
      <c r="AL38">
        <f t="shared" si="8"/>
        <v>-23556.25207974467</v>
      </c>
      <c r="AN38">
        <f t="shared" si="26"/>
        <v>0</v>
      </c>
      <c r="AO38">
        <f t="shared" si="26"/>
        <v>0</v>
      </c>
      <c r="AP38">
        <f t="shared" si="26"/>
        <v>-0.31449646460026393</v>
      </c>
      <c r="AQ38">
        <f t="shared" si="26"/>
        <v>-729.71421435037519</v>
      </c>
      <c r="AR38">
        <f t="shared" si="26"/>
        <v>-730.0287108149754</v>
      </c>
      <c r="AS38">
        <f t="shared" si="26"/>
        <v>18.708195874775704</v>
      </c>
      <c r="AT38">
        <f t="shared" si="26"/>
        <v>11.233791333886817</v>
      </c>
      <c r="AU38">
        <f t="shared" si="23"/>
        <v>-700.08672360631294</v>
      </c>
      <c r="AW38">
        <v>35</v>
      </c>
      <c r="AX38">
        <f>IF(Z38&gt;0, (R38*SUMPRODUCT(K38:$K$98, X38:$X$98)-K38*$AZ$3)/Z38, 0)</f>
        <v>11269.962736041003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1000000</v>
      </c>
      <c r="S39">
        <f t="shared" si="1"/>
        <v>10619.000080043346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4770.3757697985984</v>
      </c>
      <c r="AC39">
        <f t="shared" si="2"/>
        <v>4179.4109394668876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-25470.902043141443</v>
      </c>
      <c r="AI39">
        <f t="shared" si="25"/>
        <v>-25480.74150756362</v>
      </c>
      <c r="AJ39">
        <f t="shared" si="7"/>
        <v>590.9648303317108</v>
      </c>
      <c r="AK39">
        <f t="shared" si="22"/>
        <v>333.92630388590192</v>
      </c>
      <c r="AL39">
        <f t="shared" si="8"/>
        <v>-24555.850373346006</v>
      </c>
      <c r="AN39">
        <f t="shared" si="26"/>
        <v>0</v>
      </c>
      <c r="AO39">
        <f t="shared" si="26"/>
        <v>0</v>
      </c>
      <c r="AP39">
        <f t="shared" si="26"/>
        <v>-0.26109531900046212</v>
      </c>
      <c r="AQ39">
        <f t="shared" si="26"/>
        <v>-675.88366691941496</v>
      </c>
      <c r="AR39">
        <f t="shared" si="26"/>
        <v>-676.14476223841541</v>
      </c>
      <c r="AS39">
        <f t="shared" si="26"/>
        <v>15.68155991760643</v>
      </c>
      <c r="AT39">
        <f t="shared" si="26"/>
        <v>8.8609085916540327</v>
      </c>
      <c r="AU39">
        <f t="shared" si="23"/>
        <v>-651.60229372915489</v>
      </c>
      <c r="AW39">
        <v>36</v>
      </c>
      <c r="AX39">
        <f>IF(Z39&gt;0, (R39*SUMPRODUCT(K39:$K$98, X39:$X$98)-K39*$AZ$3)/Z39, 0)</f>
        <v>10619.000080043346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1000000</v>
      </c>
      <c r="S40">
        <f t="shared" si="1"/>
        <v>9984.5320204655873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4179.4109394668876</v>
      </c>
      <c r="AC40">
        <f t="shared" si="2"/>
        <v>3627.4106511355662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-26339.769634508946</v>
      </c>
      <c r="AI40">
        <f t="shared" si="25"/>
        <v>-26348.85221004604</v>
      </c>
      <c r="AJ40">
        <f t="shared" si="7"/>
        <v>552.00028833132137</v>
      </c>
      <c r="AK40">
        <f t="shared" si="22"/>
        <v>292.55876576268219</v>
      </c>
      <c r="AL40">
        <f t="shared" si="8"/>
        <v>-25504.293155952037</v>
      </c>
      <c r="AN40">
        <f t="shared" si="26"/>
        <v>0</v>
      </c>
      <c r="AO40">
        <f t="shared" si="26"/>
        <v>0</v>
      </c>
      <c r="AP40">
        <f t="shared" si="26"/>
        <v>-0.21518828372569901</v>
      </c>
      <c r="AQ40">
        <f t="shared" si="26"/>
        <v>-624.05314420266495</v>
      </c>
      <c r="AR40">
        <f t="shared" si="26"/>
        <v>-624.2683324863907</v>
      </c>
      <c r="AS40">
        <f t="shared" si="26"/>
        <v>13.078228105785058</v>
      </c>
      <c r="AT40">
        <f t="shared" si="26"/>
        <v>6.9314280334121268</v>
      </c>
      <c r="AU40">
        <f t="shared" si="23"/>
        <v>-604.25867634719361</v>
      </c>
      <c r="AW40">
        <v>37</v>
      </c>
      <c r="AX40">
        <f>IF(Z40&gt;0, (R40*SUMPRODUCT(K40:$K$98, X40:$X$98)-K40*$AZ$3)/Z40, 0)</f>
        <v>9984.5320204655873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1000000</v>
      </c>
      <c r="S41">
        <f t="shared" si="1"/>
        <v>9364.5490709500209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3627.4106511355662</v>
      </c>
      <c r="AC41">
        <f t="shared" si="2"/>
        <v>3113.9676663865566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-27142.750203217289</v>
      </c>
      <c r="AI41">
        <f t="shared" si="25"/>
        <v>-27151.063384243927</v>
      </c>
      <c r="AJ41">
        <f t="shared" si="7"/>
        <v>513.44298474900961</v>
      </c>
      <c r="AK41">
        <f t="shared" si="22"/>
        <v>253.91874557948967</v>
      </c>
      <c r="AL41">
        <f t="shared" si="8"/>
        <v>-26383.701653915428</v>
      </c>
      <c r="AN41">
        <f t="shared" si="26"/>
        <v>0</v>
      </c>
      <c r="AO41">
        <f t="shared" si="26"/>
        <v>0</v>
      </c>
      <c r="AP41">
        <f t="shared" si="26"/>
        <v>-0.17585665916392601</v>
      </c>
      <c r="AQ41">
        <f t="shared" si="26"/>
        <v>-574.17652231588875</v>
      </c>
      <c r="AR41">
        <f t="shared" si="26"/>
        <v>-574.3523789750526</v>
      </c>
      <c r="AS41">
        <f t="shared" si="26"/>
        <v>10.861349906824554</v>
      </c>
      <c r="AT41">
        <f t="shared" si="26"/>
        <v>5.3713857732206893</v>
      </c>
      <c r="AU41">
        <f t="shared" si="23"/>
        <v>-558.11964329500734</v>
      </c>
      <c r="AW41">
        <v>38</v>
      </c>
      <c r="AX41">
        <f>IF(Z41&gt;0, (R41*SUMPRODUCT(K41:$K$98, X41:$X$98)-K41*$AZ$3)/Z41, 0)</f>
        <v>9364.5490709500209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1000000</v>
      </c>
      <c r="S42">
        <f t="shared" si="1"/>
        <v>8755.0956781902914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3113.9676663865566</v>
      </c>
      <c r="AC42">
        <f t="shared" si="2"/>
        <v>2638.5502150114339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-27828.881255775566</v>
      </c>
      <c r="AI42">
        <f t="shared" si="25"/>
        <v>-27836.415582960544</v>
      </c>
      <c r="AJ42">
        <f t="shared" si="7"/>
        <v>475.41745137512271</v>
      </c>
      <c r="AK42">
        <f t="shared" si="22"/>
        <v>217.97773664705898</v>
      </c>
      <c r="AL42">
        <f t="shared" si="8"/>
        <v>-27143.020394938361</v>
      </c>
      <c r="AN42">
        <f t="shared" si="26"/>
        <v>0</v>
      </c>
      <c r="AO42">
        <f t="shared" si="26"/>
        <v>0</v>
      </c>
      <c r="AP42">
        <f t="shared" si="26"/>
        <v>-0.14230430346016706</v>
      </c>
      <c r="AQ42">
        <f t="shared" si="26"/>
        <v>-525.6168820321285</v>
      </c>
      <c r="AR42">
        <f t="shared" si="26"/>
        <v>-525.75918633558865</v>
      </c>
      <c r="AS42">
        <f t="shared" si="26"/>
        <v>8.9794281041603785</v>
      </c>
      <c r="AT42">
        <f t="shared" si="26"/>
        <v>4.1170457854847946</v>
      </c>
      <c r="AU42">
        <f t="shared" si="23"/>
        <v>-512.6627124459435</v>
      </c>
      <c r="AW42">
        <v>39</v>
      </c>
      <c r="AX42">
        <f>IF(Z42&gt;0, (R42*SUMPRODUCT(K42:$K$98, X42:$X$98)-K42*$AZ$3)/Z42, 0)</f>
        <v>8755.0956781902914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1000000</v>
      </c>
      <c r="S43">
        <f t="shared" si="1"/>
        <v>8154.8504073607583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2638.5502150114339</v>
      </c>
      <c r="AC43">
        <f t="shared" si="2"/>
        <v>2201.1110748907004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-28445.015373826485</v>
      </c>
      <c r="AI43">
        <f t="shared" si="25"/>
        <v>-28451.763232355268</v>
      </c>
      <c r="AJ43">
        <f t="shared" si="7"/>
        <v>437.43914012073355</v>
      </c>
      <c r="AK43">
        <f t="shared" si="22"/>
        <v>184.69851505080038</v>
      </c>
      <c r="AL43">
        <f t="shared" si="8"/>
        <v>-27829.625577183735</v>
      </c>
      <c r="AN43">
        <f t="shared" si="26"/>
        <v>0</v>
      </c>
      <c r="AO43">
        <f t="shared" si="26"/>
        <v>0</v>
      </c>
      <c r="AP43">
        <f t="shared" si="26"/>
        <v>-0.11379456085872283</v>
      </c>
      <c r="AQ43">
        <f t="shared" si="26"/>
        <v>-479.69115227842178</v>
      </c>
      <c r="AR43">
        <f t="shared" si="26"/>
        <v>-479.80494683928049</v>
      </c>
      <c r="AS43">
        <f t="shared" si="26"/>
        <v>7.3768877400318003</v>
      </c>
      <c r="AT43">
        <f t="shared" si="26"/>
        <v>3.1147194805299709</v>
      </c>
      <c r="AU43">
        <f t="shared" si="23"/>
        <v>-469.31333961871871</v>
      </c>
      <c r="AW43">
        <v>40</v>
      </c>
      <c r="AX43">
        <f>IF(Z43&gt;0, (R43*SUMPRODUCT(K43:$K$98, X43:$X$98)-K43*$AZ$3)/Z43, 0)</f>
        <v>8154.8504073607583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1000000</v>
      </c>
      <c r="S44">
        <f t="shared" si="1"/>
        <v>7550.6431472922186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2201.1110748907004</v>
      </c>
      <c r="AC44">
        <f t="shared" si="2"/>
        <v>1800.1500493188812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-28805.036618084996</v>
      </c>
      <c r="AI44">
        <f t="shared" si="25"/>
        <v>-28810.996872113039</v>
      </c>
      <c r="AJ44">
        <f t="shared" si="7"/>
        <v>400.96102557181916</v>
      </c>
      <c r="AK44">
        <f t="shared" si="22"/>
        <v>154.07777524234905</v>
      </c>
      <c r="AL44">
        <f t="shared" si="8"/>
        <v>-28255.958071298872</v>
      </c>
      <c r="AN44">
        <f t="shared" si="26"/>
        <v>0</v>
      </c>
      <c r="AO44">
        <f t="shared" si="26"/>
        <v>0</v>
      </c>
      <c r="AP44">
        <f t="shared" si="26"/>
        <v>-8.9743351120019382E-2</v>
      </c>
      <c r="AQ44">
        <f t="shared" si="26"/>
        <v>-433.71649984692408</v>
      </c>
      <c r="AR44">
        <f t="shared" si="26"/>
        <v>-433.80624319804406</v>
      </c>
      <c r="AS44">
        <f t="shared" si="26"/>
        <v>6.03725712595896</v>
      </c>
      <c r="AT44">
        <f t="shared" si="26"/>
        <v>2.3199440524354862</v>
      </c>
      <c r="AU44">
        <f t="shared" si="23"/>
        <v>-425.44904201964965</v>
      </c>
      <c r="AW44">
        <v>41</v>
      </c>
      <c r="AX44">
        <f>IF(Z44&gt;0, (R44*SUMPRODUCT(K44:$K$98, X44:$X$98)-K44*$AZ$3)/Z44, 0)</f>
        <v>7550.6431472922186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1000000</v>
      </c>
      <c r="S45">
        <f t="shared" si="1"/>
        <v>6933.8180705771674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1800.1500493188812</v>
      </c>
      <c r="AC45">
        <f t="shared" si="2"/>
        <v>1436.7283054599955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-28820.117439960319</v>
      </c>
      <c r="AI45">
        <f t="shared" si="25"/>
        <v>-28825.297588512083</v>
      </c>
      <c r="AJ45">
        <f t="shared" si="7"/>
        <v>363.42174385888575</v>
      </c>
      <c r="AK45">
        <f t="shared" si="22"/>
        <v>126.0105034523217</v>
      </c>
      <c r="AL45">
        <f t="shared" si="8"/>
        <v>-28335.865341200875</v>
      </c>
      <c r="AN45">
        <f t="shared" si="26"/>
        <v>0</v>
      </c>
      <c r="AO45">
        <f t="shared" si="26"/>
        <v>0</v>
      </c>
      <c r="AP45">
        <f t="shared" si="26"/>
        <v>-6.9640471720115532E-2</v>
      </c>
      <c r="AQ45">
        <f t="shared" si="26"/>
        <v>-387.44961722463563</v>
      </c>
      <c r="AR45">
        <f t="shared" si="26"/>
        <v>-387.51925769635574</v>
      </c>
      <c r="AS45">
        <f t="shared" si="26"/>
        <v>4.8857405193637105</v>
      </c>
      <c r="AT45">
        <f t="shared" si="26"/>
        <v>1.6940500478735347</v>
      </c>
      <c r="AU45">
        <f t="shared" si="23"/>
        <v>-380.9394671291185</v>
      </c>
      <c r="AW45">
        <v>42</v>
      </c>
      <c r="AX45">
        <f>IF(Z45&gt;0, (R45*SUMPRODUCT(K45:$K$98, X45:$X$98)-K45*$AZ$3)/Z45, 0)</f>
        <v>6933.8180705771674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1000000</v>
      </c>
      <c r="S46">
        <f t="shared" si="1"/>
        <v>6293.5525620518229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1436.7283054599955</v>
      </c>
      <c r="AC46">
        <f t="shared" si="2"/>
        <v>1112.0418632246804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-28438.470597560292</v>
      </c>
      <c r="AI46">
        <f t="shared" si="25"/>
        <v>-28442.887982861601</v>
      </c>
      <c r="AJ46">
        <f t="shared" si="7"/>
        <v>324.6864422353151</v>
      </c>
      <c r="AK46">
        <f t="shared" si="22"/>
        <v>100.57098138219969</v>
      </c>
      <c r="AL46">
        <f t="shared" si="8"/>
        <v>-28017.630559244088</v>
      </c>
      <c r="AN46">
        <f t="shared" si="26"/>
        <v>0</v>
      </c>
      <c r="AO46">
        <f t="shared" si="26"/>
        <v>0</v>
      </c>
      <c r="AP46">
        <f t="shared" si="26"/>
        <v>-5.3023299476579577E-2</v>
      </c>
      <c r="AQ46">
        <f t="shared" si="26"/>
        <v>-341.35612818375824</v>
      </c>
      <c r="AR46">
        <f t="shared" si="26"/>
        <v>-341.40915148323484</v>
      </c>
      <c r="AS46">
        <f t="shared" si="26"/>
        <v>3.8973160112455187</v>
      </c>
      <c r="AT46">
        <f t="shared" si="26"/>
        <v>1.2071859031411381</v>
      </c>
      <c r="AU46">
        <f t="shared" si="23"/>
        <v>-336.30464956884822</v>
      </c>
      <c r="AW46">
        <v>43</v>
      </c>
      <c r="AX46">
        <f>IF(Z46&gt;0, (R46*SUMPRODUCT(K46:$K$98, X46:$X$98)-K46*$AZ$3)/Z46, 0)</f>
        <v>6293.5525620518229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1000000</v>
      </c>
      <c r="S47">
        <f t="shared" si="1"/>
        <v>5607.0121876444464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1112.0418632246804</v>
      </c>
      <c r="AC47">
        <f t="shared" si="2"/>
        <v>826.72428413852913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-27483.748259096134</v>
      </c>
      <c r="AI47">
        <f t="shared" si="25"/>
        <v>-27487.434376837951</v>
      </c>
      <c r="AJ47">
        <f t="shared" si="7"/>
        <v>285.31757908615123</v>
      </c>
      <c r="AK47">
        <f t="shared" si="22"/>
        <v>77.84293042572763</v>
      </c>
      <c r="AL47">
        <f t="shared" si="8"/>
        <v>-27124.273867326076</v>
      </c>
      <c r="AN47">
        <f t="shared" si="26"/>
        <v>0</v>
      </c>
      <c r="AO47">
        <f t="shared" si="26"/>
        <v>0</v>
      </c>
      <c r="AP47">
        <f t="shared" si="26"/>
        <v>-3.9505052924563223E-2</v>
      </c>
      <c r="AQ47">
        <f t="shared" si="26"/>
        <v>-294.55025736796347</v>
      </c>
      <c r="AR47">
        <f t="shared" si="26"/>
        <v>-294.58976242088801</v>
      </c>
      <c r="AS47">
        <f t="shared" si="26"/>
        <v>3.0578204093255645</v>
      </c>
      <c r="AT47">
        <f t="shared" si="26"/>
        <v>0.83426230567317117</v>
      </c>
      <c r="AU47">
        <f t="shared" si="23"/>
        <v>-290.6976797058893</v>
      </c>
      <c r="AW47">
        <v>44</v>
      </c>
      <c r="AX47">
        <f>IF(Z47&gt;0, (R47*SUMPRODUCT(K47:$K$98, X47:$X$98)-K47*$AZ$3)/Z47, 0)</f>
        <v>5607.0121876444464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1000000</v>
      </c>
      <c r="S48">
        <f t="shared" si="1"/>
        <v>4850.3644261707968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826.72428413852913</v>
      </c>
      <c r="AC48">
        <f t="shared" si="2"/>
        <v>582.20844560771468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-25936.303381829228</v>
      </c>
      <c r="AI48">
        <f t="shared" si="25"/>
        <v>-25939.304230809081</v>
      </c>
      <c r="AJ48">
        <f t="shared" si="7"/>
        <v>244.51583853081445</v>
      </c>
      <c r="AK48">
        <f t="shared" si="22"/>
        <v>57.870699889697043</v>
      </c>
      <c r="AL48">
        <f t="shared" si="8"/>
        <v>-25636.917692388572</v>
      </c>
      <c r="AN48">
        <f t="shared" si="26"/>
        <v>0</v>
      </c>
      <c r="AO48">
        <f t="shared" si="26"/>
        <v>0</v>
      </c>
      <c r="AP48">
        <f t="shared" si="26"/>
        <v>-2.871504900061814E-2</v>
      </c>
      <c r="AQ48">
        <f t="shared" si="26"/>
        <v>-248.18383980804535</v>
      </c>
      <c r="AR48">
        <f t="shared" si="26"/>
        <v>-248.21255485704597</v>
      </c>
      <c r="AS48">
        <f t="shared" si="26"/>
        <v>2.3397659568933364</v>
      </c>
      <c r="AT48">
        <f t="shared" si="26"/>
        <v>0.5537632830539122</v>
      </c>
      <c r="AU48">
        <f t="shared" si="23"/>
        <v>-245.31902561709873</v>
      </c>
      <c r="AW48">
        <v>45</v>
      </c>
      <c r="AX48">
        <f>IF(Z48&gt;0, (R48*SUMPRODUCT(K48:$K$98, X48:$X$98)-K48*$AZ$3)/Z48, 0)</f>
        <v>4850.3644261707968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1000000</v>
      </c>
      <c r="S49">
        <f t="shared" si="1"/>
        <v>3984.1459183217926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582.20844560771468</v>
      </c>
      <c r="AC49">
        <f t="shared" si="2"/>
        <v>378.69819404712314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-23782.333376562103</v>
      </c>
      <c r="AI49">
        <f t="shared" si="25"/>
        <v>-23784.709658717744</v>
      </c>
      <c r="AJ49">
        <f t="shared" si="7"/>
        <v>203.51025156059154</v>
      </c>
      <c r="AK49">
        <f t="shared" si="22"/>
        <v>40.754591192540033</v>
      </c>
      <c r="AL49">
        <f t="shared" si="8"/>
        <v>-23540.444815964613</v>
      </c>
      <c r="AN49">
        <f t="shared" si="26"/>
        <v>0</v>
      </c>
      <c r="AO49">
        <f t="shared" si="26"/>
        <v>0</v>
      </c>
      <c r="AP49">
        <f t="shared" si="26"/>
        <v>-2.0302307719720917E-2</v>
      </c>
      <c r="AQ49">
        <f t="shared" si="26"/>
        <v>-203.18978087587607</v>
      </c>
      <c r="AR49">
        <f t="shared" si="26"/>
        <v>-203.2100831835958</v>
      </c>
      <c r="AS49">
        <f t="shared" si="26"/>
        <v>1.7387361772223466</v>
      </c>
      <c r="AT49">
        <f t="shared" si="26"/>
        <v>0.34819613042087383</v>
      </c>
      <c r="AU49">
        <f t="shared" si="23"/>
        <v>-201.12315087595258</v>
      </c>
      <c r="AW49">
        <v>46</v>
      </c>
      <c r="AX49">
        <f>IF(Z49&gt;0, (R49*SUMPRODUCT(K49:$K$98, X49:$X$98)-K49*$AZ$3)/Z49, 0)</f>
        <v>3984.1459183217926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1000000</v>
      </c>
      <c r="S50">
        <f t="shared" si="1"/>
        <v>2952.7992892906291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378.69819404712314</v>
      </c>
      <c r="AC50">
        <f t="shared" si="2"/>
        <v>215.39554553504593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-21154.553714709287</v>
      </c>
      <c r="AI50">
        <f t="shared" si="25"/>
        <v>-21156.377370200506</v>
      </c>
      <c r="AJ50">
        <f t="shared" si="7"/>
        <v>163.30264851207721</v>
      </c>
      <c r="AK50">
        <f t="shared" si="22"/>
        <v>26.508873583298623</v>
      </c>
      <c r="AL50">
        <f t="shared" si="8"/>
        <v>-20966.565848105129</v>
      </c>
      <c r="AN50">
        <f t="shared" si="26"/>
        <v>0</v>
      </c>
      <c r="AO50">
        <f t="shared" si="26"/>
        <v>0</v>
      </c>
      <c r="AP50">
        <f t="shared" si="26"/>
        <v>-1.3911442829457712E-2</v>
      </c>
      <c r="AQ50">
        <f t="shared" si="26"/>
        <v>-161.3738811975382</v>
      </c>
      <c r="AR50">
        <f t="shared" si="26"/>
        <v>-161.38779264036768</v>
      </c>
      <c r="AS50">
        <f t="shared" si="26"/>
        <v>1.2457262183653415</v>
      </c>
      <c r="AT50">
        <f t="shared" si="26"/>
        <v>0.20221839108509779</v>
      </c>
      <c r="AU50">
        <f t="shared" si="23"/>
        <v>-159.9398480309172</v>
      </c>
      <c r="AW50">
        <v>47</v>
      </c>
      <c r="AX50">
        <f>IF(Z50&gt;0, (R50*SUMPRODUCT(K50:$K$98, X50:$X$98)-K50*$AZ$3)/Z50, 0)</f>
        <v>2952.7992892906291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1000000</v>
      </c>
      <c r="S51">
        <f t="shared" si="1"/>
        <v>1660.6125720663922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215.39554553504593</v>
      </c>
      <c r="AC51">
        <f t="shared" si="2"/>
        <v>89.635175376613574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-18239.582472069073</v>
      </c>
      <c r="AI51">
        <f t="shared" si="25"/>
        <v>-18240.931901443575</v>
      </c>
      <c r="AJ51">
        <f t="shared" si="7"/>
        <v>125.76037015843235</v>
      </c>
      <c r="AK51">
        <f t="shared" si="22"/>
        <v>15.077688187453216</v>
      </c>
      <c r="AL51">
        <f t="shared" si="8"/>
        <v>-18100.093843097689</v>
      </c>
      <c r="AN51">
        <f t="shared" si="26"/>
        <v>0</v>
      </c>
      <c r="AO51">
        <f t="shared" si="26"/>
        <v>0</v>
      </c>
      <c r="AP51">
        <f t="shared" si="26"/>
        <v>-9.1909734939959933E-3</v>
      </c>
      <c r="AQ51">
        <f t="shared" si="26"/>
        <v>-124.2299317102722</v>
      </c>
      <c r="AR51">
        <f t="shared" si="26"/>
        <v>-124.2391226837662</v>
      </c>
      <c r="AS51">
        <f t="shared" si="26"/>
        <v>0.8565548153618634</v>
      </c>
      <c r="AT51">
        <f t="shared" si="26"/>
        <v>0.10269424624957486</v>
      </c>
      <c r="AU51">
        <f t="shared" si="23"/>
        <v>-123.27987362215475</v>
      </c>
      <c r="AW51">
        <v>48</v>
      </c>
      <c r="AX51">
        <f>IF(Z51&gt;0, (R51*SUMPRODUCT(K51:$K$98, X51:$X$98)-K51*$AZ$3)/Z51, 0)</f>
        <v>1660.6125720663922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1000000</v>
      </c>
      <c r="S52">
        <f t="shared" si="1"/>
        <v>-73.078146333851734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89.635175376613574</v>
      </c>
      <c r="AC52">
        <f t="shared" si="2"/>
        <v>-2.7969786201710463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-15163.599631178184</v>
      </c>
      <c r="AI52">
        <f t="shared" si="25"/>
        <v>-15164.556476268162</v>
      </c>
      <c r="AJ52">
        <f t="shared" si="7"/>
        <v>92.432153996784621</v>
      </c>
      <c r="AK52">
        <f t="shared" si="22"/>
        <v>6.274462276362951</v>
      </c>
      <c r="AL52">
        <f t="shared" si="8"/>
        <v>-15065.849859995016</v>
      </c>
      <c r="AN52">
        <f t="shared" si="26"/>
        <v>0</v>
      </c>
      <c r="AO52">
        <f t="shared" si="26"/>
        <v>0</v>
      </c>
      <c r="AP52">
        <f t="shared" si="26"/>
        <v>-5.8188205498049383E-3</v>
      </c>
      <c r="AQ52">
        <f t="shared" si="26"/>
        <v>-92.213740831232187</v>
      </c>
      <c r="AR52">
        <f t="shared" si="26"/>
        <v>-92.219559651781992</v>
      </c>
      <c r="AS52">
        <f t="shared" si="26"/>
        <v>0.56210364955868852</v>
      </c>
      <c r="AT52">
        <f t="shared" si="26"/>
        <v>3.8156615334146805E-2</v>
      </c>
      <c r="AU52">
        <f t="shared" si="23"/>
        <v>-91.619299386889168</v>
      </c>
      <c r="AW52">
        <v>49</v>
      </c>
      <c r="AX52">
        <f>IF(Z52&gt;0, (R52*SUMPRODUCT(K52:$K$98, X52:$X$98)-K52*$AZ$3)/Z52, 0)</f>
        <v>-73.078146333851734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1000000</v>
      </c>
      <c r="S53">
        <f t="shared" si="1"/>
        <v>-2581.5831959387006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-2.7969786201710463</v>
      </c>
      <c r="AC53">
        <f t="shared" si="2"/>
        <v>-66.619846492932538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-12085.255160548388</v>
      </c>
      <c r="AI53">
        <f t="shared" si="25"/>
        <v>-12085.900305808453</v>
      </c>
      <c r="AJ53">
        <f t="shared" si="7"/>
        <v>63.822867872761492</v>
      </c>
      <c r="AK53">
        <f t="shared" si="22"/>
        <v>-0.19578850341197326</v>
      </c>
      <c r="AL53">
        <f t="shared" si="8"/>
        <v>-12022.273226439103</v>
      </c>
      <c r="AN53">
        <f t="shared" si="26"/>
        <v>0</v>
      </c>
      <c r="AO53">
        <f t="shared" si="26"/>
        <v>0</v>
      </c>
      <c r="AP53">
        <f t="shared" si="26"/>
        <v>-3.5029409747878628E-3</v>
      </c>
      <c r="AQ53">
        <f t="shared" si="26"/>
        <v>-65.619230448017234</v>
      </c>
      <c r="AR53">
        <f t="shared" si="26"/>
        <v>-65.622733388992017</v>
      </c>
      <c r="AS53">
        <f t="shared" si="26"/>
        <v>0.3465386058597752</v>
      </c>
      <c r="AT53">
        <f t="shared" si="26"/>
        <v>-1.0630715490726724E-3</v>
      </c>
      <c r="AU53">
        <f t="shared" si="23"/>
        <v>-65.277257854681324</v>
      </c>
      <c r="AW53">
        <v>50</v>
      </c>
      <c r="AX53">
        <f>IF(Z53&gt;0, (R53*SUMPRODUCT(K53:$K$98, X53:$X$98)-K53*$AZ$3)/Z53, 0)</f>
        <v>-2581.5831959387006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1000000</v>
      </c>
      <c r="S54">
        <f t="shared" si="1"/>
        <v>-6506.4276322493915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-66.619846492932538</v>
      </c>
      <c r="AC54">
        <f t="shared" si="2"/>
        <v>-106.89008322802916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-9119.3695869576986</v>
      </c>
      <c r="AI54">
        <f t="shared" si="25"/>
        <v>-9119.7802965254887</v>
      </c>
      <c r="AJ54">
        <f t="shared" si="7"/>
        <v>40.270236735096617</v>
      </c>
      <c r="AK54">
        <f t="shared" si="22"/>
        <v>-4.6633892545052777</v>
      </c>
      <c r="AL54">
        <f t="shared" si="8"/>
        <v>-9084.173449044898</v>
      </c>
      <c r="AN54">
        <f t="shared" si="26"/>
        <v>0</v>
      </c>
      <c r="AO54">
        <f t="shared" si="26"/>
        <v>0</v>
      </c>
      <c r="AP54">
        <f t="shared" si="26"/>
        <v>-1.991095570152077E-3</v>
      </c>
      <c r="AQ54">
        <f t="shared" si="26"/>
        <v>-44.210161659630622</v>
      </c>
      <c r="AR54">
        <f t="shared" si="26"/>
        <v>-44.212152755200769</v>
      </c>
      <c r="AS54">
        <f t="shared" si="26"/>
        <v>0.19522771384070622</v>
      </c>
      <c r="AT54">
        <f t="shared" si="26"/>
        <v>-2.2607833892193691E-2</v>
      </c>
      <c r="AU54">
        <f t="shared" si="23"/>
        <v>-44.039532875252263</v>
      </c>
      <c r="AW54">
        <v>51</v>
      </c>
      <c r="AX54">
        <f>IF(Z54&gt;0, (R54*SUMPRODUCT(K54:$K$98, X54:$X$98)-K54*$AZ$3)/Z54, 0)</f>
        <v>-6506.4276322493915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1000000</v>
      </c>
      <c r="S55">
        <f t="shared" si="1"/>
        <v>-13091.952172700134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-106.89008322802916</v>
      </c>
      <c r="AC55">
        <f t="shared" si="2"/>
        <v>-128.4672147868379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-6451.4129617145672</v>
      </c>
      <c r="AI55">
        <f t="shared" si="25"/>
        <v>-6451.6582788626365</v>
      </c>
      <c r="AJ55">
        <f t="shared" si="7"/>
        <v>21.577131558808745</v>
      </c>
      <c r="AK55">
        <f t="shared" si="22"/>
        <v>-7.4823058259620412</v>
      </c>
      <c r="AL55">
        <f t="shared" si="8"/>
        <v>-6437.5634531297892</v>
      </c>
      <c r="AN55">
        <f t="shared" si="26"/>
        <v>0</v>
      </c>
      <c r="AO55">
        <f t="shared" si="26"/>
        <v>0</v>
      </c>
      <c r="AP55">
        <f t="shared" si="26"/>
        <v>-1.0618597777179012E-3</v>
      </c>
      <c r="AQ55">
        <f t="shared" si="26"/>
        <v>-27.925059407375244</v>
      </c>
      <c r="AR55">
        <f t="shared" si="26"/>
        <v>-27.926121267152961</v>
      </c>
      <c r="AS55">
        <f t="shared" si="26"/>
        <v>9.3397009956769209E-2</v>
      </c>
      <c r="AT55">
        <f t="shared" si="26"/>
        <v>-3.2387298090217079E-2</v>
      </c>
      <c r="AU55">
        <f t="shared" si="23"/>
        <v>-27.865111555286404</v>
      </c>
      <c r="AW55">
        <v>52</v>
      </c>
      <c r="AX55">
        <f>IF(Z55&gt;0, (R55*SUMPRODUCT(K55:$K$98, X55:$X$98)-K55*$AZ$3)/Z55, 0)</f>
        <v>-13091.952172700134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1000000</v>
      </c>
      <c r="S56">
        <f t="shared" si="1"/>
        <v>-23509.829342670142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-128.4672147868379</v>
      </c>
      <c r="AC56">
        <f t="shared" si="2"/>
        <v>-136.18421160419359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-3921.9091204542137</v>
      </c>
      <c r="AI56">
        <f t="shared" si="25"/>
        <v>-3922.0539367027914</v>
      </c>
      <c r="AJ56">
        <f t="shared" si="7"/>
        <v>7.7169968173556924</v>
      </c>
      <c r="AK56">
        <f t="shared" si="22"/>
        <v>-8.9927050350786537</v>
      </c>
      <c r="AL56">
        <f t="shared" si="8"/>
        <v>-3923.3296449205145</v>
      </c>
      <c r="AN56">
        <f t="shared" si="26"/>
        <v>0</v>
      </c>
      <c r="AO56">
        <f t="shared" si="26"/>
        <v>0</v>
      </c>
      <c r="AP56">
        <f t="shared" si="26"/>
        <v>-5.596783837290007E-4</v>
      </c>
      <c r="AQ56">
        <f t="shared" si="26"/>
        <v>-15.15719250586576</v>
      </c>
      <c r="AR56">
        <f t="shared" si="26"/>
        <v>-15.157752184249491</v>
      </c>
      <c r="AS56">
        <f t="shared" si="26"/>
        <v>2.9824252101554826E-2</v>
      </c>
      <c r="AT56">
        <f t="shared" si="26"/>
        <v>-3.4754543559991892E-2</v>
      </c>
      <c r="AU56">
        <f t="shared" si="23"/>
        <v>-15.162682475707928</v>
      </c>
      <c r="AW56">
        <v>53</v>
      </c>
      <c r="AX56">
        <f>IF(Z56&gt;0, (R56*SUMPRODUCT(K56:$K$98, X56:$X$98)-K56*$AZ$3)/Z56, 0)</f>
        <v>-23509.829342670142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1000000</v>
      </c>
      <c r="S57">
        <f t="shared" si="1"/>
        <v>-39485.689978832866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-136.18421160419359</v>
      </c>
      <c r="AC57">
        <f t="shared" si="2"/>
        <v>-133.29849108325624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-2358.8550935256217</v>
      </c>
      <c r="AI57">
        <f t="shared" si="25"/>
        <v>-2358.9394902343752</v>
      </c>
      <c r="AJ57">
        <f t="shared" si="7"/>
        <v>-2.8857205209373546</v>
      </c>
      <c r="AK57">
        <f t="shared" si="22"/>
        <v>-9.5328948122935522</v>
      </c>
      <c r="AL57">
        <f t="shared" si="8"/>
        <v>-2371.3581055676063</v>
      </c>
      <c r="AN57">
        <f t="shared" si="26"/>
        <v>0</v>
      </c>
      <c r="AO57">
        <f t="shared" si="26"/>
        <v>0</v>
      </c>
      <c r="AP57">
        <f t="shared" si="26"/>
        <v>-2.9122505004034436E-4</v>
      </c>
      <c r="AQ57">
        <f t="shared" si="26"/>
        <v>-8.139626565947319</v>
      </c>
      <c r="AR57">
        <f t="shared" si="26"/>
        <v>-8.1399177909973588</v>
      </c>
      <c r="AS57">
        <f t="shared" si="26"/>
        <v>-9.9576644104127955E-3</v>
      </c>
      <c r="AT57">
        <f t="shared" si="26"/>
        <v>-3.2894858220625649E-2</v>
      </c>
      <c r="AU57">
        <f t="shared" si="23"/>
        <v>-8.1827703136283976</v>
      </c>
      <c r="AW57">
        <v>54</v>
      </c>
      <c r="AX57">
        <f>IF(Z57&gt;0, (R57*SUMPRODUCT(K57:$K$98, X57:$X$98)-K57*$AZ$3)/Z57, 0)</f>
        <v>-39485.689978832866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1000000</v>
      </c>
      <c r="S58">
        <f t="shared" si="1"/>
        <v>-64623.396239353024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-133.29849108325624</v>
      </c>
      <c r="AC58">
        <f t="shared" si="2"/>
        <v>-125.32837387527215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-1402.7443412596158</v>
      </c>
      <c r="AI58">
        <f t="shared" si="25"/>
        <v>-1402.7928253927505</v>
      </c>
      <c r="AJ58">
        <f t="shared" si="7"/>
        <v>-7.9701172079840887</v>
      </c>
      <c r="AK58">
        <f t="shared" si="22"/>
        <v>-9.3308943758279383</v>
      </c>
      <c r="AL58">
        <f t="shared" si="8"/>
        <v>-1420.0938369765624</v>
      </c>
      <c r="AN58">
        <f t="shared" si="26"/>
        <v>0</v>
      </c>
      <c r="AO58">
        <f t="shared" si="26"/>
        <v>0</v>
      </c>
      <c r="AP58">
        <f t="shared" si="26"/>
        <v>-1.4937737741805781E-4</v>
      </c>
      <c r="AQ58">
        <f t="shared" si="26"/>
        <v>-4.3217906011327187</v>
      </c>
      <c r="AR58">
        <f t="shared" si="26"/>
        <v>-4.3219399785101364</v>
      </c>
      <c r="AS58">
        <f t="shared" si="26"/>
        <v>-2.455556342395308E-2</v>
      </c>
      <c r="AT58">
        <f t="shared" si="26"/>
        <v>-2.8748055099907816E-2</v>
      </c>
      <c r="AU58">
        <f t="shared" si="23"/>
        <v>-4.3752435970339976</v>
      </c>
      <c r="AW58">
        <v>55</v>
      </c>
      <c r="AX58">
        <f>IF(Z58&gt;0, (R58*SUMPRODUCT(K58:$K$98, X58:$X$98)-K58*$AZ$3)/Z58, 0)</f>
        <v>-64623.396239353024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1000000</v>
      </c>
      <c r="S59">
        <f t="shared" si="1"/>
        <v>-105140.31994995184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-125.32837387527215</v>
      </c>
      <c r="AC59">
        <f t="shared" si="2"/>
        <v>-115.26646467825185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-823.66090635612841</v>
      </c>
      <c r="AI59">
        <f t="shared" si="25"/>
        <v>-823.68831412527277</v>
      </c>
      <c r="AJ59">
        <f t="shared" si="7"/>
        <v>-10.061909197020299</v>
      </c>
      <c r="AK59">
        <f t="shared" si="22"/>
        <v>-8.7729861712690518</v>
      </c>
      <c r="AL59">
        <f t="shared" si="8"/>
        <v>-842.52320949356215</v>
      </c>
      <c r="AN59">
        <f t="shared" si="26"/>
        <v>0</v>
      </c>
      <c r="AO59">
        <f t="shared" si="26"/>
        <v>0</v>
      </c>
      <c r="AP59">
        <f t="shared" si="26"/>
        <v>-7.5394707412756849E-5</v>
      </c>
      <c r="AQ59">
        <f t="shared" si="26"/>
        <v>-2.2657689764853406</v>
      </c>
      <c r="AR59">
        <f t="shared" si="26"/>
        <v>-2.2658443711927534</v>
      </c>
      <c r="AS59">
        <f t="shared" si="26"/>
        <v>-2.767881967796576E-2</v>
      </c>
      <c r="AT59">
        <f t="shared" si="26"/>
        <v>-2.4133183625206337E-2</v>
      </c>
      <c r="AU59">
        <f t="shared" si="23"/>
        <v>-2.3176563744959258</v>
      </c>
      <c r="AW59">
        <v>56</v>
      </c>
      <c r="AX59">
        <f>IF(Z59&gt;0, (R59*SUMPRODUCT(K59:$K$98, X59:$X$98)-K59*$AZ$3)/Z59, 0)</f>
        <v>-105140.31994995184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1000000</v>
      </c>
      <c r="S60">
        <f t="shared" si="1"/>
        <v>-171696.65966145339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-115.26646467825185</v>
      </c>
      <c r="AC60">
        <f t="shared" si="2"/>
        <v>-104.68964454924344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-475.61159944540765</v>
      </c>
      <c r="AI60">
        <f t="shared" si="25"/>
        <v>-475.62684284687447</v>
      </c>
      <c r="AJ60">
        <f t="shared" si="7"/>
        <v>-10.576820129008411</v>
      </c>
      <c r="AK60">
        <f t="shared" si="22"/>
        <v>-8.0686525274776297</v>
      </c>
      <c r="AL60">
        <f t="shared" si="8"/>
        <v>-494.27231550336052</v>
      </c>
      <c r="AN60">
        <f t="shared" si="26"/>
        <v>0</v>
      </c>
      <c r="AO60">
        <f t="shared" si="26"/>
        <v>0</v>
      </c>
      <c r="AP60">
        <f t="shared" si="26"/>
        <v>-3.7439586000721213E-5</v>
      </c>
      <c r="AQ60">
        <f t="shared" si="26"/>
        <v>-1.1681580006364827</v>
      </c>
      <c r="AR60">
        <f t="shared" si="26"/>
        <v>-1.1681954402224832</v>
      </c>
      <c r="AS60">
        <f t="shared" si="26"/>
        <v>-2.5977913636676064E-2</v>
      </c>
      <c r="AT60">
        <f t="shared" si="26"/>
        <v>-1.9817559149775649E-2</v>
      </c>
      <c r="AU60">
        <f t="shared" si="23"/>
        <v>-1.213990913008935</v>
      </c>
      <c r="AW60">
        <v>57</v>
      </c>
      <c r="AX60">
        <f>IF(Z60&gt;0, (R60*SUMPRODUCT(K60:$K$98, X60:$X$98)-K60*$AZ$3)/Z60, 0)</f>
        <v>-171696.65966145339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1000000</v>
      </c>
      <c r="S61">
        <f t="shared" si="1"/>
        <v>-283363.40776672988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-104.68964454924344</v>
      </c>
      <c r="AC61">
        <f t="shared" si="2"/>
        <v>-94.391205134260488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-270.52862618860348</v>
      </c>
      <c r="AI61">
        <f t="shared" si="25"/>
        <v>-270.53695394040091</v>
      </c>
      <c r="AJ61">
        <f t="shared" si="7"/>
        <v>-10.298439414982951</v>
      </c>
      <c r="AK61">
        <f t="shared" si="22"/>
        <v>-7.3282751184470412</v>
      </c>
      <c r="AL61">
        <f t="shared" si="8"/>
        <v>-288.16366847383091</v>
      </c>
      <c r="AN61">
        <f t="shared" si="26"/>
        <v>0</v>
      </c>
      <c r="AO61">
        <f t="shared" si="26"/>
        <v>0</v>
      </c>
      <c r="AP61">
        <f t="shared" si="26"/>
        <v>-1.8262444121630896E-5</v>
      </c>
      <c r="AQ61">
        <f t="shared" si="26"/>
        <v>-0.59325902587454982</v>
      </c>
      <c r="AR61">
        <f t="shared" si="26"/>
        <v>-0.59327728831867144</v>
      </c>
      <c r="AS61">
        <f t="shared" si="26"/>
        <v>-2.2584087390076855E-2</v>
      </c>
      <c r="AT61">
        <f t="shared" si="26"/>
        <v>-1.6070629638578863E-2</v>
      </c>
      <c r="AU61">
        <f t="shared" si="23"/>
        <v>-0.63193200534732719</v>
      </c>
      <c r="AW61">
        <v>58</v>
      </c>
      <c r="AX61">
        <f>IF(Z61&gt;0, (R61*SUMPRODUCT(K61:$K$98, X61:$X$98)-K61*$AZ$3)/Z61, 0)</f>
        <v>-283363.40776672988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1000000</v>
      </c>
      <c r="S62">
        <f t="shared" si="1"/>
        <v>-474649.33184371318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-94.391205134260488</v>
      </c>
      <c r="AC62">
        <f t="shared" si="2"/>
        <v>-84.746430753331978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-151.23362186937408</v>
      </c>
      <c r="AI62">
        <f t="shared" si="25"/>
        <v>-151.23808550310679</v>
      </c>
      <c r="AJ62">
        <f t="shared" si="7"/>
        <v>-9.64477438092851</v>
      </c>
      <c r="AK62">
        <f t="shared" si="22"/>
        <v>-6.6073843593982344</v>
      </c>
      <c r="AL62">
        <f t="shared" si="8"/>
        <v>-167.49024424343352</v>
      </c>
      <c r="AN62">
        <f t="shared" si="26"/>
        <v>0</v>
      </c>
      <c r="AO62">
        <f t="shared" si="26"/>
        <v>0</v>
      </c>
      <c r="AP62">
        <f t="shared" si="26"/>
        <v>-8.7398032427083163E-6</v>
      </c>
      <c r="AQ62">
        <f t="shared" si="26"/>
        <v>-0.29611571602075981</v>
      </c>
      <c r="AR62">
        <f t="shared" si="26"/>
        <v>-0.29612445582400249</v>
      </c>
      <c r="AS62">
        <f t="shared" si="26"/>
        <v>-1.8884486375219722E-2</v>
      </c>
      <c r="AT62">
        <f t="shared" si="26"/>
        <v>-1.2937271001137039E-2</v>
      </c>
      <c r="AU62">
        <f t="shared" si="23"/>
        <v>-0.32794621320035922</v>
      </c>
      <c r="AW62">
        <v>59</v>
      </c>
      <c r="AX62">
        <f>IF(Z62&gt;0, (R62*SUMPRODUCT(K62:$K$98, X62:$X$98)-K62*$AZ$3)/Z62, 0)</f>
        <v>-474649.33184371318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1000000</v>
      </c>
      <c r="S63">
        <f t="shared" si="1"/>
        <v>-809227.08068066812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-84.746430753331978</v>
      </c>
      <c r="AC63">
        <f t="shared" si="2"/>
        <v>-75.901445213278578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-82.964906714193589</v>
      </c>
      <c r="AI63">
        <f t="shared" si="25"/>
        <v>-82.96725158892113</v>
      </c>
      <c r="AJ63">
        <f t="shared" si="7"/>
        <v>-8.8449855400534005</v>
      </c>
      <c r="AK63">
        <f t="shared" si="22"/>
        <v>-5.9322501527332392</v>
      </c>
      <c r="AL63">
        <f t="shared" si="8"/>
        <v>-97.744487281707762</v>
      </c>
      <c r="AN63">
        <f t="shared" si="26"/>
        <v>0</v>
      </c>
      <c r="AO63">
        <f t="shared" si="26"/>
        <v>0</v>
      </c>
      <c r="AP63">
        <f t="shared" si="26"/>
        <v>-4.0993474340675125E-6</v>
      </c>
      <c r="AQ63">
        <f t="shared" si="26"/>
        <v>-0.14504057443305782</v>
      </c>
      <c r="AR63">
        <f t="shared" si="26"/>
        <v>-0.14504467378049188</v>
      </c>
      <c r="AS63">
        <f t="shared" si="26"/>
        <v>-1.5462944929243928E-2</v>
      </c>
      <c r="AT63">
        <f t="shared" si="26"/>
        <v>-1.0370854423992552E-2</v>
      </c>
      <c r="AU63">
        <f t="shared" si="23"/>
        <v>-0.17087847313372834</v>
      </c>
      <c r="AW63">
        <v>60</v>
      </c>
      <c r="AX63">
        <f>IF(Z63&gt;0, (R63*SUMPRODUCT(K63:$K$98, X63:$X$98)-K63*$AZ$3)/Z63, 0)</f>
        <v>-809227.08068066812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1000000</v>
      </c>
      <c r="S64">
        <f t="shared" si="1"/>
        <v>-1408405.9824045012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-75.901445213278578</v>
      </c>
      <c r="AC64">
        <f t="shared" si="2"/>
        <v>-67.884788237645424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-44.65730910041384</v>
      </c>
      <c r="AI64">
        <f t="shared" si="25"/>
        <v>-44.658514093666597</v>
      </c>
      <c r="AJ64">
        <f t="shared" si="7"/>
        <v>-8.016656975633154</v>
      </c>
      <c r="AK64">
        <f t="shared" si="22"/>
        <v>-5.3131011649295008</v>
      </c>
      <c r="AL64">
        <f t="shared" si="8"/>
        <v>-57.98827223422925</v>
      </c>
      <c r="AN64">
        <f t="shared" si="26"/>
        <v>0</v>
      </c>
      <c r="AO64">
        <f t="shared" si="26"/>
        <v>0</v>
      </c>
      <c r="AP64">
        <f t="shared" si="26"/>
        <v>-1.8808825374162808E-6</v>
      </c>
      <c r="AQ64">
        <f t="shared" si="26"/>
        <v>-6.9705911350735825E-2</v>
      </c>
      <c r="AR64">
        <f t="shared" si="26"/>
        <v>-6.9707792233273239E-2</v>
      </c>
      <c r="AS64">
        <f t="shared" si="26"/>
        <v>-1.2513256882904396E-2</v>
      </c>
      <c r="AT64">
        <f t="shared" si="26"/>
        <v>-8.2932573919156042E-3</v>
      </c>
      <c r="AU64">
        <f t="shared" si="23"/>
        <v>-9.0514306508093237E-2</v>
      </c>
      <c r="AW64">
        <v>61</v>
      </c>
      <c r="AX64">
        <f>IF(Z64&gt;0, (R64*SUMPRODUCT(K64:$K$98, X64:$X$98)-K64*$AZ$3)/Z64, 0)</f>
        <v>-1408405.9824045012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1000000</v>
      </c>
      <c r="S65">
        <f t="shared" si="1"/>
        <v>-2506730.0891514774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-67.884788237645424</v>
      </c>
      <c r="AC65">
        <f t="shared" si="2"/>
        <v>-60.667264193579889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-23.515979115768243</v>
      </c>
      <c r="AI65">
        <f t="shared" si="25"/>
        <v>-23.516584159610577</v>
      </c>
      <c r="AJ65">
        <f t="shared" si="7"/>
        <v>-7.2175240440655344</v>
      </c>
      <c r="AK65">
        <f t="shared" si="22"/>
        <v>-4.7519351766351798</v>
      </c>
      <c r="AL65">
        <f t="shared" si="8"/>
        <v>-35.486043380311294</v>
      </c>
      <c r="AN65">
        <f t="shared" si="26"/>
        <v>0</v>
      </c>
      <c r="AO65">
        <f t="shared" si="26"/>
        <v>0</v>
      </c>
      <c r="AP65">
        <f t="shared" si="26"/>
        <v>-8.4322967518737872E-7</v>
      </c>
      <c r="AQ65">
        <f t="shared" si="26"/>
        <v>-3.2773445565437639E-2</v>
      </c>
      <c r="AR65">
        <f t="shared" si="26"/>
        <v>-3.2774288795112821E-2</v>
      </c>
      <c r="AS65">
        <f t="shared" si="26"/>
        <v>-1.0058825542025128E-2</v>
      </c>
      <c r="AT65">
        <f t="shared" si="26"/>
        <v>-6.6226155447431205E-3</v>
      </c>
      <c r="AU65">
        <f t="shared" si="23"/>
        <v>-4.9455729881881072E-2</v>
      </c>
      <c r="AW65">
        <v>62</v>
      </c>
      <c r="AX65">
        <f>IF(Z65&gt;0, (R65*SUMPRODUCT(K65:$K$98, X65:$X$98)-K65*$AZ$3)/Z65, 0)</f>
        <v>-2506730.0891514774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1000000</v>
      </c>
      <c r="S66">
        <f t="shared" si="1"/>
        <v>-4573170.066385854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-60.667264193579889</v>
      </c>
      <c r="AC66">
        <f t="shared" si="2"/>
        <v>-54.193582321809373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-12.109404431441085</v>
      </c>
      <c r="AI66">
        <f t="shared" si="25"/>
        <v>-12.109700689734211</v>
      </c>
      <c r="AJ66">
        <f t="shared" si="7"/>
        <v>-6.4736818717705162</v>
      </c>
      <c r="AK66">
        <f t="shared" si="22"/>
        <v>-4.2467084935505923</v>
      </c>
      <c r="AL66">
        <f t="shared" si="8"/>
        <v>-22.83009105505532</v>
      </c>
      <c r="AN66">
        <f t="shared" si="26"/>
        <v>0</v>
      </c>
      <c r="AO66">
        <f t="shared" si="26"/>
        <v>0</v>
      </c>
      <c r="AP66">
        <f t="shared" si="26"/>
        <v>-3.686477013328969E-7</v>
      </c>
      <c r="AQ66">
        <f t="shared" si="26"/>
        <v>-1.5068284033666437E-2</v>
      </c>
      <c r="AR66">
        <f t="shared" si="26"/>
        <v>-1.506865268136777E-2</v>
      </c>
      <c r="AS66">
        <f t="shared" si="26"/>
        <v>-8.0554975052416246E-3</v>
      </c>
      <c r="AT66">
        <f t="shared" si="26"/>
        <v>-5.284372997144072E-3</v>
      </c>
      <c r="AU66">
        <f t="shared" si="23"/>
        <v>-2.8408523183753465E-2</v>
      </c>
      <c r="AW66">
        <v>63</v>
      </c>
      <c r="AX66">
        <f>IF(Z66&gt;0, (R66*SUMPRODUCT(K66:$K$98, X66:$X$98)-K66*$AZ$3)/Z66, 0)</f>
        <v>-4573170.066385854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-8572169.912953902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-54.193582321809373</v>
      </c>
      <c r="AC67">
        <f t="shared" ref="AC67:AC89" si="29">S67*Z67</f>
        <v>-48.399315501078817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-6.0857299295351481</v>
      </c>
      <c r="AI67">
        <f t="shared" ref="AI67:AI89" si="33">SUM(AE67:AH67)</f>
        <v>-6.0858710819971051</v>
      </c>
      <c r="AJ67">
        <f t="shared" ref="AJ67:AJ89" si="34">AB67-AC67</f>
        <v>-5.7942668207305559</v>
      </c>
      <c r="AK67">
        <f t="shared" si="22"/>
        <v>-3.7935507625266567</v>
      </c>
      <c r="AL67">
        <f t="shared" ref="AL67:AL89" si="35">SUM(AI67:AK67)</f>
        <v>-15.673688665254318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-6.7613850140784649E-3</v>
      </c>
      <c r="AR67">
        <f t="shared" si="36"/>
        <v>-6.7615418376891128E-3</v>
      </c>
      <c r="AS67">
        <f t="shared" si="36"/>
        <v>-6.4375628400999661E-3</v>
      </c>
      <c r="AT67">
        <f t="shared" si="36"/>
        <v>-4.2147215819438918E-3</v>
      </c>
      <c r="AU67">
        <f t="shared" si="23"/>
        <v>-1.7413826259732972E-2</v>
      </c>
      <c r="AW67">
        <v>64</v>
      </c>
      <c r="AX67">
        <f>IF(Z67&gt;0, (R67*SUMPRODUCT(K67:$K$98, X67:$X$98)-K67*$AZ$3)/Z67, 0)</f>
        <v>-8572169.912953902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1000000</v>
      </c>
      <c r="S68">
        <f t="shared" si="28"/>
        <v>-16532460.850410311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-48.399315501078817</v>
      </c>
      <c r="AC68">
        <f t="shared" si="29"/>
        <v>-43.219170542553378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-2.9754368047052675</v>
      </c>
      <c r="AI68">
        <f t="shared" si="33"/>
        <v>-2.9755021597224873</v>
      </c>
      <c r="AJ68">
        <f t="shared" si="34"/>
        <v>-5.1801449585254389</v>
      </c>
      <c r="AK68">
        <f t="shared" si="22"/>
        <v>-3.3879520850755176</v>
      </c>
      <c r="AL68">
        <f t="shared" si="35"/>
        <v>-11.543599203323446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-2.9515877503915014E-3</v>
      </c>
      <c r="AR68">
        <f t="shared" si="36"/>
        <v>-2.951652581567868E-3</v>
      </c>
      <c r="AS68">
        <f t="shared" si="36"/>
        <v>-5.1386244804989224E-3</v>
      </c>
      <c r="AT68">
        <f t="shared" si="36"/>
        <v>-3.3607965920865123E-3</v>
      </c>
      <c r="AU68">
        <f t="shared" si="23"/>
        <v>-1.1451073654153304E-2</v>
      </c>
      <c r="AW68">
        <v>65</v>
      </c>
      <c r="AX68">
        <f>IF(Z68&gt;0, (R68*SUMPRODUCT(K68:$K$98, X68:$X$98)-K68*$AZ$3)/Z68, 0)</f>
        <v>-16532460.850410311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1000000</v>
      </c>
      <c r="S69">
        <f t="shared" si="28"/>
        <v>-32880244.688784204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-43.219170542553378</v>
      </c>
      <c r="AC69">
        <f t="shared" si="29"/>
        <v>-38.590955752143508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-1.414376547922308</v>
      </c>
      <c r="AI69">
        <f t="shared" si="33"/>
        <v>-1.4144058899756575</v>
      </c>
      <c r="AJ69">
        <f t="shared" si="34"/>
        <v>-4.6282147904098707</v>
      </c>
      <c r="AK69">
        <f t="shared" si="22"/>
        <v>-3.025341937978737</v>
      </c>
      <c r="AL69">
        <f t="shared" si="35"/>
        <v>-9.0679626183642661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-1.2527141773312868E-3</v>
      </c>
      <c r="AR69">
        <f t="shared" si="36"/>
        <v>-1.252740165605963E-3</v>
      </c>
      <c r="AS69">
        <f t="shared" si="36"/>
        <v>-4.0992126829292354E-3</v>
      </c>
      <c r="AT69">
        <f t="shared" si="36"/>
        <v>-2.6795472129032033E-3</v>
      </c>
      <c r="AU69">
        <f t="shared" si="23"/>
        <v>-8.0315000614384034E-3</v>
      </c>
      <c r="AW69">
        <v>66</v>
      </c>
      <c r="AX69">
        <f>IF(Z69&gt;0, (R69*SUMPRODUCT(K69:$K$98, X69:$X$98)-K69*$AZ$3)/Z69, 0)</f>
        <v>-32880244.688784204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1000000</v>
      </c>
      <c r="S70">
        <f t="shared" si="28"/>
        <v>-67517641.800439775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-38.590955752143508</v>
      </c>
      <c r="AC70">
        <f t="shared" si="29"/>
        <v>-34.457238485820589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-0.65160108901327418</v>
      </c>
      <c r="AI70">
        <f t="shared" si="33"/>
        <v>-0.65161384761886487</v>
      </c>
      <c r="AJ70">
        <f t="shared" si="34"/>
        <v>-4.1337172663229182</v>
      </c>
      <c r="AK70">
        <f t="shared" si="22"/>
        <v>-2.701366902650046</v>
      </c>
      <c r="AL70">
        <f t="shared" si="35"/>
        <v>-7.4866980165918289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-5.1528882572382908E-4</v>
      </c>
      <c r="AR70">
        <f t="shared" si="36"/>
        <v>-5.1529891528169437E-4</v>
      </c>
      <c r="AS70">
        <f t="shared" si="36"/>
        <v>-3.2689606447150374E-3</v>
      </c>
      <c r="AT70">
        <f t="shared" si="36"/>
        <v>-2.1362520759804966E-3</v>
      </c>
      <c r="AU70">
        <f t="shared" si="23"/>
        <v>-5.9205116359772282E-3</v>
      </c>
      <c r="AW70">
        <v>67</v>
      </c>
      <c r="AX70">
        <f>IF(Z70&gt;0, (R70*SUMPRODUCT(K70:$K$98, X70:$X$98)-K70*$AZ$3)/Z70, 0)</f>
        <v>-67517641.800439775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1000000</v>
      </c>
      <c r="S71">
        <f t="shared" si="28"/>
        <v>-143222748.61233249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-34.457238485820589</v>
      </c>
      <c r="AC71">
        <f t="shared" si="29"/>
        <v>-30.765816292056819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-0.29042982021284774</v>
      </c>
      <c r="AI71">
        <f t="shared" si="33"/>
        <v>-0.29043519048687721</v>
      </c>
      <c r="AJ71">
        <f t="shared" si="34"/>
        <v>-3.6914221937637706</v>
      </c>
      <c r="AK71">
        <f t="shared" si="22"/>
        <v>-2.4120066940074416</v>
      </c>
      <c r="AL71">
        <f t="shared" si="35"/>
        <v>-6.3938640782580896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-2.0506526639865641E-4</v>
      </c>
      <c r="AR71">
        <f t="shared" si="36"/>
        <v>-2.0506905821546668E-4</v>
      </c>
      <c r="AS71">
        <f t="shared" si="36"/>
        <v>-2.6064213206457563E-3</v>
      </c>
      <c r="AT71">
        <f t="shared" si="36"/>
        <v>-1.7030578846878963E-3</v>
      </c>
      <c r="AU71">
        <f t="shared" si="23"/>
        <v>-4.5145482635491193E-3</v>
      </c>
      <c r="AW71">
        <v>68</v>
      </c>
      <c r="AX71">
        <f>IF(Z71&gt;0, (R71*SUMPRODUCT(K71:$K$98, X71:$X$98)-K71*$AZ$3)/Z71, 0)</f>
        <v>-143222748.61233249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1000000</v>
      </c>
      <c r="S72">
        <f t="shared" si="28"/>
        <v>-314450645.12586844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-30.765816292056819</v>
      </c>
      <c r="AC72">
        <f t="shared" si="29"/>
        <v>-27.469648605011169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-0.12530526769537961</v>
      </c>
      <c r="AI72">
        <f t="shared" si="33"/>
        <v>-0.12530745163497639</v>
      </c>
      <c r="AJ72">
        <f t="shared" si="34"/>
        <v>-3.2961676870456493</v>
      </c>
      <c r="AK72">
        <f t="shared" ref="AK72:AK89" si="49">G72*SUM(AB72:AB72, AE72:AF72)</f>
        <v>-2.1536071404439774</v>
      </c>
      <c r="AL72">
        <f t="shared" si="35"/>
        <v>-5.5750822791246026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-7.8995473484401641E-5</v>
      </c>
      <c r="AR72">
        <f t="shared" si="36"/>
        <v>-7.8996850292780739E-5</v>
      </c>
      <c r="AS72">
        <f t="shared" si="36"/>
        <v>-2.0779838861615324E-3</v>
      </c>
      <c r="AT72">
        <f t="shared" si="36"/>
        <v>-1.3576860645024046E-3</v>
      </c>
      <c r="AU72">
        <f t="shared" si="23"/>
        <v>-3.5146668009567177E-3</v>
      </c>
      <c r="AW72">
        <v>69</v>
      </c>
      <c r="AX72">
        <f>IF(Z72&gt;0, (R72*SUMPRODUCT(K72:$K$98, X72:$X$98)-K72*$AZ$3)/Z72, 0)</f>
        <v>-314450645.12586844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1000000</v>
      </c>
      <c r="S73">
        <f t="shared" si="28"/>
        <v>-715895271.29740584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-27.469648605011169</v>
      </c>
      <c r="AC73">
        <f t="shared" si="29"/>
        <v>-24.526537643063175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-5.22240560168186E-2</v>
      </c>
      <c r="AI73">
        <f t="shared" si="33"/>
        <v>-5.2224912515618997E-2</v>
      </c>
      <c r="AJ73">
        <f t="shared" si="34"/>
        <v>-2.943110961947994</v>
      </c>
      <c r="AK73">
        <f t="shared" si="49"/>
        <v>-1.9228754023507821</v>
      </c>
      <c r="AL73">
        <f t="shared" si="35"/>
        <v>-4.9182112768143949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-2.9395811497851178E-5</v>
      </c>
      <c r="AR73">
        <f t="shared" si="36"/>
        <v>-2.9396293602827408E-5</v>
      </c>
      <c r="AS73">
        <f t="shared" si="36"/>
        <v>-1.656614626539554E-3</v>
      </c>
      <c r="AT73">
        <f t="shared" si="36"/>
        <v>-1.0823457075634798E-3</v>
      </c>
      <c r="AU73">
        <f t="shared" si="23"/>
        <v>-2.7683566277058608E-3</v>
      </c>
      <c r="AW73">
        <v>70</v>
      </c>
      <c r="AX73">
        <f>IF(Z73&gt;0, (R73*SUMPRODUCT(K73:$K$98, X73:$X$98)-K73*$AZ$3)/Z73, 0)</f>
        <v>-715895271.29740584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7"/>
        <v>1000000</v>
      </c>
      <c r="S74">
        <f t="shared" si="28"/>
        <v>-1693075321.4383118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-24.526537643063175</v>
      </c>
      <c r="AC74">
        <f t="shared" si="29"/>
        <v>-21.898718862605502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-2.0983067419757608E-2</v>
      </c>
      <c r="AI74">
        <f t="shared" si="33"/>
        <v>-2.0983390776884509E-2</v>
      </c>
      <c r="AJ74">
        <f t="shared" si="34"/>
        <v>-2.6278187804576731</v>
      </c>
      <c r="AK74">
        <f t="shared" si="49"/>
        <v>-1.7168576350144225</v>
      </c>
      <c r="AL74">
        <f t="shared" si="35"/>
        <v>-4.3656598062489795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-1.0545466795978732E-5</v>
      </c>
      <c r="AR74">
        <f t="shared" si="36"/>
        <v>-1.0545629305671752E-5</v>
      </c>
      <c r="AS74">
        <f t="shared" si="36"/>
        <v>-1.3206637114015353E-3</v>
      </c>
      <c r="AT74">
        <f t="shared" si="36"/>
        <v>-8.6284168188009908E-4</v>
      </c>
      <c r="AU74">
        <f t="shared" si="23"/>
        <v>-2.194051022587306E-3</v>
      </c>
      <c r="AW74">
        <v>71</v>
      </c>
      <c r="AX74">
        <f>IF(Z74&gt;0, (R74*SUMPRODUCT(K74:$K$98, X74:$X$98)-K74*$AZ$3)/Z74, 0)</f>
        <v>-1693075321.4383118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1000000</v>
      </c>
      <c r="S75">
        <f t="shared" si="28"/>
        <v>-4166419973.9388561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-21.898718862605502</v>
      </c>
      <c r="AC75">
        <f t="shared" si="29"/>
        <v>-19.552436393546245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-8.1120796439612623E-3</v>
      </c>
      <c r="AI75">
        <f t="shared" si="33"/>
        <v>-8.1121969655257933E-3</v>
      </c>
      <c r="AJ75">
        <f t="shared" si="34"/>
        <v>-2.3462824690592576</v>
      </c>
      <c r="AK75">
        <f t="shared" si="49"/>
        <v>-1.5329103203823853</v>
      </c>
      <c r="AL75">
        <f t="shared" si="35"/>
        <v>-3.8873049864071687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-3.6400807315430771E-6</v>
      </c>
      <c r="AR75">
        <f t="shared" si="36"/>
        <v>-3.6401333764855812E-6</v>
      </c>
      <c r="AS75">
        <f t="shared" si="36"/>
        <v>-1.0528320703480391E-3</v>
      </c>
      <c r="AT75">
        <f t="shared" si="36"/>
        <v>-6.8785287685892095E-4</v>
      </c>
      <c r="AU75">
        <f t="shared" si="23"/>
        <v>-1.7443250805834456E-3</v>
      </c>
      <c r="AW75">
        <v>72</v>
      </c>
      <c r="AX75">
        <f>IF(Z75&gt;0, (R75*SUMPRODUCT(K75:$K$98, X75:$X$98)-K75*$AZ$3)/Z75, 0)</f>
        <v>-4166419973.9388561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1000000</v>
      </c>
      <c r="S76">
        <f t="shared" si="28"/>
        <v>-10688626807.885599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-19.552436393546245</v>
      </c>
      <c r="AC76">
        <f t="shared" si="29"/>
        <v>-17.457535556371582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-3.0126525367898597E-3</v>
      </c>
      <c r="AI76">
        <f t="shared" si="33"/>
        <v>-3.0126933688253265E-3</v>
      </c>
      <c r="AJ76">
        <f t="shared" si="34"/>
        <v>-2.0949008371746629</v>
      </c>
      <c r="AK76">
        <f t="shared" si="49"/>
        <v>-1.3686705475482372</v>
      </c>
      <c r="AL76">
        <f t="shared" si="35"/>
        <v>-3.4665840780917256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-1.2070071216666761E-6</v>
      </c>
      <c r="AR76">
        <f t="shared" si="36"/>
        <v>-1.2070234808574551E-6</v>
      </c>
      <c r="AS76">
        <f t="shared" si="36"/>
        <v>-8.3931359450752129E-4</v>
      </c>
      <c r="AT76">
        <f t="shared" si="36"/>
        <v>-5.4835234994156986E-4</v>
      </c>
      <c r="AU76">
        <f t="shared" si="23"/>
        <v>-1.3888729679299486E-3</v>
      </c>
      <c r="AW76">
        <v>73</v>
      </c>
      <c r="AX76">
        <f>IF(Z76&gt;0, (R76*SUMPRODUCT(K76:$K$98, X76:$X$98)-K76*$AZ$3)/Z76, 0)</f>
        <v>-10688626807.885599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1000000</v>
      </c>
      <c r="S77">
        <f t="shared" si="28"/>
        <v>-28646713425.07901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-17.457535556371582</v>
      </c>
      <c r="AC77">
        <f t="shared" si="29"/>
        <v>-15.587086337257807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-1.0728343074577283E-3</v>
      </c>
      <c r="AI77">
        <f t="shared" si="33"/>
        <v>-1.0728479103151538E-3</v>
      </c>
      <c r="AJ77">
        <f t="shared" si="34"/>
        <v>-1.8704492191137749</v>
      </c>
      <c r="AK77">
        <f t="shared" si="49"/>
        <v>-1.2220274889460108</v>
      </c>
      <c r="AL77">
        <f t="shared" si="35"/>
        <v>-3.093549555970101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-3.8377388413667391E-7</v>
      </c>
      <c r="AR77">
        <f t="shared" si="36"/>
        <v>-3.8377875014570558E-7</v>
      </c>
      <c r="AS77">
        <f t="shared" si="36"/>
        <v>-6.6909638973116638E-4</v>
      </c>
      <c r="AT77">
        <f t="shared" si="36"/>
        <v>-4.3714321279111006E-4</v>
      </c>
      <c r="AU77">
        <f t="shared" si="23"/>
        <v>-1.1066233812724222E-3</v>
      </c>
      <c r="AW77">
        <v>74</v>
      </c>
      <c r="AX77">
        <f>IF(Z77&gt;0, (R77*SUMPRODUCT(K77:$K$98, X77:$X$98)-K77*$AZ$3)/Z77, 0)</f>
        <v>-28646713425.07901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1000000</v>
      </c>
      <c r="S78">
        <f t="shared" si="28"/>
        <v>-80374600018.478867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-15.587086337257807</v>
      </c>
      <c r="AC78">
        <f t="shared" si="29"/>
        <v>-13.917041697709468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-3.6552091821403197E-4</v>
      </c>
      <c r="AI78">
        <f t="shared" si="33"/>
        <v>-3.655252470199279E-4</v>
      </c>
      <c r="AJ78">
        <f t="shared" si="34"/>
        <v>-1.6700446395483386</v>
      </c>
      <c r="AK78">
        <f t="shared" si="49"/>
        <v>-1.0910960436080466</v>
      </c>
      <c r="AL78">
        <f t="shared" si="35"/>
        <v>-2.761506208403405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-1.1674464741688935E-7</v>
      </c>
      <c r="AR78">
        <f t="shared" si="36"/>
        <v>-1.1674603000511584E-7</v>
      </c>
      <c r="AS78">
        <f t="shared" si="36"/>
        <v>-5.3339976701517321E-4</v>
      </c>
      <c r="AT78">
        <f t="shared" si="36"/>
        <v>-3.4848791563386465E-4</v>
      </c>
      <c r="AU78">
        <f t="shared" si="23"/>
        <v>-8.8200442867904304E-4</v>
      </c>
      <c r="AW78">
        <v>75</v>
      </c>
      <c r="AX78">
        <f>IF(Z78&gt;0, (R78*SUMPRODUCT(K78:$K$98, X78:$X$98)-K78*$AZ$3)/Z78, 0)</f>
        <v>-80374600018.478867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1000000</v>
      </c>
      <c r="S79">
        <f t="shared" si="28"/>
        <v>-236545316595.1723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-13.917041697709468</v>
      </c>
      <c r="AC79">
        <f t="shared" si="29"/>
        <v>-12.425930186487843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-1.1888984808111957E-4</v>
      </c>
      <c r="AI79">
        <f t="shared" si="33"/>
        <v>-1.1889116135275451E-4</v>
      </c>
      <c r="AJ79">
        <f t="shared" si="34"/>
        <v>-1.4911115112216251</v>
      </c>
      <c r="AK79">
        <f t="shared" si="49"/>
        <v>-0.97419291883966286</v>
      </c>
      <c r="AL79">
        <f t="shared" si="35"/>
        <v>-2.4654233212226409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-3.3904043087268939E-8</v>
      </c>
      <c r="AR79">
        <f t="shared" si="36"/>
        <v>-3.3904417595427668E-8</v>
      </c>
      <c r="AS79">
        <f t="shared" si="36"/>
        <v>-4.2522309297499285E-4</v>
      </c>
      <c r="AT79">
        <f t="shared" si="36"/>
        <v>-2.7781243923464513E-4</v>
      </c>
      <c r="AU79">
        <f t="shared" si="23"/>
        <v>-7.0306943662723346E-4</v>
      </c>
      <c r="AW79">
        <v>76</v>
      </c>
      <c r="AX79">
        <f>IF(Z79&gt;0, (R79*SUMPRODUCT(K79:$K$98, X79:$X$98)-K79*$AZ$3)/Z79, 0)</f>
        <v>-236545316595.1723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1000000</v>
      </c>
      <c r="S80">
        <f t="shared" si="28"/>
        <v>-738101237667.06201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-12.425930186487843</v>
      </c>
      <c r="AC80">
        <f t="shared" si="29"/>
        <v>-11.094580552564857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-3.6974311724106314E-5</v>
      </c>
      <c r="AI80">
        <f t="shared" si="33"/>
        <v>-3.6974687505231803E-5</v>
      </c>
      <c r="AJ80">
        <f t="shared" si="34"/>
        <v>-1.3313496339229864</v>
      </c>
      <c r="AK80">
        <f t="shared" si="49"/>
        <v>-0.86981511305414905</v>
      </c>
      <c r="AL80">
        <f t="shared" si="35"/>
        <v>-2.2012017216646407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-9.4143165024552052E-9</v>
      </c>
      <c r="AR80">
        <f t="shared" si="36"/>
        <v>-9.4144121830043764E-9</v>
      </c>
      <c r="AS80">
        <f t="shared" si="36"/>
        <v>-3.3898526422081258E-4</v>
      </c>
      <c r="AT80">
        <f t="shared" si="36"/>
        <v>-2.2147037743428178E-4</v>
      </c>
      <c r="AU80">
        <f t="shared" si="23"/>
        <v>-5.6046505606727735E-4</v>
      </c>
      <c r="AW80">
        <v>77</v>
      </c>
      <c r="AX80">
        <f>IF(Z80&gt;0, (R80*SUMPRODUCT(K80:$K$98, X80:$X$98)-K80*$AZ$3)/Z80, 0)</f>
        <v>-738101237667.06201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1000000</v>
      </c>
      <c r="S81">
        <f t="shared" si="28"/>
        <v>-2449917470598.9717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-11.094580552564857</v>
      </c>
      <c r="AC81">
        <f t="shared" si="29"/>
        <v>-9.9058755014193256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-1.0837581876755444E-5</v>
      </c>
      <c r="AI81">
        <f t="shared" si="33"/>
        <v>-1.0837682960522757E-5</v>
      </c>
      <c r="AJ81">
        <f t="shared" si="34"/>
        <v>-1.188705051145531</v>
      </c>
      <c r="AK81">
        <f t="shared" si="49"/>
        <v>-0.77662063867954001</v>
      </c>
      <c r="AL81">
        <f t="shared" si="35"/>
        <v>-1.9653365275080317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-2.4637864668613066E-9</v>
      </c>
      <c r="AR81">
        <f t="shared" si="36"/>
        <v>-2.4638094469707771E-9</v>
      </c>
      <c r="AS81">
        <f t="shared" si="36"/>
        <v>-2.7023698195845469E-4</v>
      </c>
      <c r="AT81">
        <f t="shared" si="36"/>
        <v>-1.7655482940966507E-4</v>
      </c>
      <c r="AU81">
        <f t="shared" si="23"/>
        <v>-4.4679427517756675E-4</v>
      </c>
      <c r="AW81">
        <v>78</v>
      </c>
      <c r="AX81">
        <f>IF(Z81&gt;0, (R81*SUMPRODUCT(K81:$K$98, X81:$X$98)-K81*$AZ$3)/Z81, 0)</f>
        <v>-2449917470598.9717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1000000</v>
      </c>
      <c r="S82">
        <f t="shared" si="28"/>
        <v>-8681417949877.8574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-9.9058755014193256</v>
      </c>
      <c r="AC82">
        <f t="shared" si="29"/>
        <v>-8.8445316998118191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-2.9841283482552316E-6</v>
      </c>
      <c r="AI82">
        <f t="shared" si="33"/>
        <v>-2.9841538179761659E-6</v>
      </c>
      <c r="AJ82">
        <f t="shared" si="34"/>
        <v>-1.0613438016075065</v>
      </c>
      <c r="AK82">
        <f t="shared" si="49"/>
        <v>-0.6934112850993529</v>
      </c>
      <c r="AL82">
        <f t="shared" si="35"/>
        <v>-1.7547580708606776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-6.0571753948913765E-10</v>
      </c>
      <c r="AR82">
        <f t="shared" si="36"/>
        <v>-6.0572270932598628E-10</v>
      </c>
      <c r="AS82">
        <f t="shared" si="36"/>
        <v>-2.1543126871122146E-4</v>
      </c>
      <c r="AT82">
        <f t="shared" si="36"/>
        <v>-1.4074842917194039E-4</v>
      </c>
      <c r="AU82">
        <f t="shared" si="23"/>
        <v>-3.5618030360587123E-4</v>
      </c>
      <c r="AW82">
        <v>79</v>
      </c>
      <c r="AX82">
        <f>IF(Z82&gt;0, (R82*SUMPRODUCT(K82:$K$98, X82:$X$98)-K82*$AZ$3)/Z82, 0)</f>
        <v>-8681417949877.8574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1000000</v>
      </c>
      <c r="S83">
        <f t="shared" si="28"/>
        <v>-32973907644768.672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-8.8445316998118191</v>
      </c>
      <c r="AC83">
        <f t="shared" si="29"/>
        <v>-7.8969033039253107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-7.6911148995940006E-7</v>
      </c>
      <c r="AI83">
        <f t="shared" si="33"/>
        <v>-7.6911747719587579E-7</v>
      </c>
      <c r="AJ83">
        <f t="shared" si="34"/>
        <v>-0.94762839588650838</v>
      </c>
      <c r="AK83">
        <f t="shared" si="49"/>
        <v>-0.61911721898682737</v>
      </c>
      <c r="AL83">
        <f t="shared" si="35"/>
        <v>-1.5667463839908129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-1.39387531814601E-10</v>
      </c>
      <c r="AR83">
        <f t="shared" si="36"/>
        <v>-1.3938861689280571E-10</v>
      </c>
      <c r="AS83">
        <f t="shared" si="36"/>
        <v>-1.7174048873853473E-4</v>
      </c>
      <c r="AT83">
        <f t="shared" si="36"/>
        <v>-1.1220378603763828E-4</v>
      </c>
      <c r="AU83">
        <f t="shared" si="23"/>
        <v>-2.8394441416478987E-4</v>
      </c>
      <c r="AW83">
        <v>80</v>
      </c>
      <c r="AX83">
        <f>IF(Z83&gt;0, (R83*SUMPRODUCT(K83:$K$98, X83:$X$98)-K83*$AZ$3)/Z83, 0)</f>
        <v>-32973907644768.672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1000000</v>
      </c>
      <c r="S84">
        <f t="shared" si="28"/>
        <v>-134842708900701.16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-7.8969033039253107</v>
      </c>
      <c r="AC84">
        <f t="shared" si="29"/>
        <v>-7.0508065214823556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-1.8480544492358346E-7</v>
      </c>
      <c r="AI84">
        <f t="shared" si="33"/>
        <v>-1.8480675215157135E-7</v>
      </c>
      <c r="AJ84">
        <f t="shared" si="34"/>
        <v>-0.84609678244295505</v>
      </c>
      <c r="AK84">
        <f t="shared" si="49"/>
        <v>-0.5527832312747718</v>
      </c>
      <c r="AL84">
        <f t="shared" si="35"/>
        <v>-1.398880198524479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-2.990414353130167E-11</v>
      </c>
      <c r="AR84">
        <f t="shared" si="36"/>
        <v>-2.9904355059340763E-11</v>
      </c>
      <c r="AS84">
        <f t="shared" si="36"/>
        <v>-1.3691046621493687E-4</v>
      </c>
      <c r="AT84">
        <f t="shared" si="36"/>
        <v>-8.9448171273161467E-5</v>
      </c>
      <c r="AU84">
        <f t="shared" si="23"/>
        <v>-2.2635866739245338E-4</v>
      </c>
      <c r="AW84">
        <v>81</v>
      </c>
      <c r="AX84">
        <f>IF(Z84&gt;0, (R84*SUMPRODUCT(K84:$K$98, X84:$X$98)-K84*$AZ$3)/Z84, 0)</f>
        <v>-134842708900701.16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1000000</v>
      </c>
      <c r="S85">
        <f t="shared" si="28"/>
        <v>-596950411742092.25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-7.0508065214823556</v>
      </c>
      <c r="AC85">
        <f t="shared" si="29"/>
        <v>-6.2953629656351673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-4.1220355762268129E-8</v>
      </c>
      <c r="AI85">
        <f t="shared" si="33"/>
        <v>-4.1220619409082076E-8</v>
      </c>
      <c r="AJ85">
        <f t="shared" si="34"/>
        <v>-0.75544355584718836</v>
      </c>
      <c r="AK85">
        <f t="shared" si="49"/>
        <v>-0.49355645650376495</v>
      </c>
      <c r="AL85">
        <f t="shared" si="35"/>
        <v>-1.2490000535715726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-5.9553915298207507E-12</v>
      </c>
      <c r="AR85">
        <f t="shared" si="36"/>
        <v>-5.9554296207099154E-12</v>
      </c>
      <c r="AS85">
        <f t="shared" si="36"/>
        <v>-1.0914418545286378E-4</v>
      </c>
      <c r="AT85">
        <f t="shared" si="36"/>
        <v>-7.1307534498317758E-5</v>
      </c>
      <c r="AU85">
        <f t="shared" si="23"/>
        <v>-1.8045172590661114E-4</v>
      </c>
      <c r="AW85">
        <v>82</v>
      </c>
      <c r="AX85">
        <f>IF(Z85&gt;0, (R85*SUMPRODUCT(K85:$K$98, X85:$X$98)-K85*$AZ$3)/Z85, 0)</f>
        <v>-596950411742092.25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1000000</v>
      </c>
      <c r="S86">
        <f t="shared" si="28"/>
        <v>-2880527988485974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-6.2953629656351673</v>
      </c>
      <c r="AC86">
        <f t="shared" si="29"/>
        <v>-5.6208597907508615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-8.4890841409808415E-9</v>
      </c>
      <c r="AI86">
        <f t="shared" si="33"/>
        <v>-8.4891329242231258E-9</v>
      </c>
      <c r="AJ86">
        <f t="shared" si="34"/>
        <v>-0.67450317488430578</v>
      </c>
      <c r="AK86">
        <f t="shared" si="49"/>
        <v>-0.44067540759446178</v>
      </c>
      <c r="AL86">
        <f t="shared" si="35"/>
        <v>-1.1151785909679006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-1.0950687828134871E-12</v>
      </c>
      <c r="AR86">
        <f t="shared" si="36"/>
        <v>-1.09507507571916E-12</v>
      </c>
      <c r="AS86">
        <f t="shared" si="36"/>
        <v>-8.7009076415992179E-5</v>
      </c>
      <c r="AT86">
        <f t="shared" si="36"/>
        <v>-5.6845929925551157E-5</v>
      </c>
      <c r="AU86">
        <f t="shared" si="23"/>
        <v>-1.4385500743661843E-4</v>
      </c>
      <c r="AW86">
        <v>83</v>
      </c>
      <c r="AX86">
        <f>IF(Z86&gt;0, (R86*SUMPRODUCT(K86:$K$98, X86:$X$98)-K86*$AZ$3)/Z86, 0)</f>
        <v>-2880527988485974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1000000</v>
      </c>
      <c r="S87">
        <f t="shared" si="28"/>
        <v>-1.5274320899497862E+16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-5.6208597907508615</v>
      </c>
      <c r="AC87">
        <f t="shared" si="29"/>
        <v>-5.0186248131713658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-1.6032502443659228E-9</v>
      </c>
      <c r="AI87">
        <f t="shared" si="33"/>
        <v>-1.603258458519675E-9</v>
      </c>
      <c r="AJ87">
        <f t="shared" si="34"/>
        <v>-0.60223497757949573</v>
      </c>
      <c r="AK87">
        <f t="shared" si="49"/>
        <v>-0.39346018535256033</v>
      </c>
      <c r="AL87">
        <f t="shared" si="35"/>
        <v>-0.99569516453531448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-1.8465618237389529E-13</v>
      </c>
      <c r="AR87">
        <f t="shared" si="36"/>
        <v>-1.8465712844845766E-13</v>
      </c>
      <c r="AS87">
        <f t="shared" si="36"/>
        <v>-6.9363103010684191E-5</v>
      </c>
      <c r="AT87">
        <f t="shared" si="36"/>
        <v>-4.5317227300385443E-5</v>
      </c>
      <c r="AU87">
        <f t="shared" si="23"/>
        <v>-1.1468033049572675E-4</v>
      </c>
      <c r="AW87">
        <v>84</v>
      </c>
      <c r="AX87">
        <f>IF(Z87&gt;0, (R87*SUMPRODUCT(K87:$K$98, X87:$X$98)-K87*$AZ$3)/Z87, 0)</f>
        <v>-1.5274320899497862E+16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1000000</v>
      </c>
      <c r="S88">
        <f t="shared" si="28"/>
        <v>-8.988268601699768E+16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-5.0186248131713658</v>
      </c>
      <c r="AC88">
        <f t="shared" si="29"/>
        <v>-4.4809150117603096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-2.7542756128555462E-10</v>
      </c>
      <c r="AI88">
        <f t="shared" si="33"/>
        <v>-2.7542880760873719E-10</v>
      </c>
      <c r="AJ88">
        <f t="shared" si="34"/>
        <v>-0.53770980141105618</v>
      </c>
      <c r="AK88">
        <f t="shared" si="49"/>
        <v>-0.35130373692199562</v>
      </c>
      <c r="AL88">
        <f t="shared" si="35"/>
        <v>-0.88901353860848054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-2.8323825619611658E-14</v>
      </c>
      <c r="AR88">
        <f t="shared" si="36"/>
        <v>-2.8323953786307553E-14</v>
      </c>
      <c r="AS88">
        <f t="shared" si="36"/>
        <v>-5.5295841048139646E-5</v>
      </c>
      <c r="AT88">
        <f t="shared" si="36"/>
        <v>-3.6126616151462093E-5</v>
      </c>
      <c r="AU88">
        <f t="shared" si="23"/>
        <v>-9.142245722792568E-5</v>
      </c>
      <c r="AW88">
        <v>85</v>
      </c>
      <c r="AX88">
        <f>IF(Z88&gt;0, (R88*SUMPRODUCT(K88:$K$98, X88:$X$98)-K88*$AZ$3)/Z88, 0)</f>
        <v>-8.988268601699768E+16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-4.4809150117603096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-4.9852927302516588E-11</v>
      </c>
      <c r="AI89">
        <f t="shared" si="33"/>
        <v>-4.9852927302516588E-11</v>
      </c>
      <c r="AJ89">
        <f t="shared" si="34"/>
        <v>-4.4809150117603096</v>
      </c>
      <c r="AK89">
        <f t="shared" si="49"/>
        <v>-0.31366405082322169</v>
      </c>
      <c r="AL89">
        <f t="shared" si="35"/>
        <v>-4.7945790626333835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-4.5773819962764865E-15</v>
      </c>
      <c r="AR89">
        <f t="shared" si="36"/>
        <v>-4.5773819962764865E-15</v>
      </c>
      <c r="AS89">
        <f t="shared" si="36"/>
        <v>-4.1142738875117748E-4</v>
      </c>
      <c r="AT89">
        <f t="shared" si="36"/>
        <v>-2.8799917212582425E-5</v>
      </c>
      <c r="AU89">
        <f t="shared" si="23"/>
        <v>-4.4022730596833727E-4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70747.374905422621</v>
      </c>
      <c r="AO91" s="8">
        <f t="shared" si="50"/>
        <v>-7074.7374905422621</v>
      </c>
      <c r="AP91" s="8">
        <f t="shared" si="50"/>
        <v>-1736.4283058859514</v>
      </c>
      <c r="AQ91" s="8">
        <f t="shared" si="50"/>
        <v>-43573.474522538876</v>
      </c>
      <c r="AR91" s="8">
        <f t="shared" si="50"/>
        <v>18362.73458645551</v>
      </c>
      <c r="AS91" s="8">
        <f t="shared" si="50"/>
        <v>-8865.8643638654794</v>
      </c>
      <c r="AT91" s="8">
        <f t="shared" si="50"/>
        <v>4254.5601442476036</v>
      </c>
      <c r="AU91" s="8">
        <f t="shared" si="50"/>
        <v>13751.430366837643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181193.72191802721</v>
      </c>
      <c r="K3">
        <v>1</v>
      </c>
      <c r="L3" s="2">
        <v>0</v>
      </c>
      <c r="O3">
        <f>$C$3</f>
        <v>181193.72191802721</v>
      </c>
      <c r="P3">
        <f>O3*C5</f>
        <v>18119.372191802722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181193.72191802721</v>
      </c>
      <c r="AF3">
        <f t="shared" ref="AF3:AG34" si="4">-$Z3*P3</f>
        <v>-18119.372191802722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161551.9171392245</v>
      </c>
      <c r="AJ3">
        <f t="shared" ref="AJ3:AJ66" si="7">AB3-AC3</f>
        <v>0</v>
      </c>
      <c r="AL3">
        <f t="shared" ref="AL3:AL66" si="8">SUM(AI3:AK3)</f>
        <v>161551.9171392245</v>
      </c>
      <c r="AN3">
        <f t="shared" ref="AN3:AU34" si="9">AE3*$K3</f>
        <v>181193.72191802721</v>
      </c>
      <c r="AO3">
        <f t="shared" si="9"/>
        <v>-18119.372191802722</v>
      </c>
      <c r="AP3">
        <f t="shared" si="9"/>
        <v>-1522.432587</v>
      </c>
      <c r="AQ3">
        <f t="shared" si="9"/>
        <v>0</v>
      </c>
      <c r="AR3">
        <f t="shared" si="9"/>
        <v>161551.9171392245</v>
      </c>
      <c r="AS3">
        <f t="shared" si="9"/>
        <v>0</v>
      </c>
      <c r="AT3">
        <f t="shared" si="9"/>
        <v>0</v>
      </c>
      <c r="AU3">
        <f t="shared" si="9"/>
        <v>161551.9171392245</v>
      </c>
      <c r="AW3">
        <v>0</v>
      </c>
      <c r="AX3">
        <f>IF(Z3&gt;0, (R3*SUMPRODUCT(K3:$K$98, X3:$X$98)-K3*$AZ$3)/Z3, 0)</f>
        <v>0</v>
      </c>
      <c r="AZ3">
        <f>C6*ABS(SUMPRODUCT(X4:X79, K4:K79))/1</f>
        <v>100218.99594647359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6807.2422014085205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6722.4048964935646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-6722.4048964935646</v>
      </c>
      <c r="AK4">
        <f>G4*SUM(AB4, AE4:AF4)</f>
        <v>0</v>
      </c>
      <c r="AL4">
        <f t="shared" si="8"/>
        <v>-9185.2058964935641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-6271.4851166093522</v>
      </c>
      <c r="AT4">
        <f t="shared" si="9"/>
        <v>0</v>
      </c>
      <c r="AU4">
        <f t="shared" si="9"/>
        <v>-8569.0884378146875</v>
      </c>
      <c r="AW4">
        <v>1</v>
      </c>
      <c r="AX4">
        <f>IF(Z4&gt;0, (R4*SUMPRODUCT(K4:$K$98, X4:$X$98)-K4*$AZ$3)/Z4, 0)</f>
        <v>6807.2422014085205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1000000</v>
      </c>
      <c r="S5">
        <f t="shared" si="1"/>
        <v>12534.970438687955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6722.4048964935646</v>
      </c>
      <c r="AC5">
        <f t="shared" si="2"/>
        <v>12223.325668366306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-2523.853757170295</v>
      </c>
      <c r="AI5">
        <f t="shared" si="6"/>
        <v>-2548.2322065016156</v>
      </c>
      <c r="AJ5">
        <f t="shared" si="7"/>
        <v>-5500.9207718727412</v>
      </c>
      <c r="AK5">
        <f>G5*SUM(AB5, AE5:AF5)</f>
        <v>275.61860075623616</v>
      </c>
      <c r="AL5">
        <f t="shared" si="8"/>
        <v>-7773.5343776181207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-2158.1675831887947</v>
      </c>
      <c r="AR5">
        <f t="shared" si="9"/>
        <v>-2179.0137906704258</v>
      </c>
      <c r="AS5">
        <f t="shared" si="9"/>
        <v>-4703.881456608734</v>
      </c>
      <c r="AT5">
        <f t="shared" si="9"/>
        <v>235.683675326291</v>
      </c>
      <c r="AU5">
        <f t="shared" si="9"/>
        <v>-6647.2115719528683</v>
      </c>
      <c r="AW5">
        <v>2</v>
      </c>
      <c r="AX5">
        <f>IF(Z5&gt;0, (R5*SUMPRODUCT(K5:$K$98, X5:$X$98)-K5*$AZ$3)/Z5, 0)</f>
        <v>12534.970438687955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1000000</v>
      </c>
      <c r="S6">
        <f t="shared" si="1"/>
        <v>19166.510579066991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12223.325668366306</v>
      </c>
      <c r="AC6">
        <f t="shared" si="2"/>
        <v>18453.28642511784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-2598.5915523329368</v>
      </c>
      <c r="AI6">
        <f t="shared" si="6"/>
        <v>-2622.6612523821359</v>
      </c>
      <c r="AJ6">
        <f t="shared" si="7"/>
        <v>-6229.9607567515341</v>
      </c>
      <c r="AK6">
        <f>G6*SUM(AB6, AE6:AF6)</f>
        <v>715.06455159942891</v>
      </c>
      <c r="AL6">
        <f t="shared" si="8"/>
        <v>-8137.5574575342398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-2004.5795859770167</v>
      </c>
      <c r="AR6">
        <f t="shared" si="9"/>
        <v>-2023.1471940014087</v>
      </c>
      <c r="AS6">
        <f t="shared" si="9"/>
        <v>-4805.8542109899099</v>
      </c>
      <c r="AT6">
        <f t="shared" si="9"/>
        <v>551.60796682539728</v>
      </c>
      <c r="AU6">
        <f t="shared" si="9"/>
        <v>-6277.3934381659201</v>
      </c>
      <c r="AW6">
        <v>3</v>
      </c>
      <c r="AX6">
        <f>IF(Z6&gt;0, (R6*SUMPRODUCT(K6:$K$98, X6:$X$98)-K6*$AZ$3)/Z6, 0)</f>
        <v>19166.510579066991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1000000</v>
      </c>
      <c r="S7">
        <f t="shared" si="1"/>
        <v>24639.64229115257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18453.28642511784</v>
      </c>
      <c r="AC7">
        <f t="shared" si="2"/>
        <v>23419.332730270748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-2686.391301639067</v>
      </c>
      <c r="AI7">
        <f t="shared" si="6"/>
        <v>-2710.1531449052331</v>
      </c>
      <c r="AJ7">
        <f t="shared" si="7"/>
        <v>-4966.0463051529077</v>
      </c>
      <c r="AK7">
        <f>G7*SUM(AB7, AE7:AF7)</f>
        <v>906.05636347328584</v>
      </c>
      <c r="AL7">
        <f t="shared" si="8"/>
        <v>-6770.1430865848542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-1885.4600975135127</v>
      </c>
      <c r="AR7">
        <f t="shared" si="9"/>
        <v>-1902.1374919401514</v>
      </c>
      <c r="AS7">
        <f t="shared" si="9"/>
        <v>-3485.4498468102297</v>
      </c>
      <c r="AT7">
        <f t="shared" si="9"/>
        <v>635.92117737455544</v>
      </c>
      <c r="AU7">
        <f t="shared" si="9"/>
        <v>-4751.6661613758251</v>
      </c>
      <c r="AW7">
        <v>4</v>
      </c>
      <c r="AX7">
        <f>IF(Z7&gt;0, (R7*SUMPRODUCT(K7:$K$98, X7:$X$98)-K7*$AZ$3)/Z7, 0)</f>
        <v>24639.64229115257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1000000</v>
      </c>
      <c r="S8">
        <f t="shared" si="1"/>
        <v>27961.035380000212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23419.332730270748</v>
      </c>
      <c r="AC8">
        <f t="shared" si="2"/>
        <v>26215.281199313569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-3404.2414260010373</v>
      </c>
      <c r="AI8">
        <f t="shared" si="6"/>
        <v>-3427.6805447988918</v>
      </c>
      <c r="AJ8">
        <f t="shared" si="7"/>
        <v>-2795.9484690428217</v>
      </c>
      <c r="AK8">
        <f t="shared" ref="AK8:AK71" si="22">G8*SUM(AB8:AB8, AE8:AF8)</f>
        <v>498.83178715476691</v>
      </c>
      <c r="AL8">
        <f t="shared" si="8"/>
        <v>-5724.7972266869465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-2230.2693733111169</v>
      </c>
      <c r="AR8">
        <f t="shared" si="9"/>
        <v>-2245.6253784384221</v>
      </c>
      <c r="AS8">
        <f t="shared" si="9"/>
        <v>-1831.7497085356281</v>
      </c>
      <c r="AT8">
        <f t="shared" si="9"/>
        <v>326.80680307454418</v>
      </c>
      <c r="AU8">
        <f t="shared" si="9"/>
        <v>-3750.5682838995058</v>
      </c>
      <c r="AW8">
        <v>5</v>
      </c>
      <c r="AX8">
        <f>IF(Z8&gt;0, (R8*SUMPRODUCT(K8:$K$98, X8:$X$98)-K8*$AZ$3)/Z8, 0)</f>
        <v>27961.035380000212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1000000</v>
      </c>
      <c r="S9">
        <f t="shared" si="1"/>
        <v>29719.151741083057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26215.281199313569</v>
      </c>
      <c r="AC9">
        <f t="shared" si="2"/>
        <v>27460.981939179364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-4172.7603747650801</v>
      </c>
      <c r="AI9">
        <f t="shared" si="6"/>
        <v>-4195.8607833655869</v>
      </c>
      <c r="AJ9">
        <f t="shared" si="7"/>
        <v>-1245.7007398657952</v>
      </c>
      <c r="AK9">
        <f t="shared" si="22"/>
        <v>154.67015907595007</v>
      </c>
      <c r="AL9">
        <f t="shared" si="8"/>
        <v>-5286.8913641554318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-2589.0332263196588</v>
      </c>
      <c r="AR9">
        <f t="shared" si="9"/>
        <v>-2603.366118706665</v>
      </c>
      <c r="AS9">
        <f t="shared" si="9"/>
        <v>-772.90817490211066</v>
      </c>
      <c r="AT9">
        <f t="shared" si="9"/>
        <v>95.966733050259649</v>
      </c>
      <c r="AU9">
        <f t="shared" si="9"/>
        <v>-3280.3075605585159</v>
      </c>
      <c r="AW9">
        <v>6</v>
      </c>
      <c r="AX9">
        <f>IF(Z9&gt;0, (R9*SUMPRODUCT(K9:$K$98, X9:$X$98)-K9*$AZ$3)/Z9, 0)</f>
        <v>29719.151741083057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1000000</v>
      </c>
      <c r="S10">
        <f t="shared" si="1"/>
        <v>30845.559256684617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27460.981939179364</v>
      </c>
      <c r="AC10">
        <f t="shared" si="2"/>
        <v>28063.337226182848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-4974.6434235961488</v>
      </c>
      <c r="AI10">
        <f t="shared" si="6"/>
        <v>-4997.388462025061</v>
      </c>
      <c r="AJ10">
        <f t="shared" si="7"/>
        <v>-602.35528700348368</v>
      </c>
      <c r="AK10">
        <f t="shared" si="22"/>
        <v>112.59002595063541</v>
      </c>
      <c r="AL10">
        <f t="shared" si="8"/>
        <v>-5487.1537230779095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-2928.156749302334</v>
      </c>
      <c r="AR10">
        <f t="shared" si="9"/>
        <v>-2941.5448521506414</v>
      </c>
      <c r="AS10">
        <f t="shared" si="9"/>
        <v>-354.55620612947541</v>
      </c>
      <c r="AT10">
        <f t="shared" si="9"/>
        <v>66.27233679256409</v>
      </c>
      <c r="AU10">
        <f t="shared" si="9"/>
        <v>-3229.8287214875527</v>
      </c>
      <c r="AW10">
        <v>7</v>
      </c>
      <c r="AX10">
        <f>IF(Z10&gt;0, (R10*SUMPRODUCT(K10:$K$98, X10:$X$98)-K10*$AZ$3)/Z10, 0)</f>
        <v>30845.559256684617</v>
      </c>
    </row>
    <row r="11" spans="1:52" x14ac:dyDescent="0.25">
      <c r="A11" t="s">
        <v>33</v>
      </c>
      <c r="C11" s="12">
        <f>AU81</f>
        <v>50544.894532769016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1000000</v>
      </c>
      <c r="S11">
        <f t="shared" si="1"/>
        <v>31371.79784457319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28063.337226182848</v>
      </c>
      <c r="AC11">
        <f t="shared" si="2"/>
        <v>28072.376016520786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-5875.1107515016965</v>
      </c>
      <c r="AI11">
        <f t="shared" si="6"/>
        <v>-5897.4814617775319</v>
      </c>
      <c r="AJ11">
        <f t="shared" si="7"/>
        <v>-9.0387903379378258</v>
      </c>
      <c r="AK11">
        <f t="shared" si="22"/>
        <v>67.352009342838826</v>
      </c>
      <c r="AL11">
        <f t="shared" si="8"/>
        <v>-5839.1682427726309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-3286.0001848176871</v>
      </c>
      <c r="AR11">
        <f t="shared" si="9"/>
        <v>-3298.5123162838231</v>
      </c>
      <c r="AS11">
        <f t="shared" si="9"/>
        <v>-5.0554735012272296</v>
      </c>
      <c r="AT11">
        <f t="shared" si="9"/>
        <v>37.670560523789483</v>
      </c>
      <c r="AU11">
        <f t="shared" si="9"/>
        <v>-3265.8972292612607</v>
      </c>
      <c r="AW11">
        <v>8</v>
      </c>
      <c r="AX11">
        <f>IF(Z11&gt;0, (R11*SUMPRODUCT(K11:$K$98, X11:$X$98)-K11*$AZ$3)/Z11, 0)</f>
        <v>31371.79784457319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1000000</v>
      </c>
      <c r="S12">
        <f t="shared" si="1"/>
        <v>31367.493927012256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28072.376016520786</v>
      </c>
      <c r="AC12">
        <f t="shared" si="2"/>
        <v>27572.264080910514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-6872.5739107985864</v>
      </c>
      <c r="AI12">
        <f t="shared" si="6"/>
        <v>-6894.5490996238932</v>
      </c>
      <c r="AJ12">
        <f t="shared" si="7"/>
        <v>500.11193561027176</v>
      </c>
      <c r="AK12">
        <f t="shared" si="22"/>
        <v>64.566464837997813</v>
      </c>
      <c r="AL12">
        <f t="shared" si="8"/>
        <v>-6329.8706991756235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-3652.8460938812691</v>
      </c>
      <c r="AR12">
        <f t="shared" si="9"/>
        <v>-3664.5261403536242</v>
      </c>
      <c r="AS12">
        <f t="shared" si="9"/>
        <v>265.81481031829395</v>
      </c>
      <c r="AT12">
        <f t="shared" si="9"/>
        <v>34.317762448304741</v>
      </c>
      <c r="AU12">
        <f t="shared" si="9"/>
        <v>-3364.3935675870257</v>
      </c>
      <c r="AW12">
        <v>9</v>
      </c>
      <c r="AX12">
        <f>IF(Z12&gt;0, (R12*SUMPRODUCT(K12:$K$98, X12:$X$98)-K12*$AZ$3)/Z12, 0)</f>
        <v>31367.493927012256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1000000</v>
      </c>
      <c r="S13">
        <f t="shared" si="1"/>
        <v>30793.365546017485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27572.264080910514</v>
      </c>
      <c r="AC13">
        <f t="shared" si="2"/>
        <v>26552.410392622623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-7940.4927549475824</v>
      </c>
      <c r="AI13">
        <f t="shared" si="6"/>
        <v>-7962.0496795657627</v>
      </c>
      <c r="AJ13">
        <f t="shared" si="7"/>
        <v>1019.8536882878907</v>
      </c>
      <c r="AK13">
        <f t="shared" si="22"/>
        <v>55.144528161821029</v>
      </c>
      <c r="AL13">
        <f t="shared" si="8"/>
        <v>-6887.0514631160513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-4011.8406010213666</v>
      </c>
      <c r="AR13">
        <f t="shared" si="9"/>
        <v>-4022.7319837208206</v>
      </c>
      <c r="AS13">
        <f t="shared" si="9"/>
        <v>515.26908468311524</v>
      </c>
      <c r="AT13">
        <f t="shared" si="9"/>
        <v>27.861124470633708</v>
      </c>
      <c r="AU13">
        <f t="shared" si="9"/>
        <v>-3479.6017745670715</v>
      </c>
      <c r="AW13">
        <v>10</v>
      </c>
      <c r="AX13">
        <f>IF(Z13&gt;0, (R13*SUMPRODUCT(K13:$K$98, X13:$X$98)-K13*$AZ$3)/Z13, 0)</f>
        <v>30793.365546017485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1000000</v>
      </c>
      <c r="S14">
        <f t="shared" si="1"/>
        <v>33113.545413248277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26552.410392622623</v>
      </c>
      <c r="AC14">
        <f t="shared" si="2"/>
        <v>27965.691506422801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-9114.883394333674</v>
      </c>
      <c r="AI14">
        <f t="shared" si="6"/>
        <v>-9135.9968776208134</v>
      </c>
      <c r="AJ14">
        <f t="shared" si="7"/>
        <v>-1413.281113800178</v>
      </c>
      <c r="AK14">
        <f t="shared" si="22"/>
        <v>1858.6687274835838</v>
      </c>
      <c r="AL14">
        <f t="shared" si="8"/>
        <v>-8690.6092639374074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-4111.7746993025467</v>
      </c>
      <c r="AR14">
        <f t="shared" si="9"/>
        <v>-4121.2991092854736</v>
      </c>
      <c r="AS14">
        <f t="shared" si="9"/>
        <v>-637.53898709644477</v>
      </c>
      <c r="AT14">
        <f t="shared" si="9"/>
        <v>838.45582191460869</v>
      </c>
      <c r="AU14">
        <f t="shared" si="9"/>
        <v>-3920.3822744673093</v>
      </c>
      <c r="AW14">
        <v>11</v>
      </c>
      <c r="AX14">
        <f>IF(Z14&gt;0, (R14*SUMPRODUCT(K14:$K$98, X14:$X$98)-K14*$AZ$3)/Z14, 0)</f>
        <v>33113.545413248277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1000000</v>
      </c>
      <c r="S15">
        <f t="shared" si="1"/>
        <v>34755.874659085297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27965.691506422801</v>
      </c>
      <c r="AC15">
        <f t="shared" si="2"/>
        <v>28697.775481068042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-10398.260459859417</v>
      </c>
      <c r="AI15">
        <f t="shared" si="6"/>
        <v>-10418.90285180219</v>
      </c>
      <c r="AJ15">
        <f t="shared" si="7"/>
        <v>-732.08397464524023</v>
      </c>
      <c r="AK15">
        <f t="shared" si="22"/>
        <v>1957.5984054495964</v>
      </c>
      <c r="AL15">
        <f t="shared" si="8"/>
        <v>-9193.3884209978332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-4188.1368269876612</v>
      </c>
      <c r="AR15">
        <f t="shared" si="9"/>
        <v>-4196.4510216768949</v>
      </c>
      <c r="AS15">
        <f t="shared" si="9"/>
        <v>-294.86353669397164</v>
      </c>
      <c r="AT15">
        <f t="shared" si="9"/>
        <v>788.46745626014274</v>
      </c>
      <c r="AU15">
        <f t="shared" si="9"/>
        <v>-3702.8471021107239</v>
      </c>
      <c r="AW15">
        <v>12</v>
      </c>
      <c r="AX15">
        <f>IF(Z15&gt;0, (R15*SUMPRODUCT(K15:$K$98, X15:$X$98)-K15*$AZ$3)/Z15, 0)</f>
        <v>34755.874659085297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1000000</v>
      </c>
      <c r="S16">
        <f t="shared" si="1"/>
        <v>35784.910382753376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28697.775481068042</v>
      </c>
      <c r="AC16">
        <f t="shared" si="2"/>
        <v>28834.512470105205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-11665.780281058102</v>
      </c>
      <c r="AI16">
        <f t="shared" si="6"/>
        <v>-11685.92460457442</v>
      </c>
      <c r="AJ16">
        <f t="shared" si="7"/>
        <v>-136.73698903716286</v>
      </c>
      <c r="AK16">
        <f t="shared" si="22"/>
        <v>2008.8442836747631</v>
      </c>
      <c r="AL16">
        <f t="shared" si="8"/>
        <v>-9813.8173099368196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-4195.2315863013837</v>
      </c>
      <c r="AR16">
        <f t="shared" si="9"/>
        <v>-4202.4758597459604</v>
      </c>
      <c r="AS16">
        <f t="shared" si="9"/>
        <v>-49.173164726570818</v>
      </c>
      <c r="AT16">
        <f t="shared" si="9"/>
        <v>722.41777127564342</v>
      </c>
      <c r="AU16">
        <f t="shared" si="9"/>
        <v>-3529.2312531968873</v>
      </c>
      <c r="AW16">
        <v>13</v>
      </c>
      <c r="AX16">
        <f>IF(Z16&gt;0, (R16*SUMPRODUCT(K16:$K$98, X16:$X$98)-K16*$AZ$3)/Z16, 0)</f>
        <v>35784.910382753376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1000000</v>
      </c>
      <c r="S17">
        <f t="shared" si="1"/>
        <v>36317.607558566786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28834.512470105205</v>
      </c>
      <c r="AC17">
        <f t="shared" si="2"/>
        <v>28500.775362397355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-12950.539827893928</v>
      </c>
      <c r="AI17">
        <f t="shared" si="6"/>
        <v>-12970.158944679386</v>
      </c>
      <c r="AJ17">
        <f t="shared" si="7"/>
        <v>333.73710770784965</v>
      </c>
      <c r="AK17">
        <f t="shared" si="22"/>
        <v>2018.4158729073645</v>
      </c>
      <c r="AL17">
        <f t="shared" si="8"/>
        <v>-10618.005964064172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-4158.2634083768507</v>
      </c>
      <c r="AR17">
        <f t="shared" si="9"/>
        <v>-4164.5628720685436</v>
      </c>
      <c r="AS17">
        <f t="shared" si="9"/>
        <v>107.15899270932242</v>
      </c>
      <c r="AT17">
        <f t="shared" si="9"/>
        <v>648.08919000580659</v>
      </c>
      <c r="AU17">
        <f t="shared" si="9"/>
        <v>-3409.3146893534149</v>
      </c>
      <c r="AW17">
        <v>14</v>
      </c>
      <c r="AX17">
        <f>IF(Z17&gt;0, (R17*SUMPRODUCT(K17:$K$98, X17:$X$98)-K17*$AZ$3)/Z17, 0)</f>
        <v>36317.607558566786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1000000</v>
      </c>
      <c r="S18">
        <f t="shared" si="1"/>
        <v>36440.33626400448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28500.775362397355</v>
      </c>
      <c r="AC18">
        <f t="shared" si="2"/>
        <v>27790.27488133622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-14293.028042830785</v>
      </c>
      <c r="AI18">
        <f t="shared" si="6"/>
        <v>-14312.093642747317</v>
      </c>
      <c r="AJ18">
        <f t="shared" si="7"/>
        <v>710.50048106113536</v>
      </c>
      <c r="AK18">
        <f t="shared" si="22"/>
        <v>1995.0542753678151</v>
      </c>
      <c r="AL18">
        <f t="shared" si="8"/>
        <v>-11606.538886318367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-4097.6074229376682</v>
      </c>
      <c r="AR18">
        <f t="shared" si="9"/>
        <v>-4103.0732586938584</v>
      </c>
      <c r="AS18">
        <f t="shared" si="9"/>
        <v>203.69036123574895</v>
      </c>
      <c r="AT18">
        <f t="shared" si="9"/>
        <v>571.95362546085175</v>
      </c>
      <c r="AU18">
        <f t="shared" si="9"/>
        <v>-3327.4292719972582</v>
      </c>
      <c r="AW18">
        <v>15</v>
      </c>
      <c r="AX18">
        <f>IF(Z18&gt;0, (R18*SUMPRODUCT(K18:$K$98, X18:$X$98)-K18*$AZ$3)/Z18, 0)</f>
        <v>36440.33626400448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1000000</v>
      </c>
      <c r="S19">
        <f t="shared" si="1"/>
        <v>36218.44353778517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27790.27488133622</v>
      </c>
      <c r="AC19">
        <f t="shared" si="2"/>
        <v>26771.027214930415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-15843.210006287505</v>
      </c>
      <c r="AI19">
        <f t="shared" si="6"/>
        <v>-15861.688869954714</v>
      </c>
      <c r="AJ19">
        <f t="shared" si="7"/>
        <v>1019.2476664058049</v>
      </c>
      <c r="AK19">
        <f t="shared" si="22"/>
        <v>1945.3192416935356</v>
      </c>
      <c r="AL19">
        <f t="shared" si="8"/>
        <v>-12897.121961855373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-4055.3772297225728</v>
      </c>
      <c r="AR19">
        <f t="shared" si="9"/>
        <v>-4060.1072536834627</v>
      </c>
      <c r="AS19">
        <f t="shared" si="9"/>
        <v>260.89623101313333</v>
      </c>
      <c r="AT19">
        <f t="shared" si="9"/>
        <v>497.94223229852611</v>
      </c>
      <c r="AU19">
        <f t="shared" si="9"/>
        <v>-3301.2687903718029</v>
      </c>
      <c r="AW19">
        <v>16</v>
      </c>
      <c r="AX19">
        <f>IF(Z19&gt;0, (R19*SUMPRODUCT(K19:$K$98, X19:$X$98)-K19*$AZ$3)/Z19, 0)</f>
        <v>36218.44353778517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1000000</v>
      </c>
      <c r="S20">
        <f t="shared" si="1"/>
        <v>35644.739791201398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26771.027214930415</v>
      </c>
      <c r="AC20">
        <f t="shared" si="2"/>
        <v>25464.185482111308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-17374.689474111896</v>
      </c>
      <c r="AI20">
        <f t="shared" si="6"/>
        <v>-17392.549181905579</v>
      </c>
      <c r="AJ20">
        <f t="shared" si="7"/>
        <v>1306.8417328191063</v>
      </c>
      <c r="AK20">
        <f t="shared" si="22"/>
        <v>1873.9719050451292</v>
      </c>
      <c r="AL20">
        <f t="shared" si="8"/>
        <v>-14211.735544041343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-3970.8831574519295</v>
      </c>
      <c r="AR20">
        <f t="shared" si="9"/>
        <v>-3974.9648886955652</v>
      </c>
      <c r="AS20">
        <f t="shared" si="9"/>
        <v>298.67099691414398</v>
      </c>
      <c r="AT20">
        <f t="shared" si="9"/>
        <v>428.2852643996489</v>
      </c>
      <c r="AU20">
        <f t="shared" si="9"/>
        <v>-3248.0086273817724</v>
      </c>
      <c r="AW20">
        <v>17</v>
      </c>
      <c r="AX20">
        <f>IF(Z20&gt;0, (R20*SUMPRODUCT(K20:$K$98, X20:$X$98)-K20*$AZ$3)/Z20, 0)</f>
        <v>35644.739791201398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1000000</v>
      </c>
      <c r="S21">
        <f t="shared" si="1"/>
        <v>34781.487575061707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25464.185482111308</v>
      </c>
      <c r="AC21">
        <f t="shared" si="2"/>
        <v>23947.35187546604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-18735.870053015595</v>
      </c>
      <c r="AI21">
        <f t="shared" si="6"/>
        <v>-18753.082766980016</v>
      </c>
      <c r="AJ21">
        <f t="shared" si="7"/>
        <v>1516.8336066452684</v>
      </c>
      <c r="AK21">
        <f t="shared" si="22"/>
        <v>1782.4929837477919</v>
      </c>
      <c r="AL21">
        <f t="shared" si="8"/>
        <v>-15453.756176586956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-3823.1901591567071</v>
      </c>
      <c r="AR21">
        <f t="shared" si="9"/>
        <v>-3826.7025382698703</v>
      </c>
      <c r="AS21">
        <f t="shared" si="9"/>
        <v>309.52089770023656</v>
      </c>
      <c r="AT21">
        <f t="shared" si="9"/>
        <v>363.73062019255252</v>
      </c>
      <c r="AU21">
        <f t="shared" si="9"/>
        <v>-3153.4510203770815</v>
      </c>
      <c r="AW21">
        <v>18</v>
      </c>
      <c r="AX21">
        <f>IF(Z21&gt;0, (R21*SUMPRODUCT(K21:$K$98, X21:$X$98)-K21*$AZ$3)/Z21, 0)</f>
        <v>34781.487575061707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1000000</v>
      </c>
      <c r="S22">
        <f t="shared" si="1"/>
        <v>33734.079358215837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23947.35187546604</v>
      </c>
      <c r="AC22">
        <f t="shared" si="2"/>
        <v>22315.277386672413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-20118.021791152103</v>
      </c>
      <c r="AI22">
        <f t="shared" si="6"/>
        <v>-20134.559427432101</v>
      </c>
      <c r="AJ22">
        <f t="shared" si="7"/>
        <v>1632.0744887936271</v>
      </c>
      <c r="AK22">
        <f t="shared" si="22"/>
        <v>1676.3146312826229</v>
      </c>
      <c r="AL22">
        <f t="shared" si="8"/>
        <v>-16826.170307355853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-3665.3823614805542</v>
      </c>
      <c r="AR22">
        <f t="shared" si="9"/>
        <v>-3668.395419173331</v>
      </c>
      <c r="AS22">
        <f t="shared" si="9"/>
        <v>297.35413878900914</v>
      </c>
      <c r="AT22">
        <f t="shared" si="9"/>
        <v>305.41442620851421</v>
      </c>
      <c r="AU22">
        <f t="shared" si="9"/>
        <v>-3065.6268541758081</v>
      </c>
      <c r="AW22">
        <v>19</v>
      </c>
      <c r="AX22">
        <f>IF(Z22&gt;0, (R22*SUMPRODUCT(K22:$K$98, X22:$X$98)-K22*$AZ$3)/Z22, 0)</f>
        <v>33734.079358215837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1000000</v>
      </c>
      <c r="S23">
        <f t="shared" si="1"/>
        <v>32529.89727524378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22315.277386672413</v>
      </c>
      <c r="AC23">
        <f t="shared" si="2"/>
        <v>20606.24830230177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-21434.713506840384</v>
      </c>
      <c r="AI23">
        <f t="shared" si="6"/>
        <v>-21450.549898919911</v>
      </c>
      <c r="AJ23">
        <f t="shared" si="7"/>
        <v>1709.0290843706425</v>
      </c>
      <c r="AK23">
        <f t="shared" si="22"/>
        <v>1562.069417067069</v>
      </c>
      <c r="AL23">
        <f t="shared" si="8"/>
        <v>-18179.4513974822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-3486.8532671038124</v>
      </c>
      <c r="AR23">
        <f t="shared" si="9"/>
        <v>-3489.4294235541429</v>
      </c>
      <c r="AS23">
        <f t="shared" si="9"/>
        <v>278.01321648229612</v>
      </c>
      <c r="AT23">
        <f t="shared" si="9"/>
        <v>254.10681829757459</v>
      </c>
      <c r="AU23">
        <f t="shared" si="9"/>
        <v>-2957.3093887742725</v>
      </c>
      <c r="AW23">
        <v>20</v>
      </c>
      <c r="AX23">
        <f>IF(Z23&gt;0, (R23*SUMPRODUCT(K23:$K$98, X23:$X$98)-K23*$AZ$3)/Z23, 0)</f>
        <v>32529.89727524378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1000000</v>
      </c>
      <c r="S24">
        <f t="shared" si="1"/>
        <v>31217.228233707552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20606.24830230177</v>
      </c>
      <c r="AC24">
        <f t="shared" si="2"/>
        <v>18866.13903261751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-22770.897322703397</v>
      </c>
      <c r="AI24">
        <f t="shared" si="6"/>
        <v>-22786.006078429062</v>
      </c>
      <c r="AJ24">
        <f t="shared" si="7"/>
        <v>1740.1092696842607</v>
      </c>
      <c r="AK24">
        <f t="shared" si="22"/>
        <v>1442.437381161124</v>
      </c>
      <c r="AL24">
        <f t="shared" si="8"/>
        <v>-19603.459427583679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-3307.3344228683536</v>
      </c>
      <c r="AR24">
        <f t="shared" si="9"/>
        <v>-3309.5288777986993</v>
      </c>
      <c r="AS24">
        <f t="shared" si="9"/>
        <v>252.74029414031935</v>
      </c>
      <c r="AT24">
        <f t="shared" si="9"/>
        <v>209.50526173554806</v>
      </c>
      <c r="AU24">
        <f t="shared" si="9"/>
        <v>-2847.2833219228323</v>
      </c>
      <c r="AW24">
        <v>21</v>
      </c>
      <c r="AX24">
        <f>IF(Z24&gt;0, (R24*SUMPRODUCT(K24:$K$98, X24:$X$98)-K24*$AZ$3)/Z24, 0)</f>
        <v>31217.228233707552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1000000</v>
      </c>
      <c r="S25">
        <f t="shared" si="1"/>
        <v>29817.181780022143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18866.13903261751</v>
      </c>
      <c r="AC25">
        <f t="shared" si="2"/>
        <v>17118.397464588066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-24194.874352722047</v>
      </c>
      <c r="AI25">
        <f t="shared" si="6"/>
        <v>-24209.227149031638</v>
      </c>
      <c r="AJ25">
        <f t="shared" si="7"/>
        <v>1747.7415680294434</v>
      </c>
      <c r="AK25">
        <f t="shared" si="22"/>
        <v>1320.6297322832258</v>
      </c>
      <c r="AL25">
        <f t="shared" si="8"/>
        <v>-21140.855848718969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-3137.6414560821336</v>
      </c>
      <c r="AR25">
        <f t="shared" si="9"/>
        <v>-3139.5027564573766</v>
      </c>
      <c r="AS25">
        <f t="shared" si="9"/>
        <v>226.65074918027918</v>
      </c>
      <c r="AT25">
        <f t="shared" si="9"/>
        <v>171.26200102296937</v>
      </c>
      <c r="AU25">
        <f t="shared" si="9"/>
        <v>-2741.5900062541277</v>
      </c>
      <c r="AW25">
        <v>22</v>
      </c>
      <c r="AX25">
        <f>IF(Z25&gt;0, (R25*SUMPRODUCT(K25:$K$98, X25:$X$98)-K25*$AZ$3)/Z25, 0)</f>
        <v>29817.181780022143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1000000</v>
      </c>
      <c r="S26">
        <f t="shared" si="1"/>
        <v>28318.115171931535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17118.397464588066</v>
      </c>
      <c r="AC26">
        <f t="shared" si="2"/>
        <v>15373.249628897793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-25493.867388984574</v>
      </c>
      <c r="AI26">
        <f t="shared" si="6"/>
        <v>-25507.439310646343</v>
      </c>
      <c r="AJ26">
        <f t="shared" si="7"/>
        <v>1745.1478356902735</v>
      </c>
      <c r="AK26">
        <f t="shared" si="22"/>
        <v>1198.2878225211648</v>
      </c>
      <c r="AL26">
        <f t="shared" si="8"/>
        <v>-22564.003652434905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-2951.8728263549924</v>
      </c>
      <c r="AR26">
        <f t="shared" si="9"/>
        <v>-2953.4442861160214</v>
      </c>
      <c r="AS26">
        <f t="shared" si="9"/>
        <v>202.06641838782738</v>
      </c>
      <c r="AT26">
        <f t="shared" si="9"/>
        <v>138.74682908959807</v>
      </c>
      <c r="AU26">
        <f t="shared" si="9"/>
        <v>-2612.6310386385958</v>
      </c>
      <c r="AW26">
        <v>23</v>
      </c>
      <c r="AX26">
        <f>IF(Z26&gt;0, (R26*SUMPRODUCT(K26:$K$98, X26:$X$98)-K26*$AZ$3)/Z26, 0)</f>
        <v>28318.115171931535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1000000</v>
      </c>
      <c r="S27">
        <f t="shared" si="1"/>
        <v>26750.429998845808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15373.249628897793</v>
      </c>
      <c r="AC27">
        <f t="shared" si="2"/>
        <v>13664.674677892679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-26627.349187026608</v>
      </c>
      <c r="AI27">
        <f t="shared" si="6"/>
        <v>-26640.119705742083</v>
      </c>
      <c r="AJ27">
        <f t="shared" si="7"/>
        <v>1708.5749510051137</v>
      </c>
      <c r="AK27">
        <f t="shared" si="22"/>
        <v>1076.1274740228455</v>
      </c>
      <c r="AL27">
        <f t="shared" si="8"/>
        <v>-23855.417280714122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-2752.782074710256</v>
      </c>
      <c r="AR27">
        <f t="shared" si="9"/>
        <v>-2754.1023133400117</v>
      </c>
      <c r="AS27">
        <f t="shared" si="9"/>
        <v>176.63547600590269</v>
      </c>
      <c r="AT27">
        <f t="shared" si="9"/>
        <v>111.25194625218761</v>
      </c>
      <c r="AU27">
        <f t="shared" si="9"/>
        <v>-2466.2148910819215</v>
      </c>
      <c r="AW27">
        <v>24</v>
      </c>
      <c r="AX27">
        <f>IF(Z27&gt;0, (R27*SUMPRODUCT(K27:$K$98, X27:$X$98)-K27*$AZ$3)/Z27, 0)</f>
        <v>26750.429998845808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1000000</v>
      </c>
      <c r="S28">
        <f t="shared" si="1"/>
        <v>25151.311384290286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13664.674677892679</v>
      </c>
      <c r="AC28">
        <f t="shared" si="2"/>
        <v>12021.979991887671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-27726.331658470848</v>
      </c>
      <c r="AI28">
        <f t="shared" si="6"/>
        <v>-27738.28131370771</v>
      </c>
      <c r="AJ28">
        <f t="shared" si="7"/>
        <v>1642.6946860050084</v>
      </c>
      <c r="AK28">
        <f t="shared" si="22"/>
        <v>956.52722745248764</v>
      </c>
      <c r="AL28">
        <f t="shared" si="8"/>
        <v>-25139.059400250215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-2559.2828666904502</v>
      </c>
      <c r="AR28">
        <f t="shared" si="9"/>
        <v>-2560.3858812647281</v>
      </c>
      <c r="AS28">
        <f t="shared" si="9"/>
        <v>151.6291594893203</v>
      </c>
      <c r="AT28">
        <f t="shared" si="9"/>
        <v>88.292377617655731</v>
      </c>
      <c r="AU28">
        <f t="shared" si="9"/>
        <v>-2320.4643441577523</v>
      </c>
      <c r="AW28">
        <v>25</v>
      </c>
      <c r="AX28">
        <f>IF(Z28&gt;0, (R28*SUMPRODUCT(K28:$K$98, X28:$X$98)-K28*$AZ$3)/Z28, 0)</f>
        <v>25151.311384290286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1000000</v>
      </c>
      <c r="S29">
        <f t="shared" si="1"/>
        <v>23521.196743054039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12021.979991887671</v>
      </c>
      <c r="AC29">
        <f t="shared" si="2"/>
        <v>10453.846579398336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-28762.695400722379</v>
      </c>
      <c r="AI29">
        <f t="shared" si="6"/>
        <v>-28773.806492021853</v>
      </c>
      <c r="AJ29">
        <f t="shared" si="7"/>
        <v>1568.1334124893347</v>
      </c>
      <c r="AK29">
        <f t="shared" si="22"/>
        <v>841.53859943213706</v>
      </c>
      <c r="AL29">
        <f t="shared" si="8"/>
        <v>-26364.134480100383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-2370.4862185844918</v>
      </c>
      <c r="AR29">
        <f t="shared" si="9"/>
        <v>-2371.4019425259335</v>
      </c>
      <c r="AS29">
        <f t="shared" si="9"/>
        <v>129.23818826501494</v>
      </c>
      <c r="AT29">
        <f t="shared" si="9"/>
        <v>69.355657547681531</v>
      </c>
      <c r="AU29">
        <f t="shared" si="9"/>
        <v>-2172.8080967132373</v>
      </c>
      <c r="AW29">
        <v>26</v>
      </c>
      <c r="AX29">
        <f>IF(Z29&gt;0, (R29*SUMPRODUCT(K29:$K$98, X29:$X$98)-K29*$AZ$3)/Z29, 0)</f>
        <v>23521.196743054039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1000000</v>
      </c>
      <c r="S30">
        <f t="shared" si="1"/>
        <v>21860.324216057681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10453.846579398336</v>
      </c>
      <c r="AC30">
        <f t="shared" si="2"/>
        <v>8968.3152306362681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-29743.853187428718</v>
      </c>
      <c r="AI30">
        <f t="shared" si="6"/>
        <v>-29754.109571485511</v>
      </c>
      <c r="AJ30">
        <f t="shared" si="7"/>
        <v>1485.5313487620679</v>
      </c>
      <c r="AK30">
        <f t="shared" si="22"/>
        <v>731.76926055788363</v>
      </c>
      <c r="AL30">
        <f t="shared" si="8"/>
        <v>-27536.80896216556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-2188.7041371176001</v>
      </c>
      <c r="AR30">
        <f t="shared" si="9"/>
        <v>-2189.4588540695536</v>
      </c>
      <c r="AS30">
        <f t="shared" si="9"/>
        <v>109.31295916386618</v>
      </c>
      <c r="AT30">
        <f t="shared" si="9"/>
        <v>53.847307472437926</v>
      </c>
      <c r="AU30">
        <f t="shared" si="9"/>
        <v>-2026.2985874332496</v>
      </c>
      <c r="AW30">
        <v>27</v>
      </c>
      <c r="AX30">
        <f>IF(Z30&gt;0, (R30*SUMPRODUCT(K30:$K$98, X30:$X$98)-K30*$AZ$3)/Z30, 0)</f>
        <v>21860.324216057681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1000000</v>
      </c>
      <c r="S31">
        <f t="shared" si="1"/>
        <v>20159.001398318964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8968.3152306362681</v>
      </c>
      <c r="AC31">
        <f t="shared" si="2"/>
        <v>7569.7493701458425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-30650.608883451514</v>
      </c>
      <c r="AI31">
        <f t="shared" si="6"/>
        <v>-30659.996438445654</v>
      </c>
      <c r="AJ31">
        <f t="shared" si="7"/>
        <v>1398.5658604904256</v>
      </c>
      <c r="AK31">
        <f t="shared" si="22"/>
        <v>627.78206614453882</v>
      </c>
      <c r="AL31">
        <f t="shared" si="8"/>
        <v>-28633.64851181069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-2013.774854758941</v>
      </c>
      <c r="AR31">
        <f t="shared" si="9"/>
        <v>-2014.3916262647454</v>
      </c>
      <c r="AS31">
        <f t="shared" si="9"/>
        <v>91.887139119788031</v>
      </c>
      <c r="AT31">
        <f t="shared" si="9"/>
        <v>41.245893152649366</v>
      </c>
      <c r="AU31">
        <f t="shared" si="9"/>
        <v>-1881.2585939923079</v>
      </c>
      <c r="AW31">
        <v>28</v>
      </c>
      <c r="AX31">
        <f>IF(Z31&gt;0, (R31*SUMPRODUCT(K31:$K$98, X31:$X$98)-K31*$AZ$3)/Z31, 0)</f>
        <v>20159.001398318964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1000000</v>
      </c>
      <c r="S32">
        <f t="shared" si="1"/>
        <v>18398.632650799387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7569.7493701458425</v>
      </c>
      <c r="AC32">
        <f t="shared" si="2"/>
        <v>6261.4551195182939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-31425.413734739643</v>
      </c>
      <c r="AI32">
        <f t="shared" si="6"/>
        <v>-31433.921778840471</v>
      </c>
      <c r="AJ32">
        <f t="shared" si="7"/>
        <v>1308.2942506275485</v>
      </c>
      <c r="AK32">
        <f t="shared" si="22"/>
        <v>529.88245591020905</v>
      </c>
      <c r="AL32">
        <f t="shared" si="8"/>
        <v>-29595.74507230271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-1843.4645429315681</v>
      </c>
      <c r="AR32">
        <f t="shared" si="9"/>
        <v>-1843.9636382740182</v>
      </c>
      <c r="AS32">
        <f t="shared" si="9"/>
        <v>76.746612888248535</v>
      </c>
      <c r="AT32">
        <f t="shared" si="9"/>
        <v>31.083744119878752</v>
      </c>
      <c r="AU32">
        <f t="shared" si="9"/>
        <v>-1736.1332812658907</v>
      </c>
      <c r="AW32">
        <v>29</v>
      </c>
      <c r="AX32">
        <f>IF(Z32&gt;0, (R32*SUMPRODUCT(K32:$K$98, X32:$X$98)-K32*$AZ$3)/Z32, 0)</f>
        <v>18398.632650799387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1000000</v>
      </c>
      <c r="S33">
        <f t="shared" si="1"/>
        <v>16561.441974294088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6261.4551195182939</v>
      </c>
      <c r="AC33">
        <f t="shared" si="2"/>
        <v>5047.8839731326188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-32121.175429141953</v>
      </c>
      <c r="AI33">
        <f t="shared" si="6"/>
        <v>-32128.795363416044</v>
      </c>
      <c r="AJ33">
        <f t="shared" si="7"/>
        <v>1213.5711463856751</v>
      </c>
      <c r="AK33">
        <f t="shared" si="22"/>
        <v>438.30185836628061</v>
      </c>
      <c r="AL33">
        <f t="shared" si="8"/>
        <v>-30476.922358664087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-1682.3919874194705</v>
      </c>
      <c r="AR33">
        <f t="shared" si="9"/>
        <v>-1682.7910922528436</v>
      </c>
      <c r="AS33">
        <f t="shared" si="9"/>
        <v>63.562504969553061</v>
      </c>
      <c r="AT33">
        <f t="shared" si="9"/>
        <v>22.956679658661919</v>
      </c>
      <c r="AU33">
        <f t="shared" si="9"/>
        <v>-1596.2719076246285</v>
      </c>
      <c r="AW33">
        <v>30</v>
      </c>
      <c r="AX33">
        <f>IF(Z33&gt;0, (R33*SUMPRODUCT(K33:$K$98, X33:$X$98)-K33*$AZ$3)/Z33, 0)</f>
        <v>16561.441974294088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1000000</v>
      </c>
      <c r="S34">
        <f t="shared" si="1"/>
        <v>14589.82395252702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5047.8839731326188</v>
      </c>
      <c r="AC34">
        <f t="shared" si="2"/>
        <v>3927.896804057692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-32527.724885806561</v>
      </c>
      <c r="AI34">
        <f t="shared" si="6"/>
        <v>-32534.455427615769</v>
      </c>
      <c r="AJ34">
        <f t="shared" si="7"/>
        <v>1119.9871690749269</v>
      </c>
      <c r="AK34">
        <f t="shared" si="22"/>
        <v>353.35187811928336</v>
      </c>
      <c r="AL34">
        <f t="shared" si="8"/>
        <v>-31061.116380421558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-1521.147848335886</v>
      </c>
      <c r="AR34">
        <f t="shared" si="9"/>
        <v>-1521.4625998048914</v>
      </c>
      <c r="AS34">
        <f t="shared" si="9"/>
        <v>52.375814121125885</v>
      </c>
      <c r="AT34">
        <f t="shared" si="9"/>
        <v>16.524378848922503</v>
      </c>
      <c r="AU34">
        <f t="shared" ref="AU34:AU79" si="23">AL34*$K34</f>
        <v>-1452.5624068348429</v>
      </c>
      <c r="AW34">
        <v>31</v>
      </c>
      <c r="AX34">
        <f>IF(Z34&gt;0, (R34*SUMPRODUCT(K34:$K$98, X34:$X$98)-K34*$AZ$3)/Z34, 0)</f>
        <v>14589.82395252702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1000000</v>
      </c>
      <c r="S35">
        <f t="shared" si="1"/>
        <v>12431.992790081169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3927.896804057692</v>
      </c>
      <c r="AC35">
        <f t="shared" si="2"/>
        <v>2908.8961149579982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-32544.754714010429</v>
      </c>
      <c r="AI35">
        <f t="shared" ref="AI35:AI66" si="25">SUM(AE35:AH35)</f>
        <v>-32550.604331533694</v>
      </c>
      <c r="AJ35">
        <f t="shared" si="7"/>
        <v>1019.0006890996938</v>
      </c>
      <c r="AK35">
        <f t="shared" si="22"/>
        <v>274.95277628403846</v>
      </c>
      <c r="AL35">
        <f t="shared" si="8"/>
        <v>-31256.650866149961</v>
      </c>
      <c r="AN35">
        <f t="shared" ref="AN35:AT66" si="26">AE35*$K35</f>
        <v>0</v>
      </c>
      <c r="AO35">
        <f t="shared" si="26"/>
        <v>0</v>
      </c>
      <c r="AP35">
        <f t="shared" si="26"/>
        <v>-0.24424584665683235</v>
      </c>
      <c r="AQ35">
        <f t="shared" si="26"/>
        <v>-1358.8787878437381</v>
      </c>
      <c r="AR35">
        <f t="shared" si="26"/>
        <v>-1359.123033690395</v>
      </c>
      <c r="AS35">
        <f t="shared" si="26"/>
        <v>42.547514442307865</v>
      </c>
      <c r="AT35">
        <f t="shared" si="26"/>
        <v>11.480421303967582</v>
      </c>
      <c r="AU35">
        <f t="shared" si="23"/>
        <v>-1305.0950979441195</v>
      </c>
      <c r="AW35">
        <v>32</v>
      </c>
      <c r="AX35">
        <f>IF(Z35&gt;0, (R35*SUMPRODUCT(K35:$K$98, X35:$X$98)-K35*$AZ$3)/Z35, 0)</f>
        <v>12431.992790081169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1000000</v>
      </c>
      <c r="S36">
        <f t="shared" si="1"/>
        <v>10015.297437309127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2908.8961149579982</v>
      </c>
      <c r="AC36">
        <f t="shared" si="2"/>
        <v>1998.3630050037239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-32113.784822955669</v>
      </c>
      <c r="AI36">
        <f t="shared" si="25"/>
        <v>-32118.773099683127</v>
      </c>
      <c r="AJ36">
        <f t="shared" si="7"/>
        <v>910.53310995427432</v>
      </c>
      <c r="AK36">
        <f t="shared" si="22"/>
        <v>203.62272804705989</v>
      </c>
      <c r="AL36">
        <f t="shared" si="8"/>
        <v>-31004.617261681793</v>
      </c>
      <c r="AN36">
        <f t="shared" si="26"/>
        <v>0</v>
      </c>
      <c r="AO36">
        <f t="shared" si="26"/>
        <v>0</v>
      </c>
      <c r="AP36">
        <f t="shared" si="26"/>
        <v>-0.18596543580642008</v>
      </c>
      <c r="AQ36">
        <f t="shared" si="26"/>
        <v>-1197.2178602526262</v>
      </c>
      <c r="AR36">
        <f t="shared" si="26"/>
        <v>-1197.4038256884328</v>
      </c>
      <c r="AS36">
        <f t="shared" si="26"/>
        <v>33.94512691663153</v>
      </c>
      <c r="AT36">
        <f t="shared" si="26"/>
        <v>7.5911565116125272</v>
      </c>
      <c r="AU36">
        <f t="shared" si="23"/>
        <v>-1155.8675422601887</v>
      </c>
      <c r="AW36">
        <v>33</v>
      </c>
      <c r="AX36">
        <f>IF(Z36&gt;0, (R36*SUMPRODUCT(K36:$K$98, X36:$X$98)-K36*$AZ$3)/Z36, 0)</f>
        <v>10015.297437309127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1000000</v>
      </c>
      <c r="S37">
        <f t="shared" si="1"/>
        <v>7215.9351094676495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1998.3630050037239</v>
      </c>
      <c r="AC37">
        <f t="shared" si="2"/>
        <v>1201.4537857238342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-31035.676644179795</v>
      </c>
      <c r="AI37">
        <f t="shared" si="25"/>
        <v>-31039.839146223872</v>
      </c>
      <c r="AJ37">
        <f t="shared" si="7"/>
        <v>796.90921927988961</v>
      </c>
      <c r="AK37">
        <f t="shared" si="22"/>
        <v>139.88541035026068</v>
      </c>
      <c r="AL37">
        <f t="shared" si="8"/>
        <v>-30103.044516593724</v>
      </c>
      <c r="AN37">
        <f t="shared" si="26"/>
        <v>0</v>
      </c>
      <c r="AO37">
        <f t="shared" si="26"/>
        <v>0</v>
      </c>
      <c r="AP37">
        <f t="shared" si="26"/>
        <v>-0.1385537010369767</v>
      </c>
      <c r="AQ37">
        <f t="shared" si="26"/>
        <v>-1033.058438819357</v>
      </c>
      <c r="AR37">
        <f t="shared" si="26"/>
        <v>-1033.1969925203939</v>
      </c>
      <c r="AS37">
        <f t="shared" si="26"/>
        <v>26.526046246342187</v>
      </c>
      <c r="AT37">
        <f t="shared" si="26"/>
        <v>4.6562478816502857</v>
      </c>
      <c r="AU37">
        <f t="shared" si="23"/>
        <v>-1002.0146983924014</v>
      </c>
      <c r="AW37">
        <v>34</v>
      </c>
      <c r="AX37">
        <f>IF(Z37&gt;0, (R37*SUMPRODUCT(K37:$K$98, X37:$X$98)-K37*$AZ$3)/Z37, 0)</f>
        <v>7215.9351094676495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1000000</v>
      </c>
      <c r="S38">
        <f t="shared" si="1"/>
        <v>3879.2035889693916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1201.4537857238342</v>
      </c>
      <c r="AC38">
        <f t="shared" si="2"/>
        <v>525.81377634442424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-29288.244002067258</v>
      </c>
      <c r="AI38">
        <f t="shared" si="25"/>
        <v>-29291.632672990843</v>
      </c>
      <c r="AJ38">
        <f t="shared" si="7"/>
        <v>675.64000937941</v>
      </c>
      <c r="AK38">
        <f t="shared" si="22"/>
        <v>84.101765000668408</v>
      </c>
      <c r="AL38">
        <f t="shared" si="8"/>
        <v>-28531.890898610764</v>
      </c>
      <c r="AN38">
        <f t="shared" si="26"/>
        <v>0</v>
      </c>
      <c r="AO38">
        <f t="shared" si="26"/>
        <v>0</v>
      </c>
      <c r="AP38">
        <f t="shared" si="26"/>
        <v>-0.10071056788839297</v>
      </c>
      <c r="AQ38">
        <f t="shared" si="26"/>
        <v>-870.44028541452769</v>
      </c>
      <c r="AR38">
        <f t="shared" si="26"/>
        <v>-870.54099598241612</v>
      </c>
      <c r="AS38">
        <f t="shared" si="26"/>
        <v>20.07987513898674</v>
      </c>
      <c r="AT38">
        <f t="shared" si="26"/>
        <v>2.4994862896485111</v>
      </c>
      <c r="AU38">
        <f t="shared" si="23"/>
        <v>-847.96163455378075</v>
      </c>
      <c r="AW38">
        <v>35</v>
      </c>
      <c r="AX38">
        <f>IF(Z38&gt;0, (R38*SUMPRODUCT(K38:$K$98, X38:$X$98)-K38*$AZ$3)/Z38, 0)</f>
        <v>3879.2035889693916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1000000</v>
      </c>
      <c r="S39">
        <f t="shared" si="1"/>
        <v>-237.60003857691143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525.81377634442424</v>
      </c>
      <c r="AC39">
        <f t="shared" si="2"/>
        <v>-25.502911355868491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-26855.900496570044</v>
      </c>
      <c r="AI39">
        <f t="shared" si="25"/>
        <v>-26858.583883271978</v>
      </c>
      <c r="AJ39">
        <f t="shared" si="7"/>
        <v>551.31668770029273</v>
      </c>
      <c r="AK39">
        <f t="shared" si="22"/>
        <v>36.806964344109701</v>
      </c>
      <c r="AL39">
        <f t="shared" si="8"/>
        <v>-26270.460231227578</v>
      </c>
      <c r="AN39">
        <f t="shared" si="26"/>
        <v>0</v>
      </c>
      <c r="AO39">
        <f t="shared" si="26"/>
        <v>0</v>
      </c>
      <c r="AP39">
        <f t="shared" si="26"/>
        <v>-7.1205065324944528E-2</v>
      </c>
      <c r="AQ39">
        <f t="shared" si="26"/>
        <v>-712.6353230561125</v>
      </c>
      <c r="AR39">
        <f t="shared" si="26"/>
        <v>-712.70652812143737</v>
      </c>
      <c r="AS39">
        <f t="shared" si="26"/>
        <v>14.629475779287402</v>
      </c>
      <c r="AT39">
        <f t="shared" si="26"/>
        <v>0.97669199099949899</v>
      </c>
      <c r="AU39">
        <f t="shared" si="23"/>
        <v>-697.10036035115058</v>
      </c>
      <c r="AW39">
        <v>36</v>
      </c>
      <c r="AX39">
        <f>IF(Z39&gt;0, (R39*SUMPRODUCT(K39:$K$98, X39:$X$98)-K39*$AZ$3)/Z39, 0)</f>
        <v>-237.60003857691143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1000000</v>
      </c>
      <c r="S40">
        <f t="shared" si="1"/>
        <v>-5501.841011821326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-25.502911355868491</v>
      </c>
      <c r="AC40">
        <f t="shared" si="2"/>
        <v>-453.20645073855741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-23888.513402619916</v>
      </c>
      <c r="AI40">
        <f t="shared" si="25"/>
        <v>-23890.572742619766</v>
      </c>
      <c r="AJ40">
        <f t="shared" si="7"/>
        <v>427.70353938268892</v>
      </c>
      <c r="AK40">
        <f t="shared" si="22"/>
        <v>-1.7852037949107946</v>
      </c>
      <c r="AL40">
        <f t="shared" si="8"/>
        <v>-23464.654407031991</v>
      </c>
      <c r="AN40">
        <f t="shared" si="26"/>
        <v>0</v>
      </c>
      <c r="AO40">
        <f t="shared" si="26"/>
        <v>0</v>
      </c>
      <c r="AP40">
        <f t="shared" si="26"/>
        <v>-4.8790768473751814E-2</v>
      </c>
      <c r="AQ40">
        <f t="shared" si="26"/>
        <v>-565.97692789617997</v>
      </c>
      <c r="AR40">
        <f t="shared" si="26"/>
        <v>-566.02571866465371</v>
      </c>
      <c r="AS40">
        <f t="shared" si="26"/>
        <v>10.133336101341015</v>
      </c>
      <c r="AT40">
        <f t="shared" si="26"/>
        <v>-4.2295815670195795E-2</v>
      </c>
      <c r="AU40">
        <f t="shared" si="23"/>
        <v>-555.93467837898299</v>
      </c>
      <c r="AW40">
        <v>37</v>
      </c>
      <c r="AX40">
        <f>IF(Z40&gt;0, (R40*SUMPRODUCT(K40:$K$98, X40:$X$98)-K40*$AZ$3)/Z40, 0)</f>
        <v>-5501.841011821326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1000000</v>
      </c>
      <c r="S41">
        <f t="shared" si="1"/>
        <v>-12547.035153471403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-453.20645073855741</v>
      </c>
      <c r="AC41">
        <f t="shared" si="2"/>
        <v>-764.78000035489436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-20596.818832403387</v>
      </c>
      <c r="AI41">
        <f t="shared" si="25"/>
        <v>-20598.342658532431</v>
      </c>
      <c r="AJ41">
        <f t="shared" si="7"/>
        <v>311.57354961633695</v>
      </c>
      <c r="AK41">
        <f t="shared" si="22"/>
        <v>-31.724451551699023</v>
      </c>
      <c r="AL41">
        <f t="shared" si="8"/>
        <v>-20318.493560467792</v>
      </c>
      <c r="AN41">
        <f t="shared" si="26"/>
        <v>0</v>
      </c>
      <c r="AO41">
        <f t="shared" si="26"/>
        <v>0</v>
      </c>
      <c r="AP41">
        <f t="shared" si="26"/>
        <v>-3.2234949695108581E-2</v>
      </c>
      <c r="AQ41">
        <f t="shared" si="26"/>
        <v>-435.7041832318817</v>
      </c>
      <c r="AR41">
        <f t="shared" si="26"/>
        <v>-435.73641818157682</v>
      </c>
      <c r="AS41">
        <f t="shared" si="26"/>
        <v>6.5910129159689994</v>
      </c>
      <c r="AT41">
        <f t="shared" si="26"/>
        <v>-0.67109762746791701</v>
      </c>
      <c r="AU41">
        <f t="shared" si="23"/>
        <v>-429.81650289307572</v>
      </c>
      <c r="AW41">
        <v>38</v>
      </c>
      <c r="AX41">
        <f>IF(Z41&gt;0, (R41*SUMPRODUCT(K41:$K$98, X41:$X$98)-K41*$AZ$3)/Z41, 0)</f>
        <v>-12547.035153471403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1000000</v>
      </c>
      <c r="S42">
        <f t="shared" si="1"/>
        <v>-22520.443395177801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-764.78000035489436</v>
      </c>
      <c r="AC42">
        <f t="shared" si="2"/>
        <v>-973.33831012263136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-17123.303942332324</v>
      </c>
      <c r="AI42">
        <f t="shared" si="25"/>
        <v>-17124.384447601518</v>
      </c>
      <c r="AJ42">
        <f t="shared" si="7"/>
        <v>208.558309767737</v>
      </c>
      <c r="AK42">
        <f t="shared" si="22"/>
        <v>-53.534600024842611</v>
      </c>
      <c r="AL42">
        <f t="shared" si="8"/>
        <v>-16969.360737858624</v>
      </c>
      <c r="AN42">
        <f t="shared" si="26"/>
        <v>0</v>
      </c>
      <c r="AO42">
        <f t="shared" si="26"/>
        <v>0</v>
      </c>
      <c r="AP42">
        <f t="shared" si="26"/>
        <v>-2.0408000069889878E-2</v>
      </c>
      <c r="AQ42">
        <f t="shared" si="26"/>
        <v>-323.41571856717246</v>
      </c>
      <c r="AR42">
        <f t="shared" si="26"/>
        <v>-323.43612656724235</v>
      </c>
      <c r="AS42">
        <f t="shared" si="26"/>
        <v>3.9391367369199579</v>
      </c>
      <c r="AT42">
        <f t="shared" si="26"/>
        <v>-1.0111326174872739</v>
      </c>
      <c r="AU42">
        <f t="shared" si="23"/>
        <v>-320.50812244780968</v>
      </c>
      <c r="AW42">
        <v>39</v>
      </c>
      <c r="AX42">
        <f>IF(Z42&gt;0, (R42*SUMPRODUCT(K42:$K$98, X42:$X$98)-K42*$AZ$3)/Z42, 0)</f>
        <v>-22520.443395177801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1000000</v>
      </c>
      <c r="S43">
        <f t="shared" si="1"/>
        <v>-37539.874259899203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-973.33831012263136</v>
      </c>
      <c r="AC43">
        <f t="shared" si="2"/>
        <v>-1093.9452130968166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-13647.122211616419</v>
      </c>
      <c r="AI43">
        <f t="shared" si="25"/>
        <v>-13647.85073377763</v>
      </c>
      <c r="AJ43">
        <f t="shared" si="7"/>
        <v>120.60690297418523</v>
      </c>
      <c r="AK43">
        <f t="shared" si="22"/>
        <v>-68.133681708584206</v>
      </c>
      <c r="AL43">
        <f t="shared" si="8"/>
        <v>-13595.37751251203</v>
      </c>
      <c r="AN43">
        <f t="shared" si="26"/>
        <v>0</v>
      </c>
      <c r="AO43">
        <f t="shared" si="26"/>
        <v>0</v>
      </c>
      <c r="AP43">
        <f t="shared" si="26"/>
        <v>-1.2285654635059552E-2</v>
      </c>
      <c r="AQ43">
        <f t="shared" si="26"/>
        <v>-230.14238849729571</v>
      </c>
      <c r="AR43">
        <f t="shared" si="26"/>
        <v>-230.15467415193075</v>
      </c>
      <c r="AS43">
        <f t="shared" si="26"/>
        <v>2.033891122929496</v>
      </c>
      <c r="AT43">
        <f t="shared" si="26"/>
        <v>-1.148993025956849</v>
      </c>
      <c r="AU43">
        <f t="shared" si="23"/>
        <v>-229.26977605495813</v>
      </c>
      <c r="AW43">
        <v>40</v>
      </c>
      <c r="AX43">
        <f>IF(Z43&gt;0, (R43*SUMPRODUCT(K43:$K$98, X43:$X$98)-K43*$AZ$3)/Z43, 0)</f>
        <v>-37539.874259899203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1000000</v>
      </c>
      <c r="S44">
        <f t="shared" si="1"/>
        <v>-61612.56889872226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-1093.9452130968166</v>
      </c>
      <c r="AC44">
        <f t="shared" si="2"/>
        <v>-1143.0083019575168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-10297.933274291112</v>
      </c>
      <c r="AI44">
        <f t="shared" si="25"/>
        <v>-10298.397062898854</v>
      </c>
      <c r="AJ44">
        <f t="shared" si="7"/>
        <v>49.063088860700191</v>
      </c>
      <c r="AK44">
        <f t="shared" si="22"/>
        <v>-76.576164916777174</v>
      </c>
      <c r="AL44">
        <f t="shared" si="8"/>
        <v>-10325.910138954931</v>
      </c>
      <c r="AN44">
        <f t="shared" si="26"/>
        <v>0</v>
      </c>
      <c r="AO44">
        <f t="shared" si="26"/>
        <v>0</v>
      </c>
      <c r="AP44">
        <f t="shared" si="26"/>
        <v>-6.983249988038071E-3</v>
      </c>
      <c r="AQ44">
        <f t="shared" si="26"/>
        <v>-155.05564650379699</v>
      </c>
      <c r="AR44">
        <f t="shared" si="26"/>
        <v>-155.06262975378505</v>
      </c>
      <c r="AS44">
        <f t="shared" si="26"/>
        <v>0.73874133383261742</v>
      </c>
      <c r="AT44">
        <f t="shared" si="26"/>
        <v>-1.1530048255017087</v>
      </c>
      <c r="AU44">
        <f t="shared" si="23"/>
        <v>-155.47689324545414</v>
      </c>
      <c r="AW44">
        <v>41</v>
      </c>
      <c r="AX44">
        <f>IF(Z44&gt;0, (R44*SUMPRODUCT(K44:$K$98, X44:$X$98)-K44*$AZ$3)/Z44, 0)</f>
        <v>-61612.56889872226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1000000</v>
      </c>
      <c r="S45">
        <f t="shared" si="1"/>
        <v>-102554.02749647372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-1143.0083019575168</v>
      </c>
      <c r="AC45">
        <f t="shared" si="2"/>
        <v>-1136.3860023572106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-7285.1768503437897</v>
      </c>
      <c r="AI45">
        <f t="shared" si="25"/>
        <v>-7285.4538716441957</v>
      </c>
      <c r="AJ45">
        <f t="shared" si="7"/>
        <v>-6.622299600306178</v>
      </c>
      <c r="AK45">
        <f t="shared" si="22"/>
        <v>-80.010581137026179</v>
      </c>
      <c r="AL45">
        <f t="shared" si="8"/>
        <v>-7372.0867523815277</v>
      </c>
      <c r="AN45">
        <f t="shared" si="26"/>
        <v>0</v>
      </c>
      <c r="AO45">
        <f t="shared" si="26"/>
        <v>0</v>
      </c>
      <c r="AP45">
        <f t="shared" si="26"/>
        <v>-3.7241970657793566E-3</v>
      </c>
      <c r="AQ45">
        <f t="shared" si="26"/>
        <v>-97.939884803028903</v>
      </c>
      <c r="AR45">
        <f t="shared" si="26"/>
        <v>-97.943609000094682</v>
      </c>
      <c r="AS45">
        <f t="shared" si="26"/>
        <v>-8.9028348015261202E-2</v>
      </c>
      <c r="AT45">
        <f t="shared" si="26"/>
        <v>-1.0756399275624926</v>
      </c>
      <c r="AU45">
        <f t="shared" si="23"/>
        <v>-99.108277275672435</v>
      </c>
      <c r="AW45">
        <v>42</v>
      </c>
      <c r="AX45">
        <f>IF(Z45&gt;0, (R45*SUMPRODUCT(K45:$K$98, X45:$X$98)-K45*$AZ$3)/Z45, 0)</f>
        <v>-102554.02749647372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1000000</v>
      </c>
      <c r="S46">
        <f t="shared" si="1"/>
        <v>-166629.63164693682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-1136.3860023572106</v>
      </c>
      <c r="AC46">
        <f t="shared" si="2"/>
        <v>-1089.970578138719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-4428.7664893012516</v>
      </c>
      <c r="AI46">
        <f t="shared" si="25"/>
        <v>-4428.9300212264206</v>
      </c>
      <c r="AJ46">
        <f t="shared" si="7"/>
        <v>-46.41542421849158</v>
      </c>
      <c r="AK46">
        <f t="shared" si="22"/>
        <v>-79.547020165004753</v>
      </c>
      <c r="AL46">
        <f t="shared" si="8"/>
        <v>-4554.8924656099171</v>
      </c>
      <c r="AN46">
        <f t="shared" si="26"/>
        <v>0</v>
      </c>
      <c r="AO46">
        <f t="shared" si="26"/>
        <v>0</v>
      </c>
      <c r="AP46">
        <f t="shared" si="26"/>
        <v>-1.9629264034685162E-3</v>
      </c>
      <c r="AQ46">
        <f t="shared" si="26"/>
        <v>-53.159911544172346</v>
      </c>
      <c r="AR46">
        <f t="shared" si="26"/>
        <v>-53.16187447057581</v>
      </c>
      <c r="AS46">
        <f t="shared" si="26"/>
        <v>-0.55713929639346316</v>
      </c>
      <c r="AT46">
        <f t="shared" si="26"/>
        <v>-0.95482852071555735</v>
      </c>
      <c r="AU46">
        <f t="shared" si="23"/>
        <v>-54.673842287684828</v>
      </c>
      <c r="AW46">
        <v>43</v>
      </c>
      <c r="AX46">
        <f>IF(Z46&gt;0, (R46*SUMPRODUCT(K46:$K$98, X46:$X$98)-K46*$AZ$3)/Z46, 0)</f>
        <v>-166629.63164693682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1000000</v>
      </c>
      <c r="S47">
        <f t="shared" si="1"/>
        <v>-266054.58993826382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-1089.970578138719</v>
      </c>
      <c r="AC47">
        <f t="shared" si="2"/>
        <v>-1014.2418209136767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-2663.707411484831</v>
      </c>
      <c r="AI47">
        <f t="shared" si="25"/>
        <v>-2663.8027154054616</v>
      </c>
      <c r="AJ47">
        <f t="shared" si="7"/>
        <v>-75.728757225042273</v>
      </c>
      <c r="AK47">
        <f t="shared" si="22"/>
        <v>-76.29794046971034</v>
      </c>
      <c r="AL47">
        <f t="shared" si="8"/>
        <v>-2815.8294131002144</v>
      </c>
      <c r="AN47">
        <f t="shared" si="26"/>
        <v>0</v>
      </c>
      <c r="AO47">
        <f t="shared" si="26"/>
        <v>0</v>
      </c>
      <c r="AP47">
        <f t="shared" si="26"/>
        <v>-1.0213961387374744E-3</v>
      </c>
      <c r="AQ47">
        <f t="shared" si="26"/>
        <v>-28.547623715994987</v>
      </c>
      <c r="AR47">
        <f t="shared" si="26"/>
        <v>-28.548645112133727</v>
      </c>
      <c r="AS47">
        <f t="shared" si="26"/>
        <v>-0.81160417860434164</v>
      </c>
      <c r="AT47">
        <f t="shared" si="26"/>
        <v>-0.8177042589000133</v>
      </c>
      <c r="AU47">
        <f t="shared" si="23"/>
        <v>-30.177953549638083</v>
      </c>
      <c r="AW47">
        <v>44</v>
      </c>
      <c r="AX47">
        <f>IF(Z47&gt;0, (R47*SUMPRODUCT(K47:$K$98, X47:$X$98)-K47*$AZ$3)/Z47, 0)</f>
        <v>-266054.58993826382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1000000</v>
      </c>
      <c r="S48">
        <f t="shared" si="1"/>
        <v>-423611.24904758006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-1014.2418209136767</v>
      </c>
      <c r="AC48">
        <f t="shared" si="2"/>
        <v>-927.7102760857299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-1584.0313839062278</v>
      </c>
      <c r="AI48">
        <f t="shared" si="25"/>
        <v>-1584.0861340030542</v>
      </c>
      <c r="AJ48">
        <f t="shared" si="7"/>
        <v>-86.531544827946846</v>
      </c>
      <c r="AK48">
        <f t="shared" si="22"/>
        <v>-70.996927463957377</v>
      </c>
      <c r="AL48">
        <f t="shared" si="8"/>
        <v>-1741.6146062949583</v>
      </c>
      <c r="AN48">
        <f t="shared" si="26"/>
        <v>0</v>
      </c>
      <c r="AO48">
        <f t="shared" si="26"/>
        <v>0</v>
      </c>
      <c r="AP48">
        <f t="shared" si="26"/>
        <v>-5.2390231021815653E-4</v>
      </c>
      <c r="AQ48">
        <f t="shared" si="26"/>
        <v>-15.157556782348719</v>
      </c>
      <c r="AR48">
        <f t="shared" si="26"/>
        <v>-15.158080684658936</v>
      </c>
      <c r="AS48">
        <f t="shared" si="26"/>
        <v>-0.82801819302312696</v>
      </c>
      <c r="AT48">
        <f t="shared" si="26"/>
        <v>-0.6793678271408119</v>
      </c>
      <c r="AU48">
        <f t="shared" si="23"/>
        <v>-16.665466704822876</v>
      </c>
      <c r="AW48">
        <v>45</v>
      </c>
      <c r="AX48">
        <f>IF(Z48&gt;0, (R48*SUMPRODUCT(K48:$K$98, X48:$X$98)-K48*$AZ$3)/Z48, 0)</f>
        <v>-423611.24904758006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1000000</v>
      </c>
      <c r="S49">
        <f t="shared" si="1"/>
        <v>-678612.18241348991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-927.7102760857299</v>
      </c>
      <c r="AC49">
        <f t="shared" si="2"/>
        <v>-840.11857523955928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-930.10870690319564</v>
      </c>
      <c r="AI49">
        <f t="shared" si="25"/>
        <v>-930.13965678138129</v>
      </c>
      <c r="AJ49">
        <f t="shared" si="7"/>
        <v>-87.591700846170625</v>
      </c>
      <c r="AK49">
        <f t="shared" si="22"/>
        <v>-64.939719326001097</v>
      </c>
      <c r="AL49">
        <f t="shared" si="8"/>
        <v>-1082.671076953553</v>
      </c>
      <c r="AN49">
        <f t="shared" si="26"/>
        <v>0</v>
      </c>
      <c r="AO49">
        <f t="shared" si="26"/>
        <v>0</v>
      </c>
      <c r="AP49">
        <f t="shared" si="26"/>
        <v>-2.6442733213356248E-4</v>
      </c>
      <c r="AQ49">
        <f t="shared" si="26"/>
        <v>-7.9465955402280359</v>
      </c>
      <c r="AR49">
        <f t="shared" si="26"/>
        <v>-7.9468599675601697</v>
      </c>
      <c r="AS49">
        <f t="shared" si="26"/>
        <v>-0.74835964241501529</v>
      </c>
      <c r="AT49">
        <f t="shared" si="26"/>
        <v>-0.55482728002606518</v>
      </c>
      <c r="AU49">
        <f t="shared" si="23"/>
        <v>-9.2500468900012489</v>
      </c>
      <c r="AW49">
        <v>46</v>
      </c>
      <c r="AX49">
        <f>IF(Z49&gt;0, (R49*SUMPRODUCT(K49:$K$98, X49:$X$98)-K49*$AZ$3)/Z49, 0)</f>
        <v>-678612.18241348991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1000000</v>
      </c>
      <c r="S50">
        <f t="shared" si="1"/>
        <v>-1098452.2527701964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-840.11857523955928</v>
      </c>
      <c r="AC50">
        <f t="shared" si="2"/>
        <v>-756.32476218289514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-537.07840973705254</v>
      </c>
      <c r="AI50">
        <f t="shared" si="25"/>
        <v>-537.09562315621292</v>
      </c>
      <c r="AJ50">
        <f t="shared" si="7"/>
        <v>-83.793813056664135</v>
      </c>
      <c r="AK50">
        <f t="shared" si="22"/>
        <v>-58.808300266769152</v>
      </c>
      <c r="AL50">
        <f t="shared" si="8"/>
        <v>-679.69773647964621</v>
      </c>
      <c r="AN50">
        <f t="shared" si="26"/>
        <v>0</v>
      </c>
      <c r="AO50">
        <f t="shared" si="26"/>
        <v>0</v>
      </c>
      <c r="AP50">
        <f t="shared" si="26"/>
        <v>-1.3130961286389565E-4</v>
      </c>
      <c r="AQ50">
        <f t="shared" si="26"/>
        <v>-4.0970104430237049</v>
      </c>
      <c r="AR50">
        <f t="shared" si="26"/>
        <v>-4.0971417526365688</v>
      </c>
      <c r="AS50">
        <f t="shared" si="26"/>
        <v>-0.6392067171756296</v>
      </c>
      <c r="AT50">
        <f t="shared" si="26"/>
        <v>-0.44860902237233397</v>
      </c>
      <c r="AU50">
        <f t="shared" si="23"/>
        <v>-5.1849574921845321</v>
      </c>
      <c r="AW50">
        <v>47</v>
      </c>
      <c r="AX50">
        <f>IF(Z50&gt;0, (R50*SUMPRODUCT(K50:$K$98, X50:$X$98)-K50*$AZ$3)/Z50, 0)</f>
        <v>-1098452.2527701964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1000000</v>
      </c>
      <c r="S51">
        <f t="shared" si="1"/>
        <v>-1803780.45173549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-756.32476218289514</v>
      </c>
      <c r="AC51">
        <f t="shared" si="2"/>
        <v>-678.51069352155059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-305.49104460687607</v>
      </c>
      <c r="AI51">
        <f t="shared" si="25"/>
        <v>-305.50044861572968</v>
      </c>
      <c r="AJ51">
        <f t="shared" si="7"/>
        <v>-77.81406866134455</v>
      </c>
      <c r="AK51">
        <f t="shared" si="22"/>
        <v>-52.942733352802662</v>
      </c>
      <c r="AL51">
        <f t="shared" si="8"/>
        <v>-436.25725062987692</v>
      </c>
      <c r="AN51">
        <f t="shared" si="26"/>
        <v>0</v>
      </c>
      <c r="AO51">
        <f t="shared" si="26"/>
        <v>0</v>
      </c>
      <c r="AP51">
        <f t="shared" si="26"/>
        <v>-6.4050774159566962E-5</v>
      </c>
      <c r="AQ51">
        <f t="shared" si="26"/>
        <v>-2.0807017741622027</v>
      </c>
      <c r="AR51">
        <f t="shared" si="26"/>
        <v>-2.0807658249363623</v>
      </c>
      <c r="AS51">
        <f t="shared" si="26"/>
        <v>-0.52999219969538447</v>
      </c>
      <c r="AT51">
        <f t="shared" si="26"/>
        <v>-0.36059335015182131</v>
      </c>
      <c r="AU51">
        <f t="shared" si="23"/>
        <v>-2.9713513747835685</v>
      </c>
      <c r="AW51">
        <v>48</v>
      </c>
      <c r="AX51">
        <f>IF(Z51&gt;0, (R51*SUMPRODUCT(K51:$K$98, X51:$X$98)-K51*$AZ$3)/Z51, 0)</f>
        <v>-1803780.45173549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1000000</v>
      </c>
      <c r="S52">
        <f t="shared" si="1"/>
        <v>-3012876.8959403257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-678.51069352155059</v>
      </c>
      <c r="AC52">
        <f t="shared" si="2"/>
        <v>-607.45650323824134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-170.77866315096324</v>
      </c>
      <c r="AI52">
        <f t="shared" si="25"/>
        <v>-170.7837036531495</v>
      </c>
      <c r="AJ52">
        <f t="shared" si="7"/>
        <v>-71.054190283309254</v>
      </c>
      <c r="AK52">
        <f t="shared" si="22"/>
        <v>-47.495748546508544</v>
      </c>
      <c r="AL52">
        <f t="shared" si="8"/>
        <v>-289.33364248296732</v>
      </c>
      <c r="AN52">
        <f t="shared" si="26"/>
        <v>0</v>
      </c>
      <c r="AO52">
        <f t="shared" si="26"/>
        <v>0</v>
      </c>
      <c r="AP52">
        <f t="shared" si="26"/>
        <v>-3.065258735191521E-5</v>
      </c>
      <c r="AQ52">
        <f t="shared" si="26"/>
        <v>-1.038548877993795</v>
      </c>
      <c r="AR52">
        <f t="shared" si="26"/>
        <v>-1.0385795305811469</v>
      </c>
      <c r="AS52">
        <f t="shared" si="26"/>
        <v>-0.43209876593457935</v>
      </c>
      <c r="AT52">
        <f t="shared" si="26"/>
        <v>-0.2888338358688789</v>
      </c>
      <c r="AU52">
        <f t="shared" si="23"/>
        <v>-1.7595121323846052</v>
      </c>
      <c r="AW52">
        <v>49</v>
      </c>
      <c r="AX52">
        <f>IF(Z52&gt;0, (R52*SUMPRODUCT(K52:$K$98, X52:$X$98)-K52*$AZ$3)/Z52, 0)</f>
        <v>-3012876.8959403257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1000000</v>
      </c>
      <c r="S53">
        <f t="shared" si="1"/>
        <v>-5128515.8555553723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-607.45650323824134</v>
      </c>
      <c r="AC53">
        <f t="shared" si="2"/>
        <v>-543.19604135063548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-93.687076206720221</v>
      </c>
      <c r="AI53">
        <f t="shared" si="25"/>
        <v>-93.689724126979456</v>
      </c>
      <c r="AJ53">
        <f t="shared" si="7"/>
        <v>-64.260461887605857</v>
      </c>
      <c r="AK53">
        <f t="shared" si="22"/>
        <v>-42.521955226676894</v>
      </c>
      <c r="AL53">
        <f t="shared" si="8"/>
        <v>-200.47214124126219</v>
      </c>
      <c r="AN53">
        <f t="shared" si="26"/>
        <v>0</v>
      </c>
      <c r="AO53">
        <f t="shared" si="26"/>
        <v>0</v>
      </c>
      <c r="AP53">
        <f t="shared" si="26"/>
        <v>-1.4377395213495148E-5</v>
      </c>
      <c r="AQ53">
        <f t="shared" si="26"/>
        <v>-0.50869210140291043</v>
      </c>
      <c r="AR53">
        <f t="shared" si="26"/>
        <v>-0.50870647879812381</v>
      </c>
      <c r="AS53">
        <f t="shared" si="26"/>
        <v>-0.34891460720366757</v>
      </c>
      <c r="AT53">
        <f t="shared" si="26"/>
        <v>-0.23088118058344492</v>
      </c>
      <c r="AU53">
        <f t="shared" si="23"/>
        <v>-1.0885022665852362</v>
      </c>
      <c r="AW53">
        <v>50</v>
      </c>
      <c r="AX53">
        <f>IF(Z53&gt;0, (R53*SUMPRODUCT(K53:$K$98, X53:$X$98)-K53*$AZ$3)/Z53, 0)</f>
        <v>-5128515.8555553723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1000000</v>
      </c>
      <c r="S54">
        <f t="shared" si="1"/>
        <v>-8918087.7029074766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-543.19604135063548</v>
      </c>
      <c r="AC54">
        <f t="shared" si="2"/>
        <v>-485.4020452684673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-50.428703973480971</v>
      </c>
      <c r="AI54">
        <f t="shared" si="25"/>
        <v>-50.430064696938281</v>
      </c>
      <c r="AJ54">
        <f t="shared" si="7"/>
        <v>-57.793996082168178</v>
      </c>
      <c r="AK54">
        <f t="shared" si="22"/>
        <v>-38.023722894544484</v>
      </c>
      <c r="AL54">
        <f t="shared" si="8"/>
        <v>-146.24778367365093</v>
      </c>
      <c r="AN54">
        <f t="shared" si="26"/>
        <v>0</v>
      </c>
      <c r="AO54">
        <f t="shared" si="26"/>
        <v>0</v>
      </c>
      <c r="AP54">
        <f t="shared" si="26"/>
        <v>-6.5967064332879097E-6</v>
      </c>
      <c r="AQ54">
        <f t="shared" si="26"/>
        <v>-0.24447535914563348</v>
      </c>
      <c r="AR54">
        <f t="shared" si="26"/>
        <v>-0.24448195585206678</v>
      </c>
      <c r="AS54">
        <f t="shared" si="26"/>
        <v>-0.28018185746117036</v>
      </c>
      <c r="AT54">
        <f t="shared" si="26"/>
        <v>-0.18433674828498944</v>
      </c>
      <c r="AU54">
        <f t="shared" si="23"/>
        <v>-0.70900056159822655</v>
      </c>
      <c r="AW54">
        <v>51</v>
      </c>
      <c r="AX54">
        <f>IF(Z54&gt;0, (R54*SUMPRODUCT(K54:$K$98, X54:$X$98)-K54*$AZ$3)/Z54, 0)</f>
        <v>-8918087.7029074766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1000000</v>
      </c>
      <c r="S55">
        <f t="shared" si="1"/>
        <v>-15865279.011930354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-485.4020452684673</v>
      </c>
      <c r="AC55">
        <f t="shared" si="2"/>
        <v>-433.59054903513885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-26.555123301521277</v>
      </c>
      <c r="AI55">
        <f t="shared" si="25"/>
        <v>-26.555806539661479</v>
      </c>
      <c r="AJ55">
        <f t="shared" si="7"/>
        <v>-51.811496233328455</v>
      </c>
      <c r="AK55">
        <f t="shared" si="22"/>
        <v>-33.978143168792712</v>
      </c>
      <c r="AL55">
        <f t="shared" si="8"/>
        <v>-112.34544594178264</v>
      </c>
      <c r="AN55">
        <f t="shared" si="26"/>
        <v>0</v>
      </c>
      <c r="AO55">
        <f t="shared" si="26"/>
        <v>0</v>
      </c>
      <c r="AP55">
        <f t="shared" si="26"/>
        <v>-2.9574088293089091E-6</v>
      </c>
      <c r="AQ55">
        <f t="shared" si="26"/>
        <v>-0.11494433857603753</v>
      </c>
      <c r="AR55">
        <f t="shared" si="26"/>
        <v>-0.11494729598486685</v>
      </c>
      <c r="AS55">
        <f t="shared" si="26"/>
        <v>-0.22426701234083996</v>
      </c>
      <c r="AT55">
        <f t="shared" si="26"/>
        <v>-0.14707501630598885</v>
      </c>
      <c r="AU55">
        <f t="shared" si="23"/>
        <v>-0.48628932463169566</v>
      </c>
      <c r="AW55">
        <v>52</v>
      </c>
      <c r="AX55">
        <f>IF(Z55&gt;0, (R55*SUMPRODUCT(K55:$K$98, X55:$X$98)-K55*$AZ$3)/Z55, 0)</f>
        <v>-15865279.011930354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1000000</v>
      </c>
      <c r="S56">
        <f t="shared" si="1"/>
        <v>-28936753.738432743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-433.59054903513885</v>
      </c>
      <c r="AC56">
        <f t="shared" si="2"/>
        <v>-387.22694730900582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-13.674392471682584</v>
      </c>
      <c r="AI56">
        <f t="shared" si="25"/>
        <v>-13.674727017629591</v>
      </c>
      <c r="AJ56">
        <f t="shared" si="7"/>
        <v>-46.363601726133027</v>
      </c>
      <c r="AK56">
        <f t="shared" si="22"/>
        <v>-30.351338432459723</v>
      </c>
      <c r="AL56">
        <f t="shared" si="8"/>
        <v>-90.389667176222346</v>
      </c>
      <c r="AN56">
        <f t="shared" si="26"/>
        <v>0</v>
      </c>
      <c r="AO56">
        <f t="shared" si="26"/>
        <v>0</v>
      </c>
      <c r="AP56">
        <f t="shared" si="26"/>
        <v>-1.2929359567238603E-6</v>
      </c>
      <c r="AQ56">
        <f t="shared" si="26"/>
        <v>-5.2848088195896314E-2</v>
      </c>
      <c r="AR56">
        <f t="shared" si="26"/>
        <v>-5.2849381131853043E-2</v>
      </c>
      <c r="AS56">
        <f t="shared" si="26"/>
        <v>-0.17918366159053187</v>
      </c>
      <c r="AT56">
        <f t="shared" si="26"/>
        <v>-0.11730029057333041</v>
      </c>
      <c r="AU56">
        <f t="shared" si="23"/>
        <v>-0.34933333329571536</v>
      </c>
      <c r="AW56">
        <v>53</v>
      </c>
      <c r="AX56">
        <f>IF(Z56&gt;0, (R56*SUMPRODUCT(K56:$K$98, X56:$X$98)-K56*$AZ$3)/Z56, 0)</f>
        <v>-28936753.738432743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1000000</v>
      </c>
      <c r="S57">
        <f t="shared" si="1"/>
        <v>-54233488.181288771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-387.22694730900582</v>
      </c>
      <c r="AC57">
        <f t="shared" si="2"/>
        <v>-345.78109355371146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-6.8722338909631526</v>
      </c>
      <c r="AI57">
        <f t="shared" si="25"/>
        <v>-6.8723932856034153</v>
      </c>
      <c r="AJ57">
        <f t="shared" si="7"/>
        <v>-41.445853755294365</v>
      </c>
      <c r="AK57">
        <f t="shared" si="22"/>
        <v>-27.10588631163041</v>
      </c>
      <c r="AL57">
        <f t="shared" si="8"/>
        <v>-75.424133352528187</v>
      </c>
      <c r="AN57">
        <f t="shared" si="26"/>
        <v>0</v>
      </c>
      <c r="AO57">
        <f t="shared" si="26"/>
        <v>0</v>
      </c>
      <c r="AP57">
        <f t="shared" si="26"/>
        <v>-5.5001803710289123E-7</v>
      </c>
      <c r="AQ57">
        <f t="shared" si="26"/>
        <v>-2.3713799842906544E-2</v>
      </c>
      <c r="AR57">
        <f t="shared" si="26"/>
        <v>-2.3714349860943649E-2</v>
      </c>
      <c r="AS57">
        <f t="shared" si="26"/>
        <v>-0.14301589495721909</v>
      </c>
      <c r="AT57">
        <f t="shared" si="26"/>
        <v>-9.3533423448208183E-2</v>
      </c>
      <c r="AU57">
        <f t="shared" si="23"/>
        <v>-0.26026366826637087</v>
      </c>
      <c r="AW57">
        <v>54</v>
      </c>
      <c r="AX57">
        <f>IF(Z57&gt;0, (R57*SUMPRODUCT(K57:$K$98, X57:$X$98)-K57*$AZ$3)/Z57, 0)</f>
        <v>-54233488.181288771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1000000</v>
      </c>
      <c r="S58">
        <f t="shared" si="1"/>
        <v>-104589034.50264761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-345.78109355371146</v>
      </c>
      <c r="AC58">
        <f t="shared" si="2"/>
        <v>-308.75239499329524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-3.3599745447916289</v>
      </c>
      <c r="AI58">
        <f t="shared" si="25"/>
        <v>-3.3600483461218693</v>
      </c>
      <c r="AJ58">
        <f t="shared" si="7"/>
        <v>-37.028698560416217</v>
      </c>
      <c r="AK58">
        <f t="shared" si="22"/>
        <v>-24.204676548759803</v>
      </c>
      <c r="AL58">
        <f t="shared" si="8"/>
        <v>-64.593423455297895</v>
      </c>
      <c r="AN58">
        <f t="shared" si="26"/>
        <v>0</v>
      </c>
      <c r="AO58">
        <f t="shared" si="26"/>
        <v>0</v>
      </c>
      <c r="AP58">
        <f t="shared" si="26"/>
        <v>-2.2737849371520519E-7</v>
      </c>
      <c r="AQ58">
        <f t="shared" si="26"/>
        <v>-1.0351926563244017E-2</v>
      </c>
      <c r="AR58">
        <f t="shared" si="26"/>
        <v>-1.0352153941737732E-2</v>
      </c>
      <c r="AS58">
        <f t="shared" si="26"/>
        <v>-0.11408371198053224</v>
      </c>
      <c r="AT58">
        <f t="shared" si="26"/>
        <v>-7.4573491786788237E-2</v>
      </c>
      <c r="AU58">
        <f t="shared" si="23"/>
        <v>-0.19900935770905823</v>
      </c>
      <c r="AW58">
        <v>55</v>
      </c>
      <c r="AX58">
        <f>IF(Z58&gt;0, (R58*SUMPRODUCT(K58:$K$98, X58:$X$98)-K58*$AZ$3)/Z58, 0)</f>
        <v>-104589034.50264761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1000000</v>
      </c>
      <c r="S59">
        <f t="shared" si="1"/>
        <v>-208003135.41918975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-308.75239499329524</v>
      </c>
      <c r="AC59">
        <f t="shared" si="2"/>
        <v>-275.68023588391281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-1.5971669068064613</v>
      </c>
      <c r="AI59">
        <f t="shared" si="25"/>
        <v>-1.597200040950729</v>
      </c>
      <c r="AJ59">
        <f t="shared" si="7"/>
        <v>-33.072159109382426</v>
      </c>
      <c r="AK59">
        <f t="shared" si="22"/>
        <v>-21.612667649530668</v>
      </c>
      <c r="AL59">
        <f t="shared" si="8"/>
        <v>-56.282026799863829</v>
      </c>
      <c r="AN59">
        <f t="shared" si="26"/>
        <v>0</v>
      </c>
      <c r="AO59">
        <f t="shared" si="26"/>
        <v>0</v>
      </c>
      <c r="AP59">
        <f t="shared" si="26"/>
        <v>-9.1147115960745568E-8</v>
      </c>
      <c r="AQ59">
        <f t="shared" si="26"/>
        <v>-4.3935692465006454E-3</v>
      </c>
      <c r="AR59">
        <f t="shared" si="26"/>
        <v>-4.3936603936166061E-3</v>
      </c>
      <c r="AS59">
        <f t="shared" si="26"/>
        <v>-9.0976603984924839E-2</v>
      </c>
      <c r="AT59">
        <f t="shared" si="26"/>
        <v>-5.9453242810849086E-2</v>
      </c>
      <c r="AU59">
        <f t="shared" si="23"/>
        <v>-0.15482350718939056</v>
      </c>
      <c r="AW59">
        <v>56</v>
      </c>
      <c r="AX59">
        <f>IF(Z59&gt;0, (R59*SUMPRODUCT(K59:$K$98, X59:$X$98)-K59*$AZ$3)/Z59, 0)</f>
        <v>-208003135.41918975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1000000</v>
      </c>
      <c r="S60">
        <f t="shared" si="1"/>
        <v>-427115675.19945073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-275.68023588391281</v>
      </c>
      <c r="AC60">
        <f t="shared" si="2"/>
        <v>-246.14667317106498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-0.7358123247588092</v>
      </c>
      <c r="AI60">
        <f t="shared" si="25"/>
        <v>-0.73582673225351514</v>
      </c>
      <c r="AJ60">
        <f t="shared" si="7"/>
        <v>-29.533562712847839</v>
      </c>
      <c r="AK60">
        <f t="shared" si="22"/>
        <v>-19.297616511873898</v>
      </c>
      <c r="AL60">
        <f t="shared" si="8"/>
        <v>-49.567005956975251</v>
      </c>
      <c r="AN60">
        <f t="shared" si="26"/>
        <v>0</v>
      </c>
      <c r="AO60">
        <f t="shared" si="26"/>
        <v>0</v>
      </c>
      <c r="AP60">
        <f t="shared" si="26"/>
        <v>-3.5386500727782763E-8</v>
      </c>
      <c r="AQ60">
        <f t="shared" si="26"/>
        <v>-1.8072415709293364E-3</v>
      </c>
      <c r="AR60">
        <f t="shared" si="26"/>
        <v>-1.8072769574300641E-3</v>
      </c>
      <c r="AS60">
        <f t="shared" si="26"/>
        <v>-7.253790195727243E-2</v>
      </c>
      <c r="AT60">
        <f t="shared" si="26"/>
        <v>-4.7397214760628879E-2</v>
      </c>
      <c r="AU60">
        <f t="shared" si="23"/>
        <v>-0.12174239367533136</v>
      </c>
      <c r="AW60">
        <v>57</v>
      </c>
      <c r="AX60">
        <f>IF(Z60&gt;0, (R60*SUMPRODUCT(K60:$K$98, X60:$X$98)-K60*$AZ$3)/Z60, 0)</f>
        <v>-427115675.19945073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1000000</v>
      </c>
      <c r="S61">
        <f t="shared" si="1"/>
        <v>-906018773.87434399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-246.14667317106498</v>
      </c>
      <c r="AC61">
        <f t="shared" si="2"/>
        <v>-219.77530516076601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-0.32796421736143688</v>
      </c>
      <c r="AI61">
        <f t="shared" si="25"/>
        <v>-0.32797028167576175</v>
      </c>
      <c r="AJ61">
        <f t="shared" si="7"/>
        <v>-26.371368010298966</v>
      </c>
      <c r="AK61">
        <f t="shared" si="22"/>
        <v>-17.230267121974549</v>
      </c>
      <c r="AL61">
        <f t="shared" si="8"/>
        <v>-43.929605413949275</v>
      </c>
      <c r="AN61">
        <f t="shared" si="26"/>
        <v>0</v>
      </c>
      <c r="AO61">
        <f t="shared" si="26"/>
        <v>0</v>
      </c>
      <c r="AP61">
        <f t="shared" si="26"/>
        <v>-1.3298811514567733E-8</v>
      </c>
      <c r="AQ61">
        <f t="shared" si="26"/>
        <v>-7.1921310086389559E-4</v>
      </c>
      <c r="AR61">
        <f t="shared" si="26"/>
        <v>-7.1922639967541017E-4</v>
      </c>
      <c r="AS61">
        <f t="shared" si="26"/>
        <v>-5.7831410735298766E-2</v>
      </c>
      <c r="AT61">
        <f t="shared" si="26"/>
        <v>-3.7785322878231976E-2</v>
      </c>
      <c r="AU61">
        <f t="shared" si="23"/>
        <v>-9.6335960013206143E-2</v>
      </c>
      <c r="AW61">
        <v>58</v>
      </c>
      <c r="AX61">
        <f>IF(Z61&gt;0, (R61*SUMPRODUCT(K61:$K$98, X61:$X$98)-K61*$AZ$3)/Z61, 0)</f>
        <v>-906018773.87434399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1000000</v>
      </c>
      <c r="S62">
        <f t="shared" si="1"/>
        <v>-1989190225.8008535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-219.77530516076601</v>
      </c>
      <c r="AC62">
        <f t="shared" si="2"/>
        <v>-196.22854647041157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-0.14149939569174647</v>
      </c>
      <c r="AI62">
        <f t="shared" si="25"/>
        <v>-0.14150186187803582</v>
      </c>
      <c r="AJ62">
        <f t="shared" si="7"/>
        <v>-23.546758690354437</v>
      </c>
      <c r="AK62">
        <f t="shared" si="22"/>
        <v>-15.384271361253623</v>
      </c>
      <c r="AL62">
        <f t="shared" si="8"/>
        <v>-39.072531913486095</v>
      </c>
      <c r="AN62">
        <f t="shared" si="26"/>
        <v>0</v>
      </c>
      <c r="AO62">
        <f t="shared" si="26"/>
        <v>0</v>
      </c>
      <c r="AP62">
        <f t="shared" si="26"/>
        <v>-4.8287973922850466E-9</v>
      </c>
      <c r="AQ62">
        <f t="shared" si="26"/>
        <v>-2.7705608285938577E-4</v>
      </c>
      <c r="AR62">
        <f t="shared" si="26"/>
        <v>-2.7706091165677804E-4</v>
      </c>
      <c r="AS62">
        <f t="shared" si="26"/>
        <v>-4.6104597796281094E-2</v>
      </c>
      <c r="AT62">
        <f t="shared" si="26"/>
        <v>-3.0122432256036662E-2</v>
      </c>
      <c r="AU62">
        <f t="shared" si="23"/>
        <v>-7.6504090963974536E-2</v>
      </c>
      <c r="AW62">
        <v>59</v>
      </c>
      <c r="AX62">
        <f>IF(Z62&gt;0, (R62*SUMPRODUCT(K62:$K$98, X62:$X$98)-K62*$AZ$3)/Z62, 0)</f>
        <v>-1989190225.8008535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1000000</v>
      </c>
      <c r="S63">
        <f t="shared" si="1"/>
        <v>-4528691409.69697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-196.22854647041157</v>
      </c>
      <c r="AC63">
        <f t="shared" si="2"/>
        <v>-175.20428968412364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-5.8973357647790471E-2</v>
      </c>
      <c r="AI63">
        <f t="shared" si="25"/>
        <v>-5.8974324838275721E-2</v>
      </c>
      <c r="AJ63">
        <f t="shared" si="7"/>
        <v>-21.024256786287935</v>
      </c>
      <c r="AK63">
        <f t="shared" si="22"/>
        <v>-13.735998252928811</v>
      </c>
      <c r="AL63">
        <f t="shared" si="8"/>
        <v>-34.819229364055019</v>
      </c>
      <c r="AN63">
        <f t="shared" si="26"/>
        <v>0</v>
      </c>
      <c r="AO63">
        <f t="shared" si="26"/>
        <v>0</v>
      </c>
      <c r="AP63">
        <f t="shared" si="26"/>
        <v>-1.6908578472877809E-9</v>
      </c>
      <c r="AQ63">
        <f t="shared" si="26"/>
        <v>-1.0309816533571007E-4</v>
      </c>
      <c r="AR63">
        <f t="shared" si="26"/>
        <v>-1.0309985619355735E-4</v>
      </c>
      <c r="AS63">
        <f t="shared" si="26"/>
        <v>-3.6754941361124095E-2</v>
      </c>
      <c r="AT63">
        <f t="shared" si="26"/>
        <v>-2.4013491437765162E-2</v>
      </c>
      <c r="AU63">
        <f t="shared" si="23"/>
        <v>-6.0871532655082806E-2</v>
      </c>
      <c r="AW63">
        <v>60</v>
      </c>
      <c r="AX63">
        <f>IF(Z63&gt;0, (R63*SUMPRODUCT(K63:$K$98, X63:$X$98)-K63*$AZ$3)/Z63, 0)</f>
        <v>-4528691409.69697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1000000</v>
      </c>
      <c r="S64">
        <f t="shared" si="1"/>
        <v>-10710241564.910946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-175.20428968412364</v>
      </c>
      <c r="AC64">
        <f t="shared" si="2"/>
        <v>-156.43248756588645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-2.3694864663413934E-2</v>
      </c>
      <c r="AI64">
        <f t="shared" si="25"/>
        <v>-2.3695229810377749E-2</v>
      </c>
      <c r="AJ64">
        <f t="shared" si="7"/>
        <v>-18.77180211823719</v>
      </c>
      <c r="AK64">
        <f t="shared" si="22"/>
        <v>-12.264300277888657</v>
      </c>
      <c r="AL64">
        <f t="shared" si="8"/>
        <v>-31.059797625936227</v>
      </c>
      <c r="AN64">
        <f t="shared" si="26"/>
        <v>0</v>
      </c>
      <c r="AO64">
        <f t="shared" si="26"/>
        <v>0</v>
      </c>
      <c r="AP64">
        <f t="shared" si="26"/>
        <v>-5.6996049252346157E-10</v>
      </c>
      <c r="AQ64">
        <f t="shared" si="26"/>
        <v>-3.6985482756736644E-5</v>
      </c>
      <c r="AR64">
        <f t="shared" si="26"/>
        <v>-3.698605271722917E-5</v>
      </c>
      <c r="AS64">
        <f t="shared" si="26"/>
        <v>-2.930103942011299E-2</v>
      </c>
      <c r="AT64">
        <f t="shared" si="26"/>
        <v>-1.9143433520077212E-2</v>
      </c>
      <c r="AU64">
        <f t="shared" si="23"/>
        <v>-4.8481458992907435E-2</v>
      </c>
      <c r="AW64">
        <v>61</v>
      </c>
      <c r="AX64">
        <f>IF(Z64&gt;0, (R64*SUMPRODUCT(K64:$K$98, X64:$X$98)-K64*$AZ$3)/Z64, 0)</f>
        <v>-10710241564.910946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1000000</v>
      </c>
      <c r="S65">
        <f t="shared" si="1"/>
        <v>-26356390380.16721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-156.43248756588645</v>
      </c>
      <c r="AC65">
        <f t="shared" si="2"/>
        <v>-139.67189489386701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-9.1604637900323544E-3</v>
      </c>
      <c r="AI65">
        <f t="shared" si="25"/>
        <v>-9.1605962739317801E-3</v>
      </c>
      <c r="AJ65">
        <f t="shared" si="7"/>
        <v>-16.760592672019442</v>
      </c>
      <c r="AK65">
        <f t="shared" si="22"/>
        <v>-10.950274129612053</v>
      </c>
      <c r="AL65">
        <f t="shared" si="8"/>
        <v>-27.720027397905426</v>
      </c>
      <c r="AN65">
        <f t="shared" si="26"/>
        <v>0</v>
      </c>
      <c r="AO65">
        <f t="shared" si="26"/>
        <v>0</v>
      </c>
      <c r="AP65">
        <f t="shared" si="26"/>
        <v>-1.8463844710632694E-10</v>
      </c>
      <c r="AQ65">
        <f t="shared" si="26"/>
        <v>-1.2766636672826457E-5</v>
      </c>
      <c r="AR65">
        <f t="shared" si="26"/>
        <v>-1.2766821311273563E-5</v>
      </c>
      <c r="AS65">
        <f t="shared" si="26"/>
        <v>-2.3358685975893589E-2</v>
      </c>
      <c r="AT65">
        <f t="shared" si="26"/>
        <v>-1.5261036393454733E-2</v>
      </c>
      <c r="AU65">
        <f t="shared" si="23"/>
        <v>-3.8632489190659591E-2</v>
      </c>
      <c r="AW65">
        <v>62</v>
      </c>
      <c r="AX65">
        <f>IF(Z65&gt;0, (R65*SUMPRODUCT(K65:$K$98, X65:$X$98)-K65*$AZ$3)/Z65, 0)</f>
        <v>-26356390380.16721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1000000</v>
      </c>
      <c r="S66">
        <f t="shared" si="1"/>
        <v>-67615266196.317947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-139.67189489386701</v>
      </c>
      <c r="AC66">
        <f t="shared" si="2"/>
        <v>-124.70705975201953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-3.4019999416248846E-3</v>
      </c>
      <c r="AI66">
        <f t="shared" si="25"/>
        <v>-3.4020460506867752E-3</v>
      </c>
      <c r="AJ66">
        <f t="shared" si="7"/>
        <v>-14.964835141847473</v>
      </c>
      <c r="AK66">
        <f t="shared" si="22"/>
        <v>-9.7770326425706919</v>
      </c>
      <c r="AL66">
        <f t="shared" si="8"/>
        <v>-24.74526983046885</v>
      </c>
      <c r="AN66">
        <f t="shared" si="26"/>
        <v>0</v>
      </c>
      <c r="AO66">
        <f t="shared" si="26"/>
        <v>0</v>
      </c>
      <c r="AP66">
        <f t="shared" si="26"/>
        <v>-5.7375607944073955E-11</v>
      </c>
      <c r="AQ66">
        <f t="shared" si="26"/>
        <v>-4.2332636334964582E-6</v>
      </c>
      <c r="AR66">
        <f t="shared" si="26"/>
        <v>-4.233321009104402E-6</v>
      </c>
      <c r="AS66">
        <f t="shared" si="26"/>
        <v>-1.8621426653227705E-2</v>
      </c>
      <c r="AT66">
        <f t="shared" si="26"/>
        <v>-1.2166007477805519E-2</v>
      </c>
      <c r="AU66">
        <f t="shared" si="23"/>
        <v>-3.0791667452042325E-2</v>
      </c>
      <c r="AW66">
        <v>63</v>
      </c>
      <c r="AX66">
        <f>IF(Z66&gt;0, (R66*SUMPRODUCT(K66:$K$98, X66:$X$98)-K66*$AZ$3)/Z66, 0)</f>
        <v>-67615266196.317947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-181216457851.81952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-124.70705975201953</v>
      </c>
      <c r="AC67">
        <f t="shared" ref="AC67:AC79" si="29">S67*Z67</f>
        <v>-111.34559263842233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-1.2114846324871569E-3</v>
      </c>
      <c r="AI67">
        <f t="shared" ref="AI67:AI79" si="33">SUM(AE67:AH67)</f>
        <v>-1.2114999933426165E-3</v>
      </c>
      <c r="AJ67">
        <f t="shared" ref="AJ67:AJ79" si="34">AB67-AC67</f>
        <v>-13.3614671135972</v>
      </c>
      <c r="AK67">
        <f t="shared" si="22"/>
        <v>-8.7294941826413677</v>
      </c>
      <c r="AL67">
        <f t="shared" ref="AL67:AL79" si="35">SUM(AI67:AK67)</f>
        <v>-22.09217279623191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-1.3459871098010925E-6</v>
      </c>
      <c r="AR67">
        <f t="shared" si="36"/>
        <v>-1.3460041760625121E-6</v>
      </c>
      <c r="AS67">
        <f t="shared" si="36"/>
        <v>-1.4844895280273969E-2</v>
      </c>
      <c r="AT67">
        <f t="shared" si="36"/>
        <v>-9.698667510785337E-3</v>
      </c>
      <c r="AU67">
        <f t="shared" si="23"/>
        <v>-2.4544908795235368E-2</v>
      </c>
      <c r="AW67">
        <v>64</v>
      </c>
      <c r="AX67">
        <f>IF(Z67&gt;0, (R67*SUMPRODUCT(K67:$K$98, X67:$X$98)-K67*$AZ$3)/Z67, 0)</f>
        <v>-181216457851.81952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1000000</v>
      </c>
      <c r="S68">
        <f t="shared" si="28"/>
        <v>-508442274939.35126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-111.34559263842233</v>
      </c>
      <c r="AC68">
        <f t="shared" si="29"/>
        <v>-99.415708853283689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-4.1275989422657697E-4</v>
      </c>
      <c r="AI68">
        <f t="shared" si="33"/>
        <v>-4.127647824761263E-4</v>
      </c>
      <c r="AJ68">
        <f t="shared" si="34"/>
        <v>-11.929883785138642</v>
      </c>
      <c r="AK68">
        <f t="shared" si="22"/>
        <v>-7.7941914846895637</v>
      </c>
      <c r="AL68">
        <f t="shared" si="35"/>
        <v>-19.724488034610683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-4.0945149489496053E-7</v>
      </c>
      <c r="AR68">
        <f t="shared" si="36"/>
        <v>-4.094563439636646E-7</v>
      </c>
      <c r="AS68">
        <f t="shared" si="36"/>
        <v>-1.1834262044526051E-2</v>
      </c>
      <c r="AT68">
        <f t="shared" si="36"/>
        <v>-7.7317186081840702E-3</v>
      </c>
      <c r="AU68">
        <f t="shared" si="23"/>
        <v>-1.9566390109054085E-2</v>
      </c>
      <c r="AW68">
        <v>65</v>
      </c>
      <c r="AX68">
        <f>IF(Z68&gt;0, (R68*SUMPRODUCT(K68:$K$98, X68:$X$98)-K68*$AZ$3)/Z68, 0)</f>
        <v>-508442274939.35126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1000000</v>
      </c>
      <c r="S69">
        <f t="shared" si="28"/>
        <v>-1496363756451.3225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-99.415708853283689</v>
      </c>
      <c r="AC69">
        <f t="shared" si="29"/>
        <v>-88.764026109944353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-1.3425486387578473E-4</v>
      </c>
      <c r="AI69">
        <f t="shared" si="33"/>
        <v>-1.3425634687124166E-4</v>
      </c>
      <c r="AJ69">
        <f t="shared" si="34"/>
        <v>-10.651682743339336</v>
      </c>
      <c r="AK69">
        <f t="shared" si="22"/>
        <v>-6.9590996197298587</v>
      </c>
      <c r="AL69">
        <f t="shared" si="35"/>
        <v>-17.610916619416066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-1.1890961540612018E-7</v>
      </c>
      <c r="AR69">
        <f t="shared" si="36"/>
        <v>-1.1891092889610738E-7</v>
      </c>
      <c r="AS69">
        <f t="shared" si="36"/>
        <v>-9.4342019489912828E-3</v>
      </c>
      <c r="AT69">
        <f t="shared" si="36"/>
        <v>-6.1636788080957549E-3</v>
      </c>
      <c r="AU69">
        <f t="shared" si="23"/>
        <v>-1.5597999668015934E-2</v>
      </c>
      <c r="AW69">
        <v>66</v>
      </c>
      <c r="AX69">
        <f>IF(Z69&gt;0, (R69*SUMPRODUCT(K69:$K$98, X69:$X$98)-K69*$AZ$3)/Z69, 0)</f>
        <v>-1496363756451.3225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1000000</v>
      </c>
      <c r="S70">
        <f t="shared" si="28"/>
        <v>-4669160036940.5264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-88.764026109944353</v>
      </c>
      <c r="AC70">
        <f t="shared" si="29"/>
        <v>-79.253594842433557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-4.1752775931160723E-5</v>
      </c>
      <c r="AI70">
        <f t="shared" si="33"/>
        <v>-4.1753200277264816E-5</v>
      </c>
      <c r="AJ70">
        <f t="shared" si="34"/>
        <v>-9.5104312675107963</v>
      </c>
      <c r="AK70">
        <f t="shared" si="22"/>
        <v>-6.2134818276961052</v>
      </c>
      <c r="AL70">
        <f t="shared" si="35"/>
        <v>-15.723954848407178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-3.3018267223675051E-8</v>
      </c>
      <c r="AR70">
        <f t="shared" si="36"/>
        <v>-3.3018602798322437E-8</v>
      </c>
      <c r="AS70">
        <f t="shared" si="36"/>
        <v>-7.5208882283850694E-3</v>
      </c>
      <c r="AT70">
        <f t="shared" si="36"/>
        <v>-4.9136470282735399E-3</v>
      </c>
      <c r="AU70">
        <f t="shared" si="23"/>
        <v>-1.2434568275261407E-2</v>
      </c>
      <c r="AW70">
        <v>67</v>
      </c>
      <c r="AX70">
        <f>IF(Z70&gt;0, (R70*SUMPRODUCT(K70:$K$98, X70:$X$98)-K70*$AZ$3)/Z70, 0)</f>
        <v>-4669160036940.5264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1000000</v>
      </c>
      <c r="S71">
        <f t="shared" si="28"/>
        <v>-15497950902971.521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-79.253594842433557</v>
      </c>
      <c r="AC71">
        <f t="shared" si="29"/>
        <v>-70.762138280433618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-1.2238202866688128E-5</v>
      </c>
      <c r="AI71">
        <f t="shared" si="33"/>
        <v>-1.2238317014259513E-5</v>
      </c>
      <c r="AJ71">
        <f t="shared" si="34"/>
        <v>-8.4914565619999394</v>
      </c>
      <c r="AK71">
        <f t="shared" si="22"/>
        <v>-5.5477516389703494</v>
      </c>
      <c r="AL71">
        <f t="shared" si="35"/>
        <v>-14.039220439287302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-8.6410903992536466E-9</v>
      </c>
      <c r="AR71">
        <f t="shared" si="36"/>
        <v>-8.641170996012332E-9</v>
      </c>
      <c r="AS71">
        <f t="shared" si="36"/>
        <v>-5.995606101064227E-3</v>
      </c>
      <c r="AT71">
        <f t="shared" si="36"/>
        <v>-3.9171293323987362E-3</v>
      </c>
      <c r="AU71">
        <f t="shared" si="23"/>
        <v>-9.9127440746339598E-3</v>
      </c>
      <c r="AW71">
        <v>68</v>
      </c>
      <c r="AX71">
        <f>IF(Z71&gt;0, (R71*SUMPRODUCT(K71:$K$98, X71:$X$98)-K71*$AZ$3)/Z71, 0)</f>
        <v>-15497950902971.521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1000000</v>
      </c>
      <c r="S72">
        <f t="shared" si="28"/>
        <v>-54917845500364.375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-70.762138280433618</v>
      </c>
      <c r="AC72">
        <f t="shared" si="29"/>
        <v>-63.180480614951321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-3.36978936090086E-6</v>
      </c>
      <c r="AI72">
        <f t="shared" si="33"/>
        <v>-3.369818122262508E-6</v>
      </c>
      <c r="AJ72">
        <f t="shared" si="34"/>
        <v>-7.5816576654822967</v>
      </c>
      <c r="AK72">
        <f t="shared" ref="AK72:AK79" si="49">G72*SUM(AB72:AB72, AE72:AF72)</f>
        <v>-4.953349679630354</v>
      </c>
      <c r="AL72">
        <f t="shared" si="35"/>
        <v>-12.535010714930774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-2.1243967712051597E-9</v>
      </c>
      <c r="AR72">
        <f t="shared" si="36"/>
        <v>-2.1244149030636458E-9</v>
      </c>
      <c r="AS72">
        <f t="shared" si="36"/>
        <v>-4.7796604891136678E-3</v>
      </c>
      <c r="AT72">
        <f t="shared" si="36"/>
        <v>-3.1227115226109292E-3</v>
      </c>
      <c r="AU72">
        <f t="shared" si="23"/>
        <v>-7.9023741361395009E-3</v>
      </c>
      <c r="AW72">
        <v>69</v>
      </c>
      <c r="AX72">
        <f>IF(Z72&gt;0, (R72*SUMPRODUCT(K72:$K$98, X72:$X$98)-K72*$AZ$3)/Z72, 0)</f>
        <v>-54917845500364.375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1000000</v>
      </c>
      <c r="S73">
        <f t="shared" si="28"/>
        <v>-208589884276133.47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-63.180480614951321</v>
      </c>
      <c r="AC73">
        <f t="shared" si="29"/>
        <v>-56.41114340803697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-8.6850946532750249E-7</v>
      </c>
      <c r="AI73">
        <f t="shared" si="33"/>
        <v>-8.6851622633890097E-7</v>
      </c>
      <c r="AJ73">
        <f t="shared" si="34"/>
        <v>-6.7693372069143507</v>
      </c>
      <c r="AK73">
        <f t="shared" si="49"/>
        <v>-4.4226336430465931</v>
      </c>
      <c r="AL73">
        <f t="shared" si="35"/>
        <v>-11.19197171847717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-4.8886552432167934E-10</v>
      </c>
      <c r="AR73">
        <f t="shared" si="36"/>
        <v>-4.8886932995134048E-10</v>
      </c>
      <c r="AS73">
        <f t="shared" si="36"/>
        <v>-3.810316081840914E-3</v>
      </c>
      <c r="AT73">
        <f t="shared" si="36"/>
        <v>-2.4894065074758682E-3</v>
      </c>
      <c r="AU73">
        <f t="shared" si="23"/>
        <v>-6.2997230781861122E-3</v>
      </c>
      <c r="AW73">
        <v>70</v>
      </c>
      <c r="AX73">
        <f>IF(Z73&gt;0, (R73*SUMPRODUCT(K73:$K$98, X73:$X$98)-K73*$AZ$3)/Z73, 0)</f>
        <v>-208589884276133.47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1000000</v>
      </c>
      <c r="S74">
        <f t="shared" si="28"/>
        <v>-853002481472508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-56.41114340803697</v>
      </c>
      <c r="AC74">
        <f t="shared" si="29"/>
        <v>-50.367092329026953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-2.0868922159603343E-7</v>
      </c>
      <c r="AI74">
        <f t="shared" si="33"/>
        <v>-2.0869069776677804E-7</v>
      </c>
      <c r="AJ74">
        <f t="shared" si="34"/>
        <v>-6.0440510790100177</v>
      </c>
      <c r="AK74">
        <f t="shared" si="49"/>
        <v>-3.9487800385625884</v>
      </c>
      <c r="AL74">
        <f t="shared" si="35"/>
        <v>-9.9928313262633033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-1.0488100776664428E-10</v>
      </c>
      <c r="AR74">
        <f t="shared" si="36"/>
        <v>-1.0488174964623992E-10</v>
      </c>
      <c r="AS74">
        <f t="shared" si="36"/>
        <v>-3.0375606526853475E-3</v>
      </c>
      <c r="AT74">
        <f t="shared" si="36"/>
        <v>-1.9845396265598249E-3</v>
      </c>
      <c r="AU74">
        <f t="shared" si="23"/>
        <v>-5.0221003841269219E-3</v>
      </c>
      <c r="AW74">
        <v>71</v>
      </c>
      <c r="AX74">
        <f>IF(Z74&gt;0, (R74*SUMPRODUCT(K74:$K$98, X74:$X$98)-K74*$AZ$3)/Z74, 0)</f>
        <v>-853002481472508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1000000</v>
      </c>
      <c r="S75">
        <f t="shared" si="28"/>
        <v>-3776252988998838.5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-50.367092329026953</v>
      </c>
      <c r="AC75">
        <f t="shared" si="29"/>
        <v>-44.970618151007834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-4.6547567694752224E-8</v>
      </c>
      <c r="AI75">
        <f t="shared" si="33"/>
        <v>-4.6547865414597013E-8</v>
      </c>
      <c r="AJ75">
        <f t="shared" si="34"/>
        <v>-5.396474178019119</v>
      </c>
      <c r="AK75">
        <f t="shared" si="49"/>
        <v>-3.525696463031887</v>
      </c>
      <c r="AL75">
        <f t="shared" si="35"/>
        <v>-8.9221706875988716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-2.0886987271136522E-11</v>
      </c>
      <c r="AR75">
        <f t="shared" si="36"/>
        <v>-2.088712086502588E-11</v>
      </c>
      <c r="AS75">
        <f t="shared" si="36"/>
        <v>-2.4215247551594384E-3</v>
      </c>
      <c r="AT75">
        <f t="shared" si="36"/>
        <v>-1.5820628400641521E-3</v>
      </c>
      <c r="AU75">
        <f t="shared" si="23"/>
        <v>-4.0035876161107114E-3</v>
      </c>
      <c r="AW75">
        <v>72</v>
      </c>
      <c r="AX75">
        <f>IF(Z75&gt;0, (R75*SUMPRODUCT(K75:$K$98, X75:$X$98)-K75*$AZ$3)/Z75, 0)</f>
        <v>-3776252988998838.5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1000000</v>
      </c>
      <c r="S76">
        <f t="shared" si="28"/>
        <v>-1.822195313454186E+16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-44.970618151007834</v>
      </c>
      <c r="AC76">
        <f t="shared" si="29"/>
        <v>-40.152337634846575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-9.5861913710230033E-9</v>
      </c>
      <c r="AI76">
        <f t="shared" si="33"/>
        <v>-9.5862464588850701E-9</v>
      </c>
      <c r="AJ76">
        <f t="shared" si="34"/>
        <v>-4.8182805161612592</v>
      </c>
      <c r="AK76">
        <f t="shared" si="49"/>
        <v>-3.1479432705705488</v>
      </c>
      <c r="AL76">
        <f t="shared" si="35"/>
        <v>-7.9662237963180544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-3.840669016153283E-12</v>
      </c>
      <c r="AR76">
        <f t="shared" si="36"/>
        <v>-3.8406910868836504E-12</v>
      </c>
      <c r="AS76">
        <f t="shared" si="36"/>
        <v>-1.9304247091804891E-3</v>
      </c>
      <c r="AT76">
        <f t="shared" si="36"/>
        <v>-1.2612108100026709E-3</v>
      </c>
      <c r="AU76">
        <f t="shared" si="23"/>
        <v>-3.1916355230238512E-3</v>
      </c>
      <c r="AW76">
        <v>73</v>
      </c>
      <c r="AX76">
        <f>IF(Z76&gt;0, (R76*SUMPRODUCT(K76:$K$98, X76:$X$98)-K76*$AZ$3)/Z76, 0)</f>
        <v>-1.822195313454186E+16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1000000</v>
      </c>
      <c r="S77">
        <f t="shared" si="28"/>
        <v>-9.662393863385704E+16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-40.152337634846575</v>
      </c>
      <c r="AC77">
        <f t="shared" si="29"/>
        <v>-35.850301459687792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-1.8104501502037612E-9</v>
      </c>
      <c r="AI77">
        <f t="shared" si="33"/>
        <v>-1.8104594259334526E-9</v>
      </c>
      <c r="AJ77">
        <f t="shared" si="34"/>
        <v>-4.3020361751587828</v>
      </c>
      <c r="AK77">
        <f t="shared" si="49"/>
        <v>-2.8106636344392606</v>
      </c>
      <c r="AL77">
        <f t="shared" si="35"/>
        <v>-7.1126998114085023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-6.4763354541297489E-13</v>
      </c>
      <c r="AR77">
        <f t="shared" si="36"/>
        <v>-6.476368635235043E-13</v>
      </c>
      <c r="AS77">
        <f t="shared" si="36"/>
        <v>-1.5389227592371897E-3</v>
      </c>
      <c r="AT77">
        <f t="shared" si="36"/>
        <v>-1.005429536035747E-3</v>
      </c>
      <c r="AU77">
        <f t="shared" si="23"/>
        <v>-2.5443522959205734E-3</v>
      </c>
      <c r="AW77">
        <v>74</v>
      </c>
      <c r="AX77">
        <f>IF(Z77&gt;0, (R77*SUMPRODUCT(K77:$K$98, X77:$X$98)-K77*$AZ$3)/Z77, 0)</f>
        <v>-9.662393863385704E+16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1000000</v>
      </c>
      <c r="S78">
        <f t="shared" si="28"/>
        <v>-5.685895428737504E+17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-35.850301459687792</v>
      </c>
      <c r="AC78">
        <f t="shared" si="29"/>
        <v>-32.00919773186466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-3.110231053773522E-10</v>
      </c>
      <c r="AI78">
        <f t="shared" si="33"/>
        <v>-3.110245127721123E-10</v>
      </c>
      <c r="AJ78">
        <f t="shared" si="34"/>
        <v>-3.8411037278231319</v>
      </c>
      <c r="AK78">
        <f t="shared" si="49"/>
        <v>-2.5095211021781458</v>
      </c>
      <c r="AL78">
        <f t="shared" si="35"/>
        <v>-6.3506248303123023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-9.9338453605337569E-14</v>
      </c>
      <c r="AR78">
        <f t="shared" si="36"/>
        <v>-9.9338903116697542E-14</v>
      </c>
      <c r="AS78">
        <f t="shared" si="36"/>
        <v>-1.2268198016887016E-3</v>
      </c>
      <c r="AT78">
        <f t="shared" si="36"/>
        <v>-8.0152227043673544E-4</v>
      </c>
      <c r="AU78">
        <f t="shared" si="23"/>
        <v>-2.0283420722247759E-3</v>
      </c>
      <c r="AW78">
        <v>75</v>
      </c>
      <c r="AX78">
        <f>IF(Z78&gt;0, (R78*SUMPRODUCT(K78:$K$98, X78:$X$98)-K78*$AZ$3)/Z78, 0)</f>
        <v>-5.685895428737504E+17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-32.00919773186466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-5.6295790404594163E-11</v>
      </c>
      <c r="AI79">
        <f t="shared" si="33"/>
        <v>-5.6295790404594163E-11</v>
      </c>
      <c r="AJ79">
        <f t="shared" si="34"/>
        <v>-32.00919773186466</v>
      </c>
      <c r="AK79">
        <f t="shared" si="49"/>
        <v>-2.2406438412305265</v>
      </c>
      <c r="AL79">
        <f t="shared" si="35"/>
        <v>-34.249841573151485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-1.6053977141992226E-14</v>
      </c>
      <c r="AR79">
        <f t="shared" si="36"/>
        <v>-1.6053977141992226E-14</v>
      </c>
      <c r="AS79">
        <f t="shared" si="36"/>
        <v>-9.128123524470998E-3</v>
      </c>
      <c r="AT79">
        <f t="shared" si="36"/>
        <v>-6.3896864671296992E-4</v>
      </c>
      <c r="AU79">
        <f t="shared" si="23"/>
        <v>-9.7670921712000227E-3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181193.72191802721</v>
      </c>
      <c r="AO81" s="8">
        <f t="shared" si="50"/>
        <v>-18119.372191802722</v>
      </c>
      <c r="AP81" s="8">
        <f t="shared" si="50"/>
        <v>-1723.8656485241545</v>
      </c>
      <c r="AQ81" s="8">
        <f t="shared" si="50"/>
        <v>-100218.99594647357</v>
      </c>
      <c r="AR81" s="8">
        <f t="shared" si="50"/>
        <v>61131.488131226746</v>
      </c>
      <c r="AS81" s="8">
        <f t="shared" si="50"/>
        <v>-18988.495764193613</v>
      </c>
      <c r="AT81" s="8">
        <f t="shared" si="50"/>
        <v>8401.9021657358917</v>
      </c>
      <c r="AU81" s="8">
        <f t="shared" si="50"/>
        <v>50544.894532769016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385457.71500672854</v>
      </c>
      <c r="K3">
        <v>1</v>
      </c>
      <c r="L3" s="2">
        <v>0</v>
      </c>
      <c r="O3">
        <f>$C$3</f>
        <v>385457.71500672854</v>
      </c>
      <c r="P3" s="2">
        <f>O3*C5</f>
        <v>38545.771500672854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385457.71500672854</v>
      </c>
      <c r="AF3">
        <f t="shared" ref="AF3:AG34" si="4">-$Z3*P3</f>
        <v>-38545.771500672854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345389.51091905567</v>
      </c>
      <c r="AJ3">
        <f t="shared" ref="AJ3:AJ66" si="7">AB3-AC3</f>
        <v>0</v>
      </c>
      <c r="AL3">
        <f t="shared" ref="AL3:AL66" si="8">SUM(AI3:AK3)</f>
        <v>345389.51091905567</v>
      </c>
      <c r="AN3">
        <f t="shared" ref="AN3:AU34" si="9">AE3*$K3</f>
        <v>385457.71500672854</v>
      </c>
      <c r="AO3">
        <f t="shared" si="9"/>
        <v>-38545.771500672854</v>
      </c>
      <c r="AP3">
        <f t="shared" si="9"/>
        <v>-1522.432587</v>
      </c>
      <c r="AQ3">
        <f t="shared" si="9"/>
        <v>0</v>
      </c>
      <c r="AR3">
        <f t="shared" si="9"/>
        <v>345389.51091905567</v>
      </c>
      <c r="AS3">
        <f t="shared" si="9"/>
        <v>0</v>
      </c>
      <c r="AT3">
        <f t="shared" si="9"/>
        <v>0</v>
      </c>
      <c r="AU3">
        <f t="shared" si="9"/>
        <v>345389.51091905567</v>
      </c>
      <c r="AW3">
        <v>0</v>
      </c>
      <c r="AX3">
        <f>IF(Z3&gt;0, (R3*SUMPRODUCT(K3:$K$98, X3:$X$98)-K3*$AZ$3)/Z3, 0)</f>
        <v>0</v>
      </c>
      <c r="AZ3">
        <f>C6*ABS(SUMPRODUCT(X4:X69, K4:K69))/1</f>
        <v>232768.78867835479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15941.393431545872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15613.467586504063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-15613.467586504063</v>
      </c>
      <c r="AK4">
        <f>G4*SUM(AB4, AE4:AF4)</f>
        <v>0</v>
      </c>
      <c r="AL4">
        <f t="shared" si="8"/>
        <v>-26184.181586504063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-14566.160636723633</v>
      </c>
      <c r="AT4">
        <f t="shared" si="9"/>
        <v>0</v>
      </c>
      <c r="AU4">
        <f t="shared" si="9"/>
        <v>-24427.821239391793</v>
      </c>
      <c r="AW4">
        <v>1</v>
      </c>
      <c r="AX4">
        <f>IF(Z4&gt;0, (R4*SUMPRODUCT(K4:$K$98, X4:$X$98)-K4*$AZ$3)/Z4, 0)</f>
        <v>15941.393431545872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1000000</v>
      </c>
      <c r="S5">
        <f t="shared" si="1"/>
        <v>24921.961896043478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15613.467586504063</v>
      </c>
      <c r="AC5">
        <f t="shared" si="2"/>
        <v>23864.670612945338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-12059.072251764957</v>
      </c>
      <c r="AI5">
        <f t="shared" si="6"/>
        <v>-12083.011649787164</v>
      </c>
      <c r="AJ5">
        <f t="shared" si="7"/>
        <v>-8251.2030264412751</v>
      </c>
      <c r="AK5">
        <f>G5*SUM(AB5, AE5:AF5)</f>
        <v>640.15217104666658</v>
      </c>
      <c r="AL5">
        <f t="shared" si="8"/>
        <v>-19694.062505181773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-10311.809368174332</v>
      </c>
      <c r="AR5">
        <f t="shared" si="9"/>
        <v>-10332.28013936137</v>
      </c>
      <c r="AS5">
        <f t="shared" si="9"/>
        <v>-7055.6698633522647</v>
      </c>
      <c r="AT5">
        <f t="shared" si="9"/>
        <v>547.39925399236392</v>
      </c>
      <c r="AU5">
        <f t="shared" si="9"/>
        <v>-16840.550748721271</v>
      </c>
      <c r="AW5">
        <v>2</v>
      </c>
      <c r="AX5">
        <f>IF(Z5&gt;0, (R5*SUMPRODUCT(K5:$K$98, X5:$X$98)-K5*$AZ$3)/Z5, 0)</f>
        <v>24921.961896043478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1000000</v>
      </c>
      <c r="S6">
        <f t="shared" si="1"/>
        <v>35351.697687636006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23864.670612945338</v>
      </c>
      <c r="AC6">
        <f t="shared" si="2"/>
        <v>33035.140572427714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-13529.040537651284</v>
      </c>
      <c r="AI6">
        <f t="shared" si="6"/>
        <v>-13552.402315679827</v>
      </c>
      <c r="AJ6">
        <f t="shared" si="7"/>
        <v>-9170.469959482376</v>
      </c>
      <c r="AK6">
        <f>G6*SUM(AB6, AE6:AF6)</f>
        <v>1396.0832308573024</v>
      </c>
      <c r="AL6">
        <f t="shared" si="8"/>
        <v>-21326.789044304904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-10436.437559909613</v>
      </c>
      <c r="AR6">
        <f t="shared" si="9"/>
        <v>-10454.459069787184</v>
      </c>
      <c r="AS6">
        <f t="shared" si="9"/>
        <v>-7074.1925017381845</v>
      </c>
      <c r="AT6">
        <f t="shared" si="9"/>
        <v>1076.9526062643145</v>
      </c>
      <c r="AU6">
        <f t="shared" si="9"/>
        <v>-16451.698965261057</v>
      </c>
      <c r="AW6">
        <v>3</v>
      </c>
      <c r="AX6">
        <f>IF(Z6&gt;0, (R6*SUMPRODUCT(K6:$K$98, X6:$X$98)-K6*$AZ$3)/Z6, 0)</f>
        <v>35351.697687636006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1000000</v>
      </c>
      <c r="S7">
        <f t="shared" si="1"/>
        <v>42619.902568536068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33035.140572427714</v>
      </c>
      <c r="AC7">
        <f t="shared" si="2"/>
        <v>38788.689049445471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-15019.00208085805</v>
      </c>
      <c r="AI7">
        <f t="shared" si="6"/>
        <v>-15041.754766054286</v>
      </c>
      <c r="AJ7">
        <f t="shared" si="7"/>
        <v>-5753.5484770177572</v>
      </c>
      <c r="AK7">
        <f>G7*SUM(AB7, AE7:AF7)</f>
        <v>1622.0254021062008</v>
      </c>
      <c r="AL7">
        <f t="shared" si="8"/>
        <v>-19173.277840965842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-10541.178089227944</v>
      </c>
      <c r="AR7">
        <f t="shared" si="9"/>
        <v>-10557.147199916551</v>
      </c>
      <c r="AS7">
        <f t="shared" si="9"/>
        <v>-4038.163042706326</v>
      </c>
      <c r="AT7">
        <f t="shared" si="9"/>
        <v>1138.4284080128577</v>
      </c>
      <c r="AU7">
        <f t="shared" si="9"/>
        <v>-13456.88183461002</v>
      </c>
      <c r="AW7">
        <v>4</v>
      </c>
      <c r="AX7">
        <f>IF(Z7&gt;0, (R7*SUMPRODUCT(K7:$K$98, X7:$X$98)-K7*$AZ$3)/Z7, 0)</f>
        <v>42619.902568536068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1000000</v>
      </c>
      <c r="S8">
        <f t="shared" si="1"/>
        <v>44232.487385854918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38788.689049445471</v>
      </c>
      <c r="AC8">
        <f t="shared" si="2"/>
        <v>39120.557442620746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-16575.912724091297</v>
      </c>
      <c r="AI8">
        <f t="shared" si="6"/>
        <v>-16598.023484617468</v>
      </c>
      <c r="AJ8">
        <f t="shared" si="7"/>
        <v>-331.86839317527483</v>
      </c>
      <c r="AK8">
        <f t="shared" ref="AK8:AK69" si="22">G8*SUM(AB8:AB8, AE8:AF8)</f>
        <v>826.19907675318848</v>
      </c>
      <c r="AL8">
        <f t="shared" si="8"/>
        <v>-16103.692801039555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-10859.614773751831</v>
      </c>
      <c r="AR8">
        <f t="shared" si="9"/>
        <v>-10874.10051252626</v>
      </c>
      <c r="AS8">
        <f t="shared" si="9"/>
        <v>-217.42168684500405</v>
      </c>
      <c r="AT8">
        <f t="shared" si="9"/>
        <v>541.27961755788692</v>
      </c>
      <c r="AU8">
        <f t="shared" si="9"/>
        <v>-10550.242581813376</v>
      </c>
      <c r="AW8">
        <v>5</v>
      </c>
      <c r="AX8">
        <f>IF(Z8&gt;0, (R8*SUMPRODUCT(K8:$K$98, X8:$X$98)-K8*$AZ$3)/Z8, 0)</f>
        <v>44232.487385854918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1000000</v>
      </c>
      <c r="S9">
        <f t="shared" si="1"/>
        <v>42386.501727237657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39120.557442620746</v>
      </c>
      <c r="AC9">
        <f t="shared" si="2"/>
        <v>36334.236010966328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-18373.689993940545</v>
      </c>
      <c r="AI9">
        <f t="shared" si="6"/>
        <v>-18395.120304611606</v>
      </c>
      <c r="AJ9">
        <f t="shared" si="7"/>
        <v>2786.3214316544181</v>
      </c>
      <c r="AK9">
        <f t="shared" si="22"/>
        <v>230.81128891146238</v>
      </c>
      <c r="AL9">
        <f t="shared" si="8"/>
        <v>-15377.987584045726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-11400.149927633272</v>
      </c>
      <c r="AR9">
        <f t="shared" si="9"/>
        <v>-11413.446590128746</v>
      </c>
      <c r="AS9">
        <f t="shared" si="9"/>
        <v>1728.8025474422261</v>
      </c>
      <c r="AT9">
        <f t="shared" si="9"/>
        <v>143.20930087797936</v>
      </c>
      <c r="AU9">
        <f t="shared" si="9"/>
        <v>-9541.4347418085399</v>
      </c>
      <c r="AW9">
        <v>6</v>
      </c>
      <c r="AX9">
        <f>IF(Z9&gt;0, (R9*SUMPRODUCT(K9:$K$98, X9:$X$98)-K9*$AZ$3)/Z9, 0)</f>
        <v>42386.501727237657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1000000</v>
      </c>
      <c r="S10">
        <f t="shared" si="1"/>
        <v>39042.582630017154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36334.236010966328</v>
      </c>
      <c r="AC10">
        <f t="shared" si="2"/>
        <v>32346.409779381647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-20149.777602621059</v>
      </c>
      <c r="AI10">
        <f t="shared" si="6"/>
        <v>-20170.489865745345</v>
      </c>
      <c r="AJ10">
        <f t="shared" si="7"/>
        <v>3987.8262315846805</v>
      </c>
      <c r="AK10">
        <f t="shared" si="22"/>
        <v>148.97036764496195</v>
      </c>
      <c r="AL10">
        <f t="shared" si="8"/>
        <v>-16033.693266515702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-11860.489739665356</v>
      </c>
      <c r="AR10">
        <f t="shared" si="9"/>
        <v>-11872.681317613038</v>
      </c>
      <c r="AS10">
        <f t="shared" si="9"/>
        <v>2347.2999571531773</v>
      </c>
      <c r="AT10">
        <f t="shared" si="9"/>
        <v>87.686402888010832</v>
      </c>
      <c r="AU10">
        <f t="shared" si="9"/>
        <v>-9437.69495757185</v>
      </c>
      <c r="AW10">
        <v>7</v>
      </c>
      <c r="AX10">
        <f>IF(Z10&gt;0, (R10*SUMPRODUCT(K10:$K$98, X10:$X$98)-K10*$AZ$3)/Z10, 0)</f>
        <v>39042.582630017154</v>
      </c>
    </row>
    <row r="11" spans="1:52" x14ac:dyDescent="0.25">
      <c r="A11" t="s">
        <v>33</v>
      </c>
      <c r="C11" s="12">
        <f>AU71</f>
        <v>102763.54237180139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1000000</v>
      </c>
      <c r="S11">
        <f t="shared" si="1"/>
        <v>34199.915697085242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32346.409779381647</v>
      </c>
      <c r="AC11">
        <f t="shared" si="2"/>
        <v>27307.85475794764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-21728.366157126347</v>
      </c>
      <c r="AI11">
        <f t="shared" si="6"/>
        <v>-21748.32808846546</v>
      </c>
      <c r="AJ11">
        <f t="shared" si="7"/>
        <v>5038.5550214340074</v>
      </c>
      <c r="AK11">
        <f t="shared" si="22"/>
        <v>77.631383470515942</v>
      </c>
      <c r="AL11">
        <f t="shared" si="8"/>
        <v>-16632.141683560938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-12152.862852815777</v>
      </c>
      <c r="AR11">
        <f t="shared" si="9"/>
        <v>-12164.02773341873</v>
      </c>
      <c r="AS11">
        <f t="shared" si="9"/>
        <v>2818.1073399193865</v>
      </c>
      <c r="AT11">
        <f t="shared" si="9"/>
        <v>43.419903253153926</v>
      </c>
      <c r="AU11">
        <f t="shared" si="9"/>
        <v>-9302.5004902461915</v>
      </c>
      <c r="AW11">
        <v>8</v>
      </c>
      <c r="AX11">
        <f>IF(Z11&gt;0, (R11*SUMPRODUCT(K11:$K$98, X11:$X$98)-K11*$AZ$3)/Z11, 0)</f>
        <v>34199.915697085242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1000000</v>
      </c>
      <c r="S12">
        <f t="shared" si="1"/>
        <v>28188.990693341191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27307.85475794764</v>
      </c>
      <c r="AC12">
        <f t="shared" si="2"/>
        <v>21625.500086112021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-23331.275387707017</v>
      </c>
      <c r="AI12">
        <f t="shared" si="6"/>
        <v>-23350.454417848046</v>
      </c>
      <c r="AJ12">
        <f t="shared" si="7"/>
        <v>5682.3546718356192</v>
      </c>
      <c r="AK12">
        <f t="shared" si="22"/>
        <v>62.808065943279573</v>
      </c>
      <c r="AL12">
        <f t="shared" si="8"/>
        <v>-17605.291680069149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-12400.820896424617</v>
      </c>
      <c r="AR12">
        <f t="shared" si="9"/>
        <v>-12411.014754831147</v>
      </c>
      <c r="AS12">
        <f t="shared" si="9"/>
        <v>3020.2319155052646</v>
      </c>
      <c r="AT12">
        <f t="shared" si="9"/>
        <v>33.38315474274566</v>
      </c>
      <c r="AU12">
        <f t="shared" si="9"/>
        <v>-9357.3996845831371</v>
      </c>
      <c r="AW12">
        <v>9</v>
      </c>
      <c r="AX12">
        <f>IF(Z12&gt;0, (R12*SUMPRODUCT(K12:$K$98, X12:$X$98)-K12*$AZ$3)/Z12, 0)</f>
        <v>28188.990693341191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1000000</v>
      </c>
      <c r="S13">
        <f t="shared" si="1"/>
        <v>20881.319310200521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21625.500086112021</v>
      </c>
      <c r="AC13">
        <f t="shared" si="2"/>
        <v>15340.071257440795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-24858.269310784795</v>
      </c>
      <c r="AI13">
        <f t="shared" si="6"/>
        <v>-24876.635093891644</v>
      </c>
      <c r="AJ13">
        <f t="shared" si="7"/>
        <v>6285.4288286712253</v>
      </c>
      <c r="AK13">
        <f t="shared" si="22"/>
        <v>43.251000172224039</v>
      </c>
      <c r="AL13">
        <f t="shared" si="8"/>
        <v>-18547.955265048193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-12559.348288554444</v>
      </c>
      <c r="AR13">
        <f t="shared" si="9"/>
        <v>-12568.627384526377</v>
      </c>
      <c r="AS13">
        <f t="shared" si="9"/>
        <v>3175.6390123247274</v>
      </c>
      <c r="AT13">
        <f t="shared" si="9"/>
        <v>21.852059296647006</v>
      </c>
      <c r="AU13">
        <f t="shared" si="9"/>
        <v>-9371.1363129050023</v>
      </c>
      <c r="AW13">
        <v>10</v>
      </c>
      <c r="AX13">
        <f>IF(Z13&gt;0, (R13*SUMPRODUCT(K13:$K$98, X13:$X$98)-K13*$AZ$3)/Z13, 0)</f>
        <v>20881.319310200521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1000000</v>
      </c>
      <c r="S14">
        <f t="shared" si="1"/>
        <v>21945.527656766139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15340.071257440795</v>
      </c>
      <c r="AC14">
        <f t="shared" si="2"/>
        <v>15381.118712883837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-26407.868615335097</v>
      </c>
      <c r="AI14">
        <f t="shared" si="6"/>
        <v>-26425.390543895497</v>
      </c>
      <c r="AJ14">
        <f t="shared" si="7"/>
        <v>-41.047455443042054</v>
      </c>
      <c r="AK14">
        <f t="shared" si="22"/>
        <v>1073.8049880208557</v>
      </c>
      <c r="AL14">
        <f t="shared" si="8"/>
        <v>-25392.633011317681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-11912.736711754544</v>
      </c>
      <c r="AR14">
        <f t="shared" si="9"/>
        <v>-11920.640951383371</v>
      </c>
      <c r="AS14">
        <f t="shared" si="9"/>
        <v>-18.516735920765676</v>
      </c>
      <c r="AT14">
        <f t="shared" si="9"/>
        <v>484.39941474992355</v>
      </c>
      <c r="AU14">
        <f t="shared" si="9"/>
        <v>-11454.758272554212</v>
      </c>
      <c r="AW14">
        <v>11</v>
      </c>
      <c r="AX14">
        <f>IF(Z14&gt;0, (R14*SUMPRODUCT(K14:$K$98, X14:$X$98)-K14*$AZ$3)/Z14, 0)</f>
        <v>21945.527656766139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1000000</v>
      </c>
      <c r="S15">
        <f t="shared" si="1"/>
        <v>22106.540178041148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15381.118712883837</v>
      </c>
      <c r="AC15">
        <f t="shared" si="2"/>
        <v>14718.735343984168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-28059.283479978789</v>
      </c>
      <c r="AI15">
        <f t="shared" si="6"/>
        <v>-28075.928707166582</v>
      </c>
      <c r="AJ15">
        <f t="shared" si="7"/>
        <v>662.38336889966922</v>
      </c>
      <c r="AK15">
        <f t="shared" si="22"/>
        <v>1076.6783099018687</v>
      </c>
      <c r="AL15">
        <f t="shared" si="8"/>
        <v>-26336.867028365046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-11301.517108081216</v>
      </c>
      <c r="AR15">
        <f t="shared" si="9"/>
        <v>-11308.221353396852</v>
      </c>
      <c r="AS15">
        <f t="shared" si="9"/>
        <v>266.79002623390375</v>
      </c>
      <c r="AT15">
        <f t="shared" si="9"/>
        <v>433.65677345033674</v>
      </c>
      <c r="AU15">
        <f t="shared" si="9"/>
        <v>-10607.774553712612</v>
      </c>
      <c r="AW15">
        <v>12</v>
      </c>
      <c r="AX15">
        <f>IF(Z15&gt;0, (R15*SUMPRODUCT(K15:$K$98, X15:$X$98)-K15*$AZ$3)/Z15, 0)</f>
        <v>22106.540178041148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1000000</v>
      </c>
      <c r="S16">
        <f t="shared" si="1"/>
        <v>21382.611314385384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14718.735343984168</v>
      </c>
      <c r="AC16">
        <f t="shared" si="2"/>
        <v>13462.176577737702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-29565.751887776405</v>
      </c>
      <c r="AI16">
        <f t="shared" si="6"/>
        <v>-29581.491518895127</v>
      </c>
      <c r="AJ16">
        <f t="shared" si="7"/>
        <v>1256.5587662464659</v>
      </c>
      <c r="AK16">
        <f t="shared" si="22"/>
        <v>1030.3114740788919</v>
      </c>
      <c r="AL16">
        <f t="shared" si="8"/>
        <v>-27294.621278569768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-10632.394336600619</v>
      </c>
      <c r="AR16">
        <f t="shared" si="9"/>
        <v>-10638.05460072656</v>
      </c>
      <c r="AS16">
        <f t="shared" si="9"/>
        <v>451.88190581307038</v>
      </c>
      <c r="AT16">
        <f t="shared" si="9"/>
        <v>370.51917108389597</v>
      </c>
      <c r="AU16">
        <f t="shared" si="9"/>
        <v>-9815.6535238295946</v>
      </c>
      <c r="AW16">
        <v>13</v>
      </c>
      <c r="AX16">
        <f>IF(Z16&gt;0, (R16*SUMPRODUCT(K16:$K$98, X16:$X$98)-K16*$AZ$3)/Z16, 0)</f>
        <v>21382.611314385384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1000000</v>
      </c>
      <c r="S17">
        <f t="shared" si="1"/>
        <v>19916.126665538297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13462.176577737702</v>
      </c>
      <c r="AC17">
        <f t="shared" si="2"/>
        <v>11798.495046346638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-30880.273576419906</v>
      </c>
      <c r="AI17">
        <f t="shared" si="6"/>
        <v>-30895.083804388032</v>
      </c>
      <c r="AJ17">
        <f t="shared" si="7"/>
        <v>1663.6815313910647</v>
      </c>
      <c r="AK17">
        <f t="shared" si="22"/>
        <v>942.35236044163923</v>
      </c>
      <c r="AL17">
        <f t="shared" si="8"/>
        <v>-28289.049912555325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-9915.2864173983817</v>
      </c>
      <c r="AR17">
        <f t="shared" si="9"/>
        <v>-9920.0418044206999</v>
      </c>
      <c r="AS17">
        <f t="shared" si="9"/>
        <v>534.18823671544715</v>
      </c>
      <c r="AT17">
        <f t="shared" si="9"/>
        <v>302.57806935444734</v>
      </c>
      <c r="AU17">
        <f t="shared" si="9"/>
        <v>-9083.2754983508039</v>
      </c>
      <c r="AW17">
        <v>14</v>
      </c>
      <c r="AX17">
        <f>IF(Z17&gt;0, (R17*SUMPRODUCT(K17:$K$98, X17:$X$98)-K17*$AZ$3)/Z17, 0)</f>
        <v>19916.126665538297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1000000</v>
      </c>
      <c r="S18">
        <f t="shared" si="1"/>
        <v>17843.13243768541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11798.495046346638</v>
      </c>
      <c r="AC18">
        <f t="shared" si="2"/>
        <v>9890.9879193139495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-32154.785700609227</v>
      </c>
      <c r="AI18">
        <f t="shared" si="6"/>
        <v>-32168.643956655156</v>
      </c>
      <c r="AJ18">
        <f t="shared" si="7"/>
        <v>1907.507127032688</v>
      </c>
      <c r="AK18">
        <f t="shared" si="22"/>
        <v>825.89465324426476</v>
      </c>
      <c r="AL18">
        <f t="shared" si="8"/>
        <v>-29435.242176378204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-9218.3187617738186</v>
      </c>
      <c r="AR18">
        <f t="shared" si="9"/>
        <v>-9222.2917262620012</v>
      </c>
      <c r="AS18">
        <f t="shared" si="9"/>
        <v>546.85510583295672</v>
      </c>
      <c r="AT18">
        <f t="shared" si="9"/>
        <v>236.7722257003268</v>
      </c>
      <c r="AU18">
        <f t="shared" si="9"/>
        <v>-8438.6643947287193</v>
      </c>
      <c r="AW18">
        <v>15</v>
      </c>
      <c r="AX18">
        <f>IF(Z18&gt;0, (R18*SUMPRODUCT(K18:$K$98, X18:$X$98)-K18*$AZ$3)/Z18, 0)</f>
        <v>17843.13243768541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1000000</v>
      </c>
      <c r="S19">
        <f t="shared" si="1"/>
        <v>15176.586776460328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9890.9879193139495</v>
      </c>
      <c r="AC19">
        <f t="shared" si="2"/>
        <v>7822.4720953666547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-33356.677622355695</v>
      </c>
      <c r="AI19">
        <f t="shared" si="6"/>
        <v>-33369.563378900602</v>
      </c>
      <c r="AJ19">
        <f t="shared" si="7"/>
        <v>2068.5158239472948</v>
      </c>
      <c r="AK19">
        <f t="shared" si="22"/>
        <v>692.36915435197648</v>
      </c>
      <c r="AL19">
        <f t="shared" si="8"/>
        <v>-30608.678400601329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-8538.2893261664303</v>
      </c>
      <c r="AR19">
        <f t="shared" si="9"/>
        <v>-8541.5876857576513</v>
      </c>
      <c r="AS19">
        <f t="shared" si="9"/>
        <v>529.47678964222519</v>
      </c>
      <c r="AT19">
        <f t="shared" si="9"/>
        <v>177.2253288321605</v>
      </c>
      <c r="AU19">
        <f t="shared" si="9"/>
        <v>-7834.8855672832642</v>
      </c>
      <c r="AW19">
        <v>16</v>
      </c>
      <c r="AX19">
        <f>IF(Z19&gt;0, (R19*SUMPRODUCT(K19:$K$98, X19:$X$98)-K19*$AZ$3)/Z19, 0)</f>
        <v>15176.586776460328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1000000</v>
      </c>
      <c r="S20">
        <f t="shared" si="1"/>
        <v>11912.897890239155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7822.4720953666547</v>
      </c>
      <c r="AC20">
        <f t="shared" si="2"/>
        <v>5667.935392259591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-34494.546084676702</v>
      </c>
      <c r="AI20">
        <f t="shared" si="6"/>
        <v>-34506.440620004047</v>
      </c>
      <c r="AJ20">
        <f t="shared" si="7"/>
        <v>2154.5367031070637</v>
      </c>
      <c r="AK20">
        <f t="shared" si="22"/>
        <v>547.57304667566586</v>
      </c>
      <c r="AL20">
        <f t="shared" si="8"/>
        <v>-31804.330870221318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-7883.5257617514062</v>
      </c>
      <c r="AR20">
        <f t="shared" si="9"/>
        <v>-7886.2441878888885</v>
      </c>
      <c r="AS20">
        <f t="shared" si="9"/>
        <v>492.40669994288663</v>
      </c>
      <c r="AT20">
        <f t="shared" si="9"/>
        <v>125.14460139036139</v>
      </c>
      <c r="AU20">
        <f t="shared" si="9"/>
        <v>-7268.6928865556411</v>
      </c>
      <c r="AW20">
        <v>17</v>
      </c>
      <c r="AX20">
        <f>IF(Z20&gt;0, (R20*SUMPRODUCT(K20:$K$98, X20:$X$98)-K20*$AZ$3)/Z20, 0)</f>
        <v>11912.897890239155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1000000</v>
      </c>
      <c r="S21">
        <f t="shared" si="1"/>
        <v>8000.847341376757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5667.935392259591</v>
      </c>
      <c r="AC21">
        <f t="shared" si="2"/>
        <v>3484.1887582397831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-35546.128942718133</v>
      </c>
      <c r="AI21">
        <f t="shared" si="6"/>
        <v>-35557.015879468636</v>
      </c>
      <c r="AJ21">
        <f t="shared" si="7"/>
        <v>2183.746634019808</v>
      </c>
      <c r="AK21">
        <f t="shared" si="22"/>
        <v>396.75547745817141</v>
      </c>
      <c r="AL21">
        <f t="shared" si="8"/>
        <v>-32976.513767990655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-7253.4453956698908</v>
      </c>
      <c r="AR21">
        <f t="shared" si="9"/>
        <v>-7255.6669540672383</v>
      </c>
      <c r="AS21">
        <f t="shared" si="9"/>
        <v>445.60933747148482</v>
      </c>
      <c r="AT21">
        <f t="shared" si="9"/>
        <v>80.960832494963668</v>
      </c>
      <c r="AU21">
        <f t="shared" si="9"/>
        <v>-6729.0967841007896</v>
      </c>
      <c r="AW21">
        <v>18</v>
      </c>
      <c r="AX21">
        <f>IF(Z21&gt;0, (R21*SUMPRODUCT(K21:$K$98, X21:$X$98)-K21*$AZ$3)/Z21, 0)</f>
        <v>8000.847341376757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1000000</v>
      </c>
      <c r="S22">
        <f t="shared" si="1"/>
        <v>3344.0724779659399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3484.1887582397831</v>
      </c>
      <c r="AC22">
        <f t="shared" si="2"/>
        <v>1319.8318694730988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-36444.685746403731</v>
      </c>
      <c r="AI22">
        <f t="shared" si="6"/>
        <v>-36454.55269664307</v>
      </c>
      <c r="AJ22">
        <f t="shared" si="7"/>
        <v>2164.3568887666843</v>
      </c>
      <c r="AK22">
        <f t="shared" si="22"/>
        <v>243.89321307678483</v>
      </c>
      <c r="AL22">
        <f t="shared" si="8"/>
        <v>-34046.302594799599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-6640.0021677737741</v>
      </c>
      <c r="AR22">
        <f t="shared" si="9"/>
        <v>-6641.7998666600924</v>
      </c>
      <c r="AS22">
        <f t="shared" si="9"/>
        <v>394.33278512121655</v>
      </c>
      <c r="AT22">
        <f t="shared" si="9"/>
        <v>44.435873992821179</v>
      </c>
      <c r="AU22">
        <f t="shared" si="9"/>
        <v>-6203.0312075460542</v>
      </c>
      <c r="AW22">
        <v>19</v>
      </c>
      <c r="AX22">
        <f>IF(Z22&gt;0, (R22*SUMPRODUCT(K22:$K$98, X22:$X$98)-K22*$AZ$3)/Z22, 0)</f>
        <v>3344.0724779659399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1000000</v>
      </c>
      <c r="S23">
        <f t="shared" si="1"/>
        <v>-2196.2827664453016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1319.8318694730988</v>
      </c>
      <c r="AC23">
        <f t="shared" si="2"/>
        <v>-776.34127427995566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-37251.574607785573</v>
      </c>
      <c r="AI23">
        <f t="shared" si="6"/>
        <v>-37260.41159915732</v>
      </c>
      <c r="AJ23">
        <f t="shared" si="7"/>
        <v>2096.1731437530543</v>
      </c>
      <c r="AK23">
        <f t="shared" si="22"/>
        <v>92.388230863116917</v>
      </c>
      <c r="AL23">
        <f t="shared" si="8"/>
        <v>-35071.850224541151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-6059.8325508044209</v>
      </c>
      <c r="AR23">
        <f t="shared" si="9"/>
        <v>-6061.2700923990924</v>
      </c>
      <c r="AS23">
        <f t="shared" si="9"/>
        <v>340.99117641008343</v>
      </c>
      <c r="AT23">
        <f t="shared" si="9"/>
        <v>15.029088423514304</v>
      </c>
      <c r="AU23">
        <f t="shared" si="9"/>
        <v>-5705.2498275654953</v>
      </c>
      <c r="AW23">
        <v>20</v>
      </c>
      <c r="AX23">
        <f>IF(Z23&gt;0, (R23*SUMPRODUCT(K23:$K$98, X23:$X$98)-K23*$AZ$3)/Z23, 0)</f>
        <v>-2196.2827664453016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1000000</v>
      </c>
      <c r="S24">
        <f t="shared" si="1"/>
        <v>-8901.3119008751564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-776.34127427995566</v>
      </c>
      <c r="AC24">
        <f t="shared" si="2"/>
        <v>-2779.1836250658671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-37723.058207447255</v>
      </c>
      <c r="AI24">
        <f t="shared" si="6"/>
        <v>-37730.863752450103</v>
      </c>
      <c r="AJ24">
        <f t="shared" si="7"/>
        <v>2002.8423507859115</v>
      </c>
      <c r="AK24">
        <f t="shared" si="22"/>
        <v>-54.343889199596902</v>
      </c>
      <c r="AL24">
        <f t="shared" si="8"/>
        <v>-35782.365290863789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-5479.0449044343959</v>
      </c>
      <c r="AR24">
        <f t="shared" si="9"/>
        <v>-5480.1786123999327</v>
      </c>
      <c r="AS24">
        <f t="shared" si="9"/>
        <v>290.90067714320531</v>
      </c>
      <c r="AT24">
        <f t="shared" si="9"/>
        <v>-7.8931195760638717</v>
      </c>
      <c r="AU24">
        <f t="shared" si="9"/>
        <v>-5197.171054832791</v>
      </c>
      <c r="AW24">
        <v>21</v>
      </c>
      <c r="AX24">
        <f>IF(Z24&gt;0, (R24*SUMPRODUCT(K24:$K$98, X24:$X$98)-K24*$AZ$3)/Z24, 0)</f>
        <v>-8901.3119008751564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1000000</v>
      </c>
      <c r="S25">
        <f t="shared" si="1"/>
        <v>-17084.209033650037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-2779.1836250658671</v>
      </c>
      <c r="AC25">
        <f t="shared" si="2"/>
        <v>-4635.9158509123226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-37742.808042483455</v>
      </c>
      <c r="AI25">
        <f t="shared" si="6"/>
        <v>-37749.591961835213</v>
      </c>
      <c r="AJ25">
        <f t="shared" si="7"/>
        <v>1856.7322258464555</v>
      </c>
      <c r="AK25">
        <f t="shared" si="22"/>
        <v>-194.54285375461072</v>
      </c>
      <c r="AL25">
        <f t="shared" si="8"/>
        <v>-36087.402589743368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-4894.565578503325</v>
      </c>
      <c r="AR25">
        <f t="shared" si="9"/>
        <v>-4895.4453312262567</v>
      </c>
      <c r="AS25">
        <f t="shared" si="9"/>
        <v>240.78488359680469</v>
      </c>
      <c r="AT25">
        <f t="shared" si="9"/>
        <v>-25.228720514364504</v>
      </c>
      <c r="AU25">
        <f t="shared" si="9"/>
        <v>-4679.8891681438163</v>
      </c>
      <c r="AW25">
        <v>22</v>
      </c>
      <c r="AX25">
        <f>IF(Z25&gt;0, (R25*SUMPRODUCT(K25:$K$98, X25:$X$98)-K25*$AZ$3)/Z25, 0)</f>
        <v>-17084.209033650037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1000000</v>
      </c>
      <c r="S26">
        <f t="shared" si="1"/>
        <v>-27209.456196099101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-4635.9158509123226</v>
      </c>
      <c r="AC26">
        <f t="shared" si="2"/>
        <v>-6296.2736806764115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-37243.003572819784</v>
      </c>
      <c r="AI26">
        <f t="shared" si="6"/>
        <v>-37248.788577888699</v>
      </c>
      <c r="AJ26">
        <f t="shared" si="7"/>
        <v>1660.3578297640888</v>
      </c>
      <c r="AK26">
        <f t="shared" si="22"/>
        <v>-324.51410956386263</v>
      </c>
      <c r="AL26">
        <f t="shared" si="8"/>
        <v>-35912.944857688468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-4312.2766954514791</v>
      </c>
      <c r="AR26">
        <f t="shared" si="9"/>
        <v>-4312.9465271016834</v>
      </c>
      <c r="AS26">
        <f t="shared" si="9"/>
        <v>192.24879006878589</v>
      </c>
      <c r="AT26">
        <f t="shared" si="9"/>
        <v>-37.574698541197172</v>
      </c>
      <c r="AU26">
        <f t="shared" si="9"/>
        <v>-4158.2724355740938</v>
      </c>
      <c r="AW26">
        <v>23</v>
      </c>
      <c r="AX26">
        <f>IF(Z26&gt;0, (R26*SUMPRODUCT(K26:$K$98, X26:$X$98)-K26*$AZ$3)/Z26, 0)</f>
        <v>-27209.456196099101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1000000</v>
      </c>
      <c r="S27">
        <f t="shared" si="1"/>
        <v>-39985.110055467812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-6296.2736806764115</v>
      </c>
      <c r="AC27">
        <f t="shared" si="2"/>
        <v>-7720.8648861821384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-35992.699786598525</v>
      </c>
      <c r="AI27">
        <f t="shared" si="6"/>
        <v>-35997.527124122091</v>
      </c>
      <c r="AJ27">
        <f t="shared" si="7"/>
        <v>1424.591205505727</v>
      </c>
      <c r="AK27">
        <f t="shared" si="22"/>
        <v>-440.73915764734886</v>
      </c>
      <c r="AL27">
        <f t="shared" si="8"/>
        <v>-35013.675076263709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-3720.9884505232653</v>
      </c>
      <c r="AR27">
        <f t="shared" si="9"/>
        <v>-3721.4875091456656</v>
      </c>
      <c r="AS27">
        <f t="shared" si="9"/>
        <v>147.27673816726445</v>
      </c>
      <c r="AT27">
        <f t="shared" si="9"/>
        <v>-45.564387362510878</v>
      </c>
      <c r="AU27">
        <f t="shared" si="9"/>
        <v>-3619.7751583409117</v>
      </c>
      <c r="AW27">
        <v>24</v>
      </c>
      <c r="AX27">
        <f>IF(Z27&gt;0, (R27*SUMPRODUCT(K27:$K$98, X27:$X$98)-K27*$AZ$3)/Z27, 0)</f>
        <v>-39985.110055467812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1000000</v>
      </c>
      <c r="S28">
        <f t="shared" si="1"/>
        <v>-56385.278395835419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-7720.8648861821384</v>
      </c>
      <c r="AC28">
        <f t="shared" si="2"/>
        <v>-8863.5627206824229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-33966.166928754305</v>
      </c>
      <c r="AI28">
        <f t="shared" si="6"/>
        <v>-33970.096838729412</v>
      </c>
      <c r="AJ28">
        <f t="shared" si="7"/>
        <v>1142.6978345002844</v>
      </c>
      <c r="AK28">
        <f t="shared" si="22"/>
        <v>-540.46054203274969</v>
      </c>
      <c r="AL28">
        <f t="shared" si="8"/>
        <v>-33367.859546261876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-3135.2517216734095</v>
      </c>
      <c r="AR28">
        <f t="shared" si="9"/>
        <v>-3135.6144725555246</v>
      </c>
      <c r="AS28">
        <f t="shared" si="9"/>
        <v>105.47688117073285</v>
      </c>
      <c r="AT28">
        <f t="shared" si="9"/>
        <v>-49.88728485198159</v>
      </c>
      <c r="AU28">
        <f t="shared" si="9"/>
        <v>-3080.0248762367733</v>
      </c>
      <c r="AW28">
        <v>25</v>
      </c>
      <c r="AX28">
        <f>IF(Z28&gt;0, (R28*SUMPRODUCT(K28:$K$98, X28:$X$98)-K28*$AZ$3)/Z28, 0)</f>
        <v>-56385.278395835419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1000000</v>
      </c>
      <c r="S29">
        <f t="shared" si="1"/>
        <v>-77898.770087849683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-8863.5627206824229</v>
      </c>
      <c r="AC29">
        <f t="shared" si="2"/>
        <v>-9696.7692494781677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-31145.329136978246</v>
      </c>
      <c r="AI29">
        <f t="shared" si="6"/>
        <v>-31148.441114625177</v>
      </c>
      <c r="AJ29">
        <f t="shared" si="7"/>
        <v>833.20652879574482</v>
      </c>
      <c r="AK29">
        <f t="shared" si="22"/>
        <v>-620.4493904477697</v>
      </c>
      <c r="AL29">
        <f t="shared" si="8"/>
        <v>-30935.683976277203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-2566.8516967512965</v>
      </c>
      <c r="AR29">
        <f t="shared" si="9"/>
        <v>-2567.10817132789</v>
      </c>
      <c r="AS29">
        <f t="shared" si="9"/>
        <v>68.668967432563036</v>
      </c>
      <c r="AT29">
        <f t="shared" si="9"/>
        <v>-51.134523691011516</v>
      </c>
      <c r="AU29">
        <f t="shared" si="9"/>
        <v>-2549.5737275863389</v>
      </c>
      <c r="AW29">
        <v>26</v>
      </c>
      <c r="AX29">
        <f>IF(Z29&gt;0, (R29*SUMPRODUCT(K29:$K$98, X29:$X$98)-K29*$AZ$3)/Z29, 0)</f>
        <v>-77898.770087849683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1000000</v>
      </c>
      <c r="S30">
        <f t="shared" si="1"/>
        <v>-106858.461190927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-9696.7692494781677</v>
      </c>
      <c r="AC30">
        <f t="shared" si="2"/>
        <v>-10208.223452588692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-27703.990510865093</v>
      </c>
      <c r="AI30">
        <f t="shared" si="6"/>
        <v>-27706.378768972783</v>
      </c>
      <c r="AJ30">
        <f t="shared" si="7"/>
        <v>511.45420311052476</v>
      </c>
      <c r="AK30">
        <f t="shared" si="22"/>
        <v>-678.77384746347184</v>
      </c>
      <c r="AL30">
        <f t="shared" si="8"/>
        <v>-27873.698413325732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-2038.6006568720218</v>
      </c>
      <c r="AR30">
        <f t="shared" si="9"/>
        <v>-2038.7763970616963</v>
      </c>
      <c r="AS30">
        <f t="shared" si="9"/>
        <v>37.635403968686752</v>
      </c>
      <c r="AT30">
        <f t="shared" si="9"/>
        <v>-49.947635188652612</v>
      </c>
      <c r="AU30">
        <f t="shared" si="9"/>
        <v>-2051.0886282816623</v>
      </c>
      <c r="AW30">
        <v>27</v>
      </c>
      <c r="AX30">
        <f>IF(Z30&gt;0, (R30*SUMPRODUCT(K30:$K$98, X30:$X$98)-K30*$AZ$3)/Z30, 0)</f>
        <v>-106858.461190927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1000000</v>
      </c>
      <c r="S31">
        <f t="shared" si="1"/>
        <v>-147289.18344257452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-10208.223452588692</v>
      </c>
      <c r="AC31">
        <f t="shared" si="2"/>
        <v>-10411.647775852878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-23886.545967499598</v>
      </c>
      <c r="AI31">
        <f t="shared" si="6"/>
        <v>-23888.313179377026</v>
      </c>
      <c r="AJ31">
        <f t="shared" si="7"/>
        <v>203.42432326418566</v>
      </c>
      <c r="AK31">
        <f t="shared" si="22"/>
        <v>-714.57564168120859</v>
      </c>
      <c r="AL31">
        <f t="shared" si="8"/>
        <v>-24399.464497794048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-1569.3693335522923</v>
      </c>
      <c r="AR31">
        <f t="shared" si="9"/>
        <v>-1569.4854410937551</v>
      </c>
      <c r="AS31">
        <f t="shared" si="9"/>
        <v>13.365176156645449</v>
      </c>
      <c r="AT31">
        <f t="shared" si="9"/>
        <v>-46.948315595054183</v>
      </c>
      <c r="AU31">
        <f t="shared" si="9"/>
        <v>-1603.0685805321637</v>
      </c>
      <c r="AW31">
        <v>28</v>
      </c>
      <c r="AX31">
        <f>IF(Z31&gt;0, (R31*SUMPRODUCT(K31:$K$98, X31:$X$98)-K31*$AZ$3)/Z31, 0)</f>
        <v>-147289.18344257452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1000000</v>
      </c>
      <c r="S32">
        <f t="shared" si="1"/>
        <v>-206340.29632156593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-10411.647775852878</v>
      </c>
      <c r="AC32">
        <f t="shared" si="2"/>
        <v>-10342.466811541031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-19858.240734268817</v>
      </c>
      <c r="AI32">
        <f t="shared" si="6"/>
        <v>-19859.493818009112</v>
      </c>
      <c r="AJ32">
        <f t="shared" si="7"/>
        <v>-69.180964311846765</v>
      </c>
      <c r="AK32">
        <f t="shared" si="22"/>
        <v>-728.81534430970157</v>
      </c>
      <c r="AL32">
        <f t="shared" si="8"/>
        <v>-20657.490126630659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-1164.915854016431</v>
      </c>
      <c r="AR32">
        <f t="shared" si="9"/>
        <v>-1164.9893618933379</v>
      </c>
      <c r="AS32">
        <f t="shared" si="9"/>
        <v>-4.0582649390458476</v>
      </c>
      <c r="AT32">
        <f t="shared" si="9"/>
        <v>-42.753462433945856</v>
      </c>
      <c r="AU32">
        <f t="shared" si="9"/>
        <v>-1211.8010892663294</v>
      </c>
      <c r="AW32">
        <v>29</v>
      </c>
      <c r="AX32">
        <f>IF(Z32&gt;0, (R32*SUMPRODUCT(K32:$K$98, X32:$X$98)-K32*$AZ$3)/Z32, 0)</f>
        <v>-206340.29632156593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1000000</v>
      </c>
      <c r="S33">
        <f t="shared" si="1"/>
        <v>-297212.90336185909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-10342.466811541031</v>
      </c>
      <c r="AC33">
        <f t="shared" si="2"/>
        <v>-10044.391328178768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-15826.842712187035</v>
      </c>
      <c r="AI33">
        <f t="shared" si="6"/>
        <v>-15827.687594022123</v>
      </c>
      <c r="AJ33">
        <f t="shared" si="7"/>
        <v>-298.07548336226318</v>
      </c>
      <c r="AK33">
        <f t="shared" si="22"/>
        <v>-723.97267680787229</v>
      </c>
      <c r="AL33">
        <f t="shared" si="8"/>
        <v>-16849.735754192257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-828.95326865823199</v>
      </c>
      <c r="AR33">
        <f t="shared" si="9"/>
        <v>-828.99752053913846</v>
      </c>
      <c r="AS33">
        <f t="shared" si="9"/>
        <v>-15.612124966008855</v>
      </c>
      <c r="AT33">
        <f t="shared" si="9"/>
        <v>-37.919092757332713</v>
      </c>
      <c r="AU33">
        <f t="shared" si="9"/>
        <v>-882.52873826248003</v>
      </c>
      <c r="AW33">
        <v>30</v>
      </c>
      <c r="AX33">
        <f>IF(Z33&gt;0, (R33*SUMPRODUCT(K33:$K$98, X33:$X$98)-K33*$AZ$3)/Z33, 0)</f>
        <v>-297212.90336185909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1000000</v>
      </c>
      <c r="S34">
        <f t="shared" si="1"/>
        <v>-444679.53789299796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-10044.391328178768</v>
      </c>
      <c r="AC34">
        <f t="shared" si="2"/>
        <v>-9567.1023313203095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-11942.720792378559</v>
      </c>
      <c r="AI34">
        <f t="shared" si="6"/>
        <v>-11943.258657375487</v>
      </c>
      <c r="AJ34">
        <f t="shared" si="7"/>
        <v>-477.28899685845863</v>
      </c>
      <c r="AK34">
        <f t="shared" si="22"/>
        <v>-703.10739297251382</v>
      </c>
      <c r="AL34">
        <f t="shared" si="8"/>
        <v>-13123.655047206459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-558.49722353406548</v>
      </c>
      <c r="AR34">
        <f t="shared" si="9"/>
        <v>-558.5223766053499</v>
      </c>
      <c r="AS34">
        <f t="shared" si="9"/>
        <v>-22.320255509860111</v>
      </c>
      <c r="AT34">
        <f t="shared" si="9"/>
        <v>-32.880575008671514</v>
      </c>
      <c r="AU34">
        <f t="shared" ref="AU34:AU69" si="23">AL34*$K34</f>
        <v>-613.72320712388148</v>
      </c>
      <c r="AW34">
        <v>31</v>
      </c>
      <c r="AX34">
        <f>IF(Z34&gt;0, (R34*SUMPRODUCT(K34:$K$98, X34:$X$98)-K34*$AZ$3)/Z34, 0)</f>
        <v>-444679.53789299796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1000000</v>
      </c>
      <c r="S35">
        <f t="shared" si="1"/>
        <v>-697185.41211029689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-9567.1023313203095</v>
      </c>
      <c r="AC35">
        <f t="shared" si="2"/>
        <v>-8959.3118177859014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-8448.7664397636072</v>
      </c>
      <c r="AI35">
        <f t="shared" ref="AI35:AI66" si="25">SUM(AE35:AH35)</f>
        <v>-8449.0877069495727</v>
      </c>
      <c r="AJ35">
        <f t="shared" si="7"/>
        <v>-607.79051353440809</v>
      </c>
      <c r="AK35">
        <f t="shared" si="22"/>
        <v>-669.69716319242173</v>
      </c>
      <c r="AL35">
        <f t="shared" si="8"/>
        <v>-9726.5753836764034</v>
      </c>
      <c r="AN35">
        <f t="shared" ref="AN35:AT69" si="26">AE35*$K35</f>
        <v>0</v>
      </c>
      <c r="AO35">
        <f t="shared" si="26"/>
        <v>0</v>
      </c>
      <c r="AP35">
        <f t="shared" si="26"/>
        <v>-1.3414240422908756E-2</v>
      </c>
      <c r="AQ35">
        <f t="shared" si="26"/>
        <v>-352.77111778317845</v>
      </c>
      <c r="AR35">
        <f t="shared" si="26"/>
        <v>-352.7845320236014</v>
      </c>
      <c r="AS35">
        <f t="shared" si="26"/>
        <v>-25.37778033825543</v>
      </c>
      <c r="AT35">
        <f t="shared" si="26"/>
        <v>-27.962640288376164</v>
      </c>
      <c r="AU35">
        <f t="shared" si="23"/>
        <v>-406.12495265023301</v>
      </c>
      <c r="AW35">
        <v>32</v>
      </c>
      <c r="AX35">
        <f>IF(Z35&gt;0, (R35*SUMPRODUCT(K35:$K$98, X35:$X$98)-K35*$AZ$3)/Z35, 0)</f>
        <v>-697185.41211029689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1000000</v>
      </c>
      <c r="S36">
        <f t="shared" si="1"/>
        <v>-1090258.2675488978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-8959.3118177859014</v>
      </c>
      <c r="AC36">
        <f t="shared" si="2"/>
        <v>-8270.7545989007995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-5136.1297677478287</v>
      </c>
      <c r="AI36">
        <f t="shared" si="25"/>
        <v>-5136.319419017741</v>
      </c>
      <c r="AJ36">
        <f t="shared" si="7"/>
        <v>-688.55721888510197</v>
      </c>
      <c r="AK36">
        <f t="shared" si="22"/>
        <v>-627.15182724501312</v>
      </c>
      <c r="AL36">
        <f t="shared" si="8"/>
        <v>-6452.028465147856</v>
      </c>
      <c r="AN36">
        <f t="shared" si="26"/>
        <v>0</v>
      </c>
      <c r="AO36">
        <f t="shared" si="26"/>
        <v>0</v>
      </c>
      <c r="AP36">
        <f t="shared" si="26"/>
        <v>-7.0702936078630907E-3</v>
      </c>
      <c r="AQ36">
        <f t="shared" si="26"/>
        <v>-191.47747063832165</v>
      </c>
      <c r="AR36">
        <f t="shared" si="26"/>
        <v>-191.48454093192953</v>
      </c>
      <c r="AS36">
        <f t="shared" si="26"/>
        <v>-25.669755365174353</v>
      </c>
      <c r="AT36">
        <f t="shared" si="26"/>
        <v>-23.380531843480611</v>
      </c>
      <c r="AU36">
        <f t="shared" si="23"/>
        <v>-240.53482814058449</v>
      </c>
      <c r="AW36">
        <v>33</v>
      </c>
      <c r="AX36">
        <f>IF(Z36&gt;0, (R36*SUMPRODUCT(K36:$K$98, X36:$X$98)-K36*$AZ$3)/Z36, 0)</f>
        <v>-1090258.2675488978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1000000</v>
      </c>
      <c r="S37">
        <f t="shared" si="1"/>
        <v>-1703780.7744816332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-8270.7545989007995</v>
      </c>
      <c r="AC37">
        <f t="shared" si="2"/>
        <v>-7532.4746260853008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-3089.1551771238892</v>
      </c>
      <c r="AI37">
        <f t="shared" si="25"/>
        <v>-3089.265703001674</v>
      </c>
      <c r="AJ37">
        <f t="shared" si="7"/>
        <v>-738.2799728154987</v>
      </c>
      <c r="AK37">
        <f t="shared" si="22"/>
        <v>-578.95282192305604</v>
      </c>
      <c r="AL37">
        <f t="shared" si="8"/>
        <v>-4406.4984977402291</v>
      </c>
      <c r="AN37">
        <f t="shared" si="26"/>
        <v>0</v>
      </c>
      <c r="AO37">
        <f t="shared" si="26"/>
        <v>0</v>
      </c>
      <c r="AP37">
        <f t="shared" si="26"/>
        <v>-3.6789818395896049E-3</v>
      </c>
      <c r="AQ37">
        <f t="shared" si="26"/>
        <v>-102.82610755157511</v>
      </c>
      <c r="AR37">
        <f t="shared" si="26"/>
        <v>-102.82978653341469</v>
      </c>
      <c r="AS37">
        <f t="shared" si="26"/>
        <v>-24.574503880565626</v>
      </c>
      <c r="AT37">
        <f t="shared" si="26"/>
        <v>-19.271115149927148</v>
      </c>
      <c r="AU37">
        <f t="shared" si="23"/>
        <v>-146.67540556390747</v>
      </c>
      <c r="AW37">
        <v>34</v>
      </c>
      <c r="AX37">
        <f>IF(Z37&gt;0, (R37*SUMPRODUCT(K37:$K$98, X37:$X$98)-K37*$AZ$3)/Z37, 0)</f>
        <v>-1703780.7744816332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1000000</v>
      </c>
      <c r="S38">
        <f t="shared" si="1"/>
        <v>-2679416.7146372325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-7532.4746260853008</v>
      </c>
      <c r="AC38">
        <f t="shared" si="2"/>
        <v>-6805.1601591245353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-1837.0331250431741</v>
      </c>
      <c r="AI38">
        <f t="shared" si="25"/>
        <v>-1837.0966198340548</v>
      </c>
      <c r="AJ38">
        <f t="shared" si="7"/>
        <v>-727.31446696076546</v>
      </c>
      <c r="AK38">
        <f t="shared" si="22"/>
        <v>-527.27322382597106</v>
      </c>
      <c r="AL38">
        <f t="shared" si="8"/>
        <v>-3091.6843106207912</v>
      </c>
      <c r="AN38">
        <f t="shared" si="26"/>
        <v>0</v>
      </c>
      <c r="AO38">
        <f t="shared" si="26"/>
        <v>0</v>
      </c>
      <c r="AP38">
        <f t="shared" si="26"/>
        <v>-1.8870514699557107E-3</v>
      </c>
      <c r="AQ38">
        <f t="shared" si="26"/>
        <v>-54.596227672975473</v>
      </c>
      <c r="AR38">
        <f t="shared" si="26"/>
        <v>-54.598114724445423</v>
      </c>
      <c r="AS38">
        <f t="shared" si="26"/>
        <v>-21.615628856504976</v>
      </c>
      <c r="AT38">
        <f t="shared" si="26"/>
        <v>-15.6704463198996</v>
      </c>
      <c r="AU38">
        <f t="shared" si="23"/>
        <v>-91.884189900850004</v>
      </c>
      <c r="AW38">
        <v>35</v>
      </c>
      <c r="AX38">
        <f>IF(Z38&gt;0, (R38*SUMPRODUCT(K38:$K$98, X38:$X$98)-K38*$AZ$3)/Z38, 0)</f>
        <v>-2679416.7146372325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1000000</v>
      </c>
      <c r="S39">
        <f t="shared" si="1"/>
        <v>-4261642.7742422121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-6805.1601591245353</v>
      </c>
      <c r="AC39">
        <f t="shared" si="2"/>
        <v>-6118.5594452686346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-1078.6658154832317</v>
      </c>
      <c r="AI39">
        <f t="shared" si="25"/>
        <v>-1078.7017086808164</v>
      </c>
      <c r="AJ39">
        <f t="shared" si="7"/>
        <v>-686.60071385590072</v>
      </c>
      <c r="AK39">
        <f t="shared" si="22"/>
        <v>-476.36121113871752</v>
      </c>
      <c r="AL39">
        <f t="shared" si="8"/>
        <v>-2241.6636336754345</v>
      </c>
      <c r="AN39">
        <f t="shared" si="26"/>
        <v>0</v>
      </c>
      <c r="AO39">
        <f t="shared" si="26"/>
        <v>0</v>
      </c>
      <c r="AP39">
        <f t="shared" si="26"/>
        <v>-9.5244471357899504E-4</v>
      </c>
      <c r="AQ39">
        <f t="shared" si="26"/>
        <v>-28.622959858845668</v>
      </c>
      <c r="AR39">
        <f t="shared" si="26"/>
        <v>-28.623912303559244</v>
      </c>
      <c r="AS39">
        <f t="shared" si="26"/>
        <v>-18.21930795400991</v>
      </c>
      <c r="AT39">
        <f t="shared" si="26"/>
        <v>-12.640493124950225</v>
      </c>
      <c r="AU39">
        <f t="shared" si="23"/>
        <v>-59.483713382519376</v>
      </c>
      <c r="AW39">
        <v>36</v>
      </c>
      <c r="AX39">
        <f>IF(Z39&gt;0, (R39*SUMPRODUCT(K39:$K$98, X39:$X$98)-K39*$AZ$3)/Z39, 0)</f>
        <v>-4261642.7742422121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1000000</v>
      </c>
      <c r="S40">
        <f t="shared" si="1"/>
        <v>-6869544.0882998845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-6118.5594452686346</v>
      </c>
      <c r="AC40">
        <f t="shared" si="2"/>
        <v>-5485.3994216195542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-622.86065759596272</v>
      </c>
      <c r="AI40">
        <f t="shared" si="25"/>
        <v>-622.88062034513177</v>
      </c>
      <c r="AJ40">
        <f t="shared" si="7"/>
        <v>-633.16002364908036</v>
      </c>
      <c r="AK40">
        <f t="shared" si="22"/>
        <v>-428.29916116880446</v>
      </c>
      <c r="AL40">
        <f t="shared" si="8"/>
        <v>-1684.3398051630165</v>
      </c>
      <c r="AN40">
        <f t="shared" si="26"/>
        <v>0</v>
      </c>
      <c r="AO40">
        <f t="shared" si="26"/>
        <v>0</v>
      </c>
      <c r="AP40">
        <f t="shared" si="26"/>
        <v>-4.729660342038745E-4</v>
      </c>
      <c r="AQ40">
        <f t="shared" si="26"/>
        <v>-14.757082433388055</v>
      </c>
      <c r="AR40">
        <f t="shared" si="26"/>
        <v>-14.757555399422259</v>
      </c>
      <c r="AS40">
        <f t="shared" si="26"/>
        <v>-15.001099441050927</v>
      </c>
      <c r="AT40">
        <f t="shared" si="26"/>
        <v>-10.147447828722793</v>
      </c>
      <c r="AU40">
        <f t="shared" si="23"/>
        <v>-39.906102669195981</v>
      </c>
      <c r="AW40">
        <v>37</v>
      </c>
      <c r="AX40">
        <f>IF(Z40&gt;0, (R40*SUMPRODUCT(K40:$K$98, X40:$X$98)-K40*$AZ$3)/Z40, 0)</f>
        <v>-6869544.0882998845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1000000</v>
      </c>
      <c r="S41">
        <f t="shared" si="1"/>
        <v>-11253599.984399151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-5485.3994216195542</v>
      </c>
      <c r="AC41">
        <f t="shared" si="2"/>
        <v>-4909.2788402065817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-354.28412217626573</v>
      </c>
      <c r="AI41">
        <f t="shared" si="25"/>
        <v>-354.29502819488869</v>
      </c>
      <c r="AJ41">
        <f t="shared" si="7"/>
        <v>-576.12058141297257</v>
      </c>
      <c r="AK41">
        <f t="shared" si="22"/>
        <v>-383.97795951336883</v>
      </c>
      <c r="AL41">
        <f t="shared" si="8"/>
        <v>-1314.39356912123</v>
      </c>
      <c r="AN41">
        <f t="shared" si="26"/>
        <v>0</v>
      </c>
      <c r="AO41">
        <f t="shared" si="26"/>
        <v>0</v>
      </c>
      <c r="AP41">
        <f t="shared" si="26"/>
        <v>-2.3070542956621471E-4</v>
      </c>
      <c r="AQ41">
        <f t="shared" si="26"/>
        <v>-7.4945104552741189</v>
      </c>
      <c r="AR41">
        <f t="shared" si="26"/>
        <v>-7.4947411607036845</v>
      </c>
      <c r="AS41">
        <f t="shared" si="26"/>
        <v>-12.187228979880549</v>
      </c>
      <c r="AT41">
        <f t="shared" si="26"/>
        <v>-8.1226525605796684</v>
      </c>
      <c r="AU41">
        <f t="shared" si="23"/>
        <v>-27.8046227011639</v>
      </c>
      <c r="AW41">
        <v>38</v>
      </c>
      <c r="AX41">
        <f>IF(Z41&gt;0, (R41*SUMPRODUCT(K41:$K$98, X41:$X$98)-K41*$AZ$3)/Z41, 0)</f>
        <v>-11253599.984399151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1000000</v>
      </c>
      <c r="S42">
        <f t="shared" si="1"/>
        <v>-18771490.703983836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-4909.2788402065817</v>
      </c>
      <c r="AC42">
        <f t="shared" si="2"/>
        <v>-4389.2040079418903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-198.05545802082528</v>
      </c>
      <c r="AI42">
        <f t="shared" si="25"/>
        <v>-198.0613035928115</v>
      </c>
      <c r="AJ42">
        <f t="shared" si="7"/>
        <v>-520.07483226469139</v>
      </c>
      <c r="AK42">
        <f t="shared" si="22"/>
        <v>-343.64951881446075</v>
      </c>
      <c r="AL42">
        <f t="shared" si="8"/>
        <v>-1061.7856546719636</v>
      </c>
      <c r="AN42">
        <f t="shared" si="26"/>
        <v>0</v>
      </c>
      <c r="AO42">
        <f t="shared" si="26"/>
        <v>0</v>
      </c>
      <c r="AP42">
        <f t="shared" si="26"/>
        <v>-1.1040800716509758E-4</v>
      </c>
      <c r="AQ42">
        <f t="shared" si="26"/>
        <v>-3.7407645444872593</v>
      </c>
      <c r="AR42">
        <f t="shared" si="26"/>
        <v>-3.7408749524944245</v>
      </c>
      <c r="AS42">
        <f t="shared" si="26"/>
        <v>-9.8228926001693502</v>
      </c>
      <c r="AT42">
        <f t="shared" si="26"/>
        <v>-6.4906665464178834</v>
      </c>
      <c r="AU42">
        <f t="shared" si="23"/>
        <v>-20.054434099081657</v>
      </c>
      <c r="AW42">
        <v>39</v>
      </c>
      <c r="AX42">
        <f>IF(Z42&gt;0, (R42*SUMPRODUCT(K42:$K$98, X42:$X$98)-K42*$AZ$3)/Z42, 0)</f>
        <v>-18771490.703983836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1000000</v>
      </c>
      <c r="S43">
        <f t="shared" si="1"/>
        <v>-31928498.530203052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-4389.2040079418903</v>
      </c>
      <c r="AC43">
        <f t="shared" si="2"/>
        <v>-3921.9007164864079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-108.65079071588501</v>
      </c>
      <c r="AI43">
        <f t="shared" si="25"/>
        <v>-108.65386156238345</v>
      </c>
      <c r="AJ43">
        <f t="shared" si="7"/>
        <v>-467.30329145548239</v>
      </c>
      <c r="AK43">
        <f t="shared" si="22"/>
        <v>-307.24428055593233</v>
      </c>
      <c r="AL43">
        <f t="shared" si="8"/>
        <v>-883.20143357379811</v>
      </c>
      <c r="AN43">
        <f t="shared" si="26"/>
        <v>0</v>
      </c>
      <c r="AO43">
        <f t="shared" si="26"/>
        <v>0</v>
      </c>
      <c r="AP43">
        <f t="shared" si="26"/>
        <v>-5.1786152194027768E-5</v>
      </c>
      <c r="AQ43">
        <f t="shared" si="26"/>
        <v>-1.832265594147696</v>
      </c>
      <c r="AR43">
        <f t="shared" si="26"/>
        <v>-1.83231738029989</v>
      </c>
      <c r="AS43">
        <f t="shared" si="26"/>
        <v>-7.8805109224177174</v>
      </c>
      <c r="AT43">
        <f t="shared" si="26"/>
        <v>-5.1813072003625251</v>
      </c>
      <c r="AU43">
        <f t="shared" si="23"/>
        <v>-14.894135503080131</v>
      </c>
      <c r="AW43">
        <v>40</v>
      </c>
      <c r="AX43">
        <f>IF(Z43&gt;0, (R43*SUMPRODUCT(K43:$K$98, X43:$X$98)-K43*$AZ$3)/Z43, 0)</f>
        <v>-31928498.530203052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1000000</v>
      </c>
      <c r="S44">
        <f t="shared" si="1"/>
        <v>-55497912.571170688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-3921.9007164864079</v>
      </c>
      <c r="AC44">
        <f t="shared" si="2"/>
        <v>-3503.1579320805836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-58.483184483272197</v>
      </c>
      <c r="AI44">
        <f t="shared" si="25"/>
        <v>-58.484762541693577</v>
      </c>
      <c r="AJ44">
        <f t="shared" si="7"/>
        <v>-418.7427844058243</v>
      </c>
      <c r="AK44">
        <f t="shared" si="22"/>
        <v>-274.53305015404857</v>
      </c>
      <c r="AL44">
        <f t="shared" si="8"/>
        <v>-751.76059710156642</v>
      </c>
      <c r="AN44">
        <f t="shared" si="26"/>
        <v>0</v>
      </c>
      <c r="AO44">
        <f t="shared" si="26"/>
        <v>0</v>
      </c>
      <c r="AP44">
        <f t="shared" si="26"/>
        <v>-2.3760774344779405E-5</v>
      </c>
      <c r="AQ44">
        <f t="shared" si="26"/>
        <v>-0.88057940735480555</v>
      </c>
      <c r="AR44">
        <f t="shared" si="26"/>
        <v>-0.88060316812915029</v>
      </c>
      <c r="AS44">
        <f t="shared" si="26"/>
        <v>-6.3049964906006544</v>
      </c>
      <c r="AT44">
        <f t="shared" si="26"/>
        <v>-4.1336352105297181</v>
      </c>
      <c r="AU44">
        <f t="shared" si="23"/>
        <v>-11.319234869259523</v>
      </c>
      <c r="AW44">
        <v>41</v>
      </c>
      <c r="AX44">
        <f>IF(Z44&gt;0, (R44*SUMPRODUCT(K44:$K$98, X44:$X$98)-K44*$AZ$3)/Z44, 0)</f>
        <v>-55497912.571170688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1000000</v>
      </c>
      <c r="S45">
        <f t="shared" si="1"/>
        <v>-98708452.028486073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-3503.1579320805836</v>
      </c>
      <c r="AC45">
        <f t="shared" si="2"/>
        <v>-3128.5250739879625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-30.796511761150995</v>
      </c>
      <c r="AI45">
        <f t="shared" si="25"/>
        <v>-30.797304126194135</v>
      </c>
      <c r="AJ45">
        <f t="shared" si="7"/>
        <v>-374.63285809262106</v>
      </c>
      <c r="AK45">
        <f t="shared" si="22"/>
        <v>-245.22105524564088</v>
      </c>
      <c r="AL45">
        <f t="shared" si="8"/>
        <v>-650.65121746445607</v>
      </c>
      <c r="AN45">
        <f t="shared" si="26"/>
        <v>0</v>
      </c>
      <c r="AO45">
        <f t="shared" si="26"/>
        <v>0</v>
      </c>
      <c r="AP45">
        <f t="shared" si="26"/>
        <v>-1.0652334547414947E-5</v>
      </c>
      <c r="AQ45">
        <f t="shared" si="26"/>
        <v>-0.41401971100810236</v>
      </c>
      <c r="AR45">
        <f t="shared" si="26"/>
        <v>-0.41403036334264981</v>
      </c>
      <c r="AS45">
        <f t="shared" si="26"/>
        <v>-5.0364596109000841</v>
      </c>
      <c r="AT45">
        <f t="shared" si="26"/>
        <v>-3.2966834430247069</v>
      </c>
      <c r="AU45">
        <f t="shared" si="23"/>
        <v>-8.7471734172674402</v>
      </c>
      <c r="AW45">
        <v>42</v>
      </c>
      <c r="AX45">
        <f>IF(Z45&gt;0, (R45*SUMPRODUCT(K45:$K$98, X45:$X$98)-K45*$AZ$3)/Z45, 0)</f>
        <v>-98708452.028486073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1000000</v>
      </c>
      <c r="S46">
        <f t="shared" si="1"/>
        <v>-180013245.290418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-3128.5250739879625</v>
      </c>
      <c r="AC46">
        <f t="shared" si="2"/>
        <v>-2793.6592387882783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-15.858468582469063</v>
      </c>
      <c r="AI46">
        <f t="shared" si="25"/>
        <v>-15.858856562147208</v>
      </c>
      <c r="AJ46">
        <f t="shared" si="7"/>
        <v>-334.86583519968417</v>
      </c>
      <c r="AK46">
        <f t="shared" si="22"/>
        <v>-218.99675517915739</v>
      </c>
      <c r="AL46">
        <f t="shared" si="8"/>
        <v>-569.7214469409887</v>
      </c>
      <c r="AN46">
        <f t="shared" si="26"/>
        <v>0</v>
      </c>
      <c r="AO46">
        <f t="shared" si="26"/>
        <v>0</v>
      </c>
      <c r="AP46">
        <f t="shared" si="26"/>
        <v>-4.657045121023396E-6</v>
      </c>
      <c r="AQ46">
        <f t="shared" si="26"/>
        <v>-0.19035430951409257</v>
      </c>
      <c r="AR46">
        <f t="shared" si="26"/>
        <v>-0.19035896655921358</v>
      </c>
      <c r="AS46">
        <f t="shared" si="26"/>
        <v>-4.0195025457730162</v>
      </c>
      <c r="AT46">
        <f t="shared" si="26"/>
        <v>-2.6286886341622324</v>
      </c>
      <c r="AU46">
        <f t="shared" si="23"/>
        <v>-6.8385501464944616</v>
      </c>
      <c r="AW46">
        <v>43</v>
      </c>
      <c r="AX46">
        <f>IF(Z46&gt;0, (R46*SUMPRODUCT(K46:$K$98, X46:$X$98)-K46*$AZ$3)/Z46, 0)</f>
        <v>-180013245.290418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1000000</v>
      </c>
      <c r="S47">
        <f t="shared" si="1"/>
        <v>-337361334.19815856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-2793.6592387882783</v>
      </c>
      <c r="AC47">
        <f t="shared" si="2"/>
        <v>-2494.4925797846749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-7.9698681661290891</v>
      </c>
      <c r="AI47">
        <f t="shared" si="25"/>
        <v>-7.9700530193062997</v>
      </c>
      <c r="AJ47">
        <f t="shared" si="7"/>
        <v>-299.1666590036034</v>
      </c>
      <c r="AK47">
        <f t="shared" si="22"/>
        <v>-195.55614671517949</v>
      </c>
      <c r="AL47">
        <f t="shared" si="8"/>
        <v>-502.69285873808917</v>
      </c>
      <c r="AN47">
        <f t="shared" si="26"/>
        <v>0</v>
      </c>
      <c r="AO47">
        <f t="shared" si="26"/>
        <v>0</v>
      </c>
      <c r="AP47">
        <f t="shared" si="26"/>
        <v>-1.981118092388199E-6</v>
      </c>
      <c r="AQ47">
        <f t="shared" si="26"/>
        <v>-8.5415085940656402E-2</v>
      </c>
      <c r="AR47">
        <f t="shared" si="26"/>
        <v>-8.5417067058748783E-2</v>
      </c>
      <c r="AS47">
        <f t="shared" si="26"/>
        <v>-3.2062444894597197</v>
      </c>
      <c r="AT47">
        <f t="shared" si="26"/>
        <v>-2.0958245142483229</v>
      </c>
      <c r="AU47">
        <f t="shared" si="23"/>
        <v>-5.3874860707667906</v>
      </c>
      <c r="AW47">
        <v>44</v>
      </c>
      <c r="AX47">
        <f>IF(Z47&gt;0, (R47*SUMPRODUCT(K47:$K$98, X47:$X$98)-K47*$AZ$3)/Z47, 0)</f>
        <v>-337361334.19815856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1000000</v>
      </c>
      <c r="S48">
        <f t="shared" si="1"/>
        <v>-650579456.01363802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-2494.4925797846749</v>
      </c>
      <c r="AC48">
        <f t="shared" si="2"/>
        <v>-2227.2949472696173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-3.8966302061913418</v>
      </c>
      <c r="AI48">
        <f t="shared" si="25"/>
        <v>-3.8967157950816258</v>
      </c>
      <c r="AJ48">
        <f t="shared" si="7"/>
        <v>-267.19763251505765</v>
      </c>
      <c r="AK48">
        <f t="shared" si="22"/>
        <v>-174.61448058492726</v>
      </c>
      <c r="AL48">
        <f t="shared" si="8"/>
        <v>-445.70882889506652</v>
      </c>
      <c r="AN48">
        <f t="shared" si="26"/>
        <v>0</v>
      </c>
      <c r="AO48">
        <f t="shared" si="26"/>
        <v>0</v>
      </c>
      <c r="AP48">
        <f t="shared" si="26"/>
        <v>-8.1899795521597001E-7</v>
      </c>
      <c r="AQ48">
        <f t="shared" si="26"/>
        <v>-3.7286757200801095E-2</v>
      </c>
      <c r="AR48">
        <f t="shared" si="26"/>
        <v>-3.7287576198756313E-2</v>
      </c>
      <c r="AS48">
        <f t="shared" si="26"/>
        <v>-2.5568074774936971</v>
      </c>
      <c r="AT48">
        <f t="shared" si="26"/>
        <v>-1.6708816071304842</v>
      </c>
      <c r="AU48">
        <f t="shared" si="23"/>
        <v>-4.2649766608229376</v>
      </c>
      <c r="AW48">
        <v>45</v>
      </c>
      <c r="AX48">
        <f>IF(Z48&gt;0, (R48*SUMPRODUCT(K48:$K$98, X48:$X$98)-K48*$AZ$3)/Z48, 0)</f>
        <v>-650579456.01363802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1000000</v>
      </c>
      <c r="S49">
        <f t="shared" si="1"/>
        <v>-1293830556.8494761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-2227.2949472696173</v>
      </c>
      <c r="AC49">
        <f t="shared" si="2"/>
        <v>-1988.6866558116415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-1.8522666557217049</v>
      </c>
      <c r="AI49">
        <f t="shared" si="25"/>
        <v>-1.8523050820566929</v>
      </c>
      <c r="AJ49">
        <f t="shared" si="7"/>
        <v>-238.60829145797584</v>
      </c>
      <c r="AK49">
        <f t="shared" si="22"/>
        <v>-155.91064630887323</v>
      </c>
      <c r="AL49">
        <f t="shared" si="8"/>
        <v>-396.37124284890575</v>
      </c>
      <c r="AN49">
        <f t="shared" si="26"/>
        <v>0</v>
      </c>
      <c r="AO49">
        <f t="shared" si="26"/>
        <v>0</v>
      </c>
      <c r="AP49">
        <f t="shared" si="26"/>
        <v>-3.2830414335131823E-7</v>
      </c>
      <c r="AQ49">
        <f t="shared" si="26"/>
        <v>-1.5825261968226208E-2</v>
      </c>
      <c r="AR49">
        <f t="shared" si="26"/>
        <v>-1.5825590272369558E-2</v>
      </c>
      <c r="AS49">
        <f t="shared" si="26"/>
        <v>-2.0386042735526479</v>
      </c>
      <c r="AT49">
        <f t="shared" si="26"/>
        <v>-1.3320581104517191</v>
      </c>
      <c r="AU49">
        <f t="shared" si="23"/>
        <v>-3.3864879742767369</v>
      </c>
      <c r="AW49">
        <v>46</v>
      </c>
      <c r="AX49">
        <f>IF(Z49&gt;0, (R49*SUMPRODUCT(K49:$K$98, X49:$X$98)-K49*$AZ$3)/Z49, 0)</f>
        <v>-1293830556.8494761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1000000</v>
      </c>
      <c r="S50">
        <f t="shared" si="1"/>
        <v>-2656744851.5029063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-1988.6866558116415</v>
      </c>
      <c r="AC50">
        <f t="shared" si="2"/>
        <v>-1775.6260719529157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-0.85333638470194417</v>
      </c>
      <c r="AI50">
        <f t="shared" si="25"/>
        <v>-0.85335309336396481</v>
      </c>
      <c r="AJ50">
        <f t="shared" si="7"/>
        <v>-213.06058385872575</v>
      </c>
      <c r="AK50">
        <f t="shared" si="22"/>
        <v>-139.20806590681491</v>
      </c>
      <c r="AL50">
        <f t="shared" si="8"/>
        <v>-353.12200285890464</v>
      </c>
      <c r="AN50">
        <f t="shared" si="26"/>
        <v>0</v>
      </c>
      <c r="AO50">
        <f t="shared" si="26"/>
        <v>0</v>
      </c>
      <c r="AP50">
        <f t="shared" si="26"/>
        <v>-1.2745915968025642E-7</v>
      </c>
      <c r="AQ50">
        <f t="shared" si="26"/>
        <v>-6.5095301098542077E-3</v>
      </c>
      <c r="AR50">
        <f t="shared" si="26"/>
        <v>-6.5096575690138884E-3</v>
      </c>
      <c r="AS50">
        <f t="shared" si="26"/>
        <v>-1.625296085711758</v>
      </c>
      <c r="AT50">
        <f t="shared" si="26"/>
        <v>-1.0619248315205656</v>
      </c>
      <c r="AU50">
        <f t="shared" si="23"/>
        <v>-2.6937305748013376</v>
      </c>
      <c r="AW50">
        <v>47</v>
      </c>
      <c r="AX50">
        <f>IF(Z50&gt;0, (R50*SUMPRODUCT(K50:$K$98, X50:$X$98)-K50*$AZ$3)/Z50, 0)</f>
        <v>-2656744851.5029063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1000000</v>
      </c>
      <c r="S51">
        <f t="shared" si="1"/>
        <v>-5635598698.1646442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-1775.6260719529157</v>
      </c>
      <c r="AC51">
        <f t="shared" si="2"/>
        <v>-1585.3857876252634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-0.38034671360872796</v>
      </c>
      <c r="AI51">
        <f t="shared" si="25"/>
        <v>-0.38035374651628817</v>
      </c>
      <c r="AJ51">
        <f t="shared" si="7"/>
        <v>-190.24028432765226</v>
      </c>
      <c r="AK51">
        <f t="shared" si="22"/>
        <v>-124.29382503670411</v>
      </c>
      <c r="AL51">
        <f t="shared" si="8"/>
        <v>-314.91446311087265</v>
      </c>
      <c r="AN51">
        <f t="shared" si="26"/>
        <v>0</v>
      </c>
      <c r="AO51">
        <f t="shared" si="26"/>
        <v>0</v>
      </c>
      <c r="AP51">
        <f t="shared" si="26"/>
        <v>-4.7901185636648541E-8</v>
      </c>
      <c r="AQ51">
        <f t="shared" si="26"/>
        <v>-2.5905442918002669E-3</v>
      </c>
      <c r="AR51">
        <f t="shared" si="26"/>
        <v>-2.5905921929859034E-3</v>
      </c>
      <c r="AS51">
        <f t="shared" si="26"/>
        <v>-1.295727989758422</v>
      </c>
      <c r="AT51">
        <f t="shared" si="26"/>
        <v>-0.84656616564352005</v>
      </c>
      <c r="AU51">
        <f t="shared" si="23"/>
        <v>-2.144884747594928</v>
      </c>
      <c r="AW51">
        <v>48</v>
      </c>
      <c r="AX51">
        <f>IF(Z51&gt;0, (R51*SUMPRODUCT(K51:$K$98, X51:$X$98)-K51*$AZ$3)/Z51, 0)</f>
        <v>-5635598698.1646442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1000000</v>
      </c>
      <c r="S52">
        <f t="shared" si="1"/>
        <v>-12373099916.698441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-1585.3857876252634</v>
      </c>
      <c r="AC52">
        <f t="shared" si="2"/>
        <v>-1415.5251693679816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-0.16409970136975363</v>
      </c>
      <c r="AI52">
        <f t="shared" si="25"/>
        <v>-0.16410256145570398</v>
      </c>
      <c r="AJ52">
        <f t="shared" si="7"/>
        <v>-169.86061825728189</v>
      </c>
      <c r="AK52">
        <f t="shared" si="22"/>
        <v>-110.97700513376846</v>
      </c>
      <c r="AL52">
        <f t="shared" si="8"/>
        <v>-281.00172595250604</v>
      </c>
      <c r="AN52">
        <f t="shared" si="26"/>
        <v>0</v>
      </c>
      <c r="AO52">
        <f t="shared" si="26"/>
        <v>0</v>
      </c>
      <c r="AP52">
        <f t="shared" si="26"/>
        <v>-1.7392916655464669E-8</v>
      </c>
      <c r="AQ52">
        <f t="shared" si="26"/>
        <v>-9.9793239736291513E-4</v>
      </c>
      <c r="AR52">
        <f t="shared" si="26"/>
        <v>-9.9794979027957044E-4</v>
      </c>
      <c r="AS52">
        <f t="shared" si="26"/>
        <v>-1.0329660113950685</v>
      </c>
      <c r="AT52">
        <f t="shared" si="26"/>
        <v>-0.67487964853609872</v>
      </c>
      <c r="AU52">
        <f t="shared" si="23"/>
        <v>-1.7088436097214466</v>
      </c>
      <c r="AW52">
        <v>49</v>
      </c>
      <c r="AX52">
        <f>IF(Z52&gt;0, (R52*SUMPRODUCT(K52:$K$98, X52:$X$98)-K52*$AZ$3)/Z52, 0)</f>
        <v>-12373099916.698441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1000000</v>
      </c>
      <c r="S53">
        <f t="shared" si="1"/>
        <v>-28169208602.616352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-1415.5251693679816</v>
      </c>
      <c r="AC53">
        <f t="shared" si="2"/>
        <v>-1263.8625880132602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-6.8392591582909307E-2</v>
      </c>
      <c r="AI53">
        <f t="shared" si="25"/>
        <v>-6.83937132532106E-2</v>
      </c>
      <c r="AJ53">
        <f t="shared" si="7"/>
        <v>-151.6625813547214</v>
      </c>
      <c r="AK53">
        <f t="shared" si="22"/>
        <v>-99.086761855758724</v>
      </c>
      <c r="AL53">
        <f t="shared" si="8"/>
        <v>-250.81773692373332</v>
      </c>
      <c r="AN53">
        <f t="shared" si="26"/>
        <v>0</v>
      </c>
      <c r="AO53">
        <f t="shared" si="26"/>
        <v>0</v>
      </c>
      <c r="AP53">
        <f t="shared" si="26"/>
        <v>-6.0903258565168547E-9</v>
      </c>
      <c r="AQ53">
        <f t="shared" si="26"/>
        <v>-3.7135080462896946E-4</v>
      </c>
      <c r="AR53">
        <f t="shared" si="26"/>
        <v>-3.7135689495482605E-4</v>
      </c>
      <c r="AS53">
        <f t="shared" si="26"/>
        <v>-0.82348132034020194</v>
      </c>
      <c r="AT53">
        <f t="shared" si="26"/>
        <v>-0.53801073905218211</v>
      </c>
      <c r="AU53">
        <f t="shared" si="23"/>
        <v>-1.3618634162873389</v>
      </c>
      <c r="AW53">
        <v>50</v>
      </c>
      <c r="AX53">
        <f>IF(Z53&gt;0, (R53*SUMPRODUCT(K53:$K$98, X53:$X$98)-K53*$AZ$3)/Z53, 0)</f>
        <v>-28169208602.616352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1000000</v>
      </c>
      <c r="S54">
        <f t="shared" si="1"/>
        <v>-66619453265.61422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-1263.8625880132602</v>
      </c>
      <c r="AC54">
        <f t="shared" si="2"/>
        <v>-1128.4490492862797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-2.747941216465391E-2</v>
      </c>
      <c r="AI54">
        <f t="shared" si="25"/>
        <v>-2.747983563294807E-2</v>
      </c>
      <c r="AJ54">
        <f t="shared" si="7"/>
        <v>-135.41353872698051</v>
      </c>
      <c r="AK54">
        <f t="shared" si="22"/>
        <v>-88.470381160928227</v>
      </c>
      <c r="AL54">
        <f t="shared" si="8"/>
        <v>-223.91139972354171</v>
      </c>
      <c r="AN54">
        <f t="shared" si="26"/>
        <v>0</v>
      </c>
      <c r="AO54">
        <f t="shared" si="26"/>
        <v>0</v>
      </c>
      <c r="AP54">
        <f t="shared" si="26"/>
        <v>-2.052949117145931E-9</v>
      </c>
      <c r="AQ54">
        <f t="shared" si="26"/>
        <v>-1.3321855666958011E-4</v>
      </c>
      <c r="AR54">
        <f t="shared" si="26"/>
        <v>-1.3322060961869727E-4</v>
      </c>
      <c r="AS54">
        <f t="shared" si="26"/>
        <v>-0.65647678613491312</v>
      </c>
      <c r="AT54">
        <f t="shared" si="26"/>
        <v>-0.42889914877532853</v>
      </c>
      <c r="AU54">
        <f t="shared" si="23"/>
        <v>-1.0855091555198604</v>
      </c>
      <c r="AW54">
        <v>51</v>
      </c>
      <c r="AX54">
        <f>IF(Z54&gt;0, (R54*SUMPRODUCT(K54:$K$98, X54:$X$98)-K54*$AZ$3)/Z54, 0)</f>
        <v>-66619453265.61422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1000000</v>
      </c>
      <c r="S55">
        <f t="shared" si="1"/>
        <v>-163941038252.74112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-1128.4490492862797</v>
      </c>
      <c r="AC55">
        <f t="shared" si="2"/>
        <v>-1007.5439056496713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-1.0623574503650217E-2</v>
      </c>
      <c r="AI55">
        <f t="shared" si="25"/>
        <v>-1.0623728147898843E-2</v>
      </c>
      <c r="AJ55">
        <f t="shared" si="7"/>
        <v>-120.90514363660839</v>
      </c>
      <c r="AK55">
        <f t="shared" si="22"/>
        <v>-78.99143345003958</v>
      </c>
      <c r="AL55">
        <f t="shared" si="8"/>
        <v>-199.90720081479589</v>
      </c>
      <c r="AN55">
        <f t="shared" si="26"/>
        <v>0</v>
      </c>
      <c r="AO55">
        <f t="shared" si="26"/>
        <v>0</v>
      </c>
      <c r="AP55">
        <f t="shared" si="26"/>
        <v>-6.6505195000428272E-10</v>
      </c>
      <c r="AQ55">
        <f t="shared" si="26"/>
        <v>-4.5984337213202679E-5</v>
      </c>
      <c r="AR55">
        <f t="shared" si="26"/>
        <v>-4.5985002265152686E-5</v>
      </c>
      <c r="AS55">
        <f t="shared" si="26"/>
        <v>-0.5233401331996308</v>
      </c>
      <c r="AT55">
        <f t="shared" si="26"/>
        <v>-0.3419158694159683</v>
      </c>
      <c r="AU55">
        <f t="shared" si="23"/>
        <v>-0.86530198761786437</v>
      </c>
      <c r="AW55">
        <v>52</v>
      </c>
      <c r="AX55">
        <f>IF(Z55&gt;0, (R55*SUMPRODUCT(K55:$K$98, X55:$X$98)-K55*$AZ$3)/Z55, 0)</f>
        <v>-163941038252.74112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1000000</v>
      </c>
      <c r="S56">
        <f t="shared" si="1"/>
        <v>-420577943493.38568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-1007.5439056496713</v>
      </c>
      <c r="AC56">
        <f t="shared" si="2"/>
        <v>-899.59281158475403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-3.9453679059996581E-3</v>
      </c>
      <c r="AI56">
        <f t="shared" si="25"/>
        <v>-3.9454213796081472E-3</v>
      </c>
      <c r="AJ56">
        <f t="shared" si="7"/>
        <v>-107.95109406491724</v>
      </c>
      <c r="AK56">
        <f t="shared" si="22"/>
        <v>-70.528073395476994</v>
      </c>
      <c r="AL56">
        <f t="shared" si="8"/>
        <v>-178.48311288177385</v>
      </c>
      <c r="AN56">
        <f t="shared" si="26"/>
        <v>0</v>
      </c>
      <c r="AO56">
        <f t="shared" si="26"/>
        <v>0</v>
      </c>
      <c r="AP56">
        <f t="shared" si="26"/>
        <v>-2.066620497729482E-10</v>
      </c>
      <c r="AQ56">
        <f t="shared" si="26"/>
        <v>-1.5247854812804923E-5</v>
      </c>
      <c r="AR56">
        <f t="shared" si="26"/>
        <v>-1.5248061474854696E-5</v>
      </c>
      <c r="AS56">
        <f t="shared" si="26"/>
        <v>-0.41720383203863576</v>
      </c>
      <c r="AT56">
        <f t="shared" si="26"/>
        <v>-0.27257326793928049</v>
      </c>
      <c r="AU56">
        <f t="shared" si="23"/>
        <v>-0.68979234803939105</v>
      </c>
      <c r="AW56">
        <v>53</v>
      </c>
      <c r="AX56">
        <f>IF(Z56&gt;0, (R56*SUMPRODUCT(K56:$K$98, X56:$X$98)-K56*$AZ$3)/Z56, 0)</f>
        <v>-420577943493.38568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1000000</v>
      </c>
      <c r="S57">
        <f t="shared" si="1"/>
        <v>-1127195798124.7122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-899.59281158475403</v>
      </c>
      <c r="AC57">
        <f t="shared" si="2"/>
        <v>-803.20788036006002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-1.4049831480431141E-3</v>
      </c>
      <c r="AI57">
        <f t="shared" si="25"/>
        <v>-1.4050009623368174E-3</v>
      </c>
      <c r="AJ57">
        <f t="shared" si="7"/>
        <v>-96.384931224694014</v>
      </c>
      <c r="AK57">
        <f t="shared" si="22"/>
        <v>-62.971496810932791</v>
      </c>
      <c r="AL57">
        <f t="shared" si="8"/>
        <v>-159.35783303658914</v>
      </c>
      <c r="AN57">
        <f t="shared" si="26"/>
        <v>0</v>
      </c>
      <c r="AO57">
        <f t="shared" si="26"/>
        <v>0</v>
      </c>
      <c r="AP57">
        <f t="shared" si="26"/>
        <v>-6.1471219100974191E-11</v>
      </c>
      <c r="AQ57">
        <f t="shared" si="26"/>
        <v>-4.8481308529331287E-6</v>
      </c>
      <c r="AR57">
        <f t="shared" si="26"/>
        <v>-4.8481923241522297E-6</v>
      </c>
      <c r="AS57">
        <f t="shared" si="26"/>
        <v>-0.33259242965235714</v>
      </c>
      <c r="AT57">
        <f t="shared" si="26"/>
        <v>-0.21729374972908569</v>
      </c>
      <c r="AU57">
        <f t="shared" si="23"/>
        <v>-0.54989102757376696</v>
      </c>
      <c r="AW57">
        <v>54</v>
      </c>
      <c r="AX57">
        <f>IF(Z57&gt;0, (R57*SUMPRODUCT(K57:$K$98, X57:$X$98)-K57*$AZ$3)/Z57, 0)</f>
        <v>-1127195798124.7122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1000000</v>
      </c>
      <c r="S58">
        <f t="shared" si="1"/>
        <v>-3162593505042.7134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-803.20788036006002</v>
      </c>
      <c r="AC58">
        <f t="shared" si="2"/>
        <v>-717.14989728627245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-4.7868596928533192E-4</v>
      </c>
      <c r="AI58">
        <f t="shared" si="25"/>
        <v>-4.7869163828686613E-4</v>
      </c>
      <c r="AJ58">
        <f t="shared" si="7"/>
        <v>-86.057983073787568</v>
      </c>
      <c r="AK58">
        <f t="shared" si="22"/>
        <v>-56.224551625204207</v>
      </c>
      <c r="AL58">
        <f t="shared" si="8"/>
        <v>-142.28301339063006</v>
      </c>
      <c r="AN58">
        <f t="shared" si="26"/>
        <v>0</v>
      </c>
      <c r="AO58">
        <f t="shared" si="26"/>
        <v>0</v>
      </c>
      <c r="AP58">
        <f t="shared" si="26"/>
        <v>-1.746593219284544E-11</v>
      </c>
      <c r="AQ58">
        <f t="shared" si="26"/>
        <v>-1.4748093876420555E-6</v>
      </c>
      <c r="AR58">
        <f t="shared" si="26"/>
        <v>-1.4748268535742485E-6</v>
      </c>
      <c r="AS58">
        <f t="shared" si="26"/>
        <v>-0.26514067564639632</v>
      </c>
      <c r="AT58">
        <f t="shared" si="26"/>
        <v>-0.17322524969055417</v>
      </c>
      <c r="AU58">
        <f t="shared" si="23"/>
        <v>-0.43836740016380404</v>
      </c>
      <c r="AW58">
        <v>55</v>
      </c>
      <c r="AX58">
        <f>IF(Z58&gt;0, (R58*SUMPRODUCT(K58:$K$98, X58:$X$98)-K58*$AZ$3)/Z58, 0)</f>
        <v>-3162593505042.7134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1000000</v>
      </c>
      <c r="S59">
        <f t="shared" si="1"/>
        <v>-9307625508927.6602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-717.14989728627245</v>
      </c>
      <c r="AC59">
        <f t="shared" si="2"/>
        <v>-640.31240954508326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-1.5569807179563989E-4</v>
      </c>
      <c r="AI59">
        <f t="shared" si="25"/>
        <v>-1.5569979165536388E-4</v>
      </c>
      <c r="AJ59">
        <f t="shared" si="7"/>
        <v>-76.837487741189193</v>
      </c>
      <c r="AK59">
        <f t="shared" si="22"/>
        <v>-50.200492810039073</v>
      </c>
      <c r="AL59">
        <f t="shared" si="8"/>
        <v>-127.03813625101992</v>
      </c>
      <c r="AN59">
        <f t="shared" si="26"/>
        <v>0</v>
      </c>
      <c r="AO59">
        <f t="shared" si="26"/>
        <v>0</v>
      </c>
      <c r="AP59">
        <f t="shared" si="26"/>
        <v>-4.7310789870115279E-12</v>
      </c>
      <c r="AQ59">
        <f t="shared" si="26"/>
        <v>-4.2830230019514545E-7</v>
      </c>
      <c r="AR59">
        <f t="shared" si="26"/>
        <v>-4.283070312741325E-7</v>
      </c>
      <c r="AS59">
        <f t="shared" si="26"/>
        <v>-0.21136853116564552</v>
      </c>
      <c r="AT59">
        <f t="shared" si="26"/>
        <v>-0.13809410928152355</v>
      </c>
      <c r="AU59">
        <f t="shared" si="23"/>
        <v>-0.34946306875420036</v>
      </c>
      <c r="AW59">
        <v>56</v>
      </c>
      <c r="AX59">
        <f>IF(Z59&gt;0, (R59*SUMPRODUCT(K59:$K$98, X59:$X$98)-K59*$AZ$3)/Z59, 0)</f>
        <v>-9307625508927.6602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1000000</v>
      </c>
      <c r="S60">
        <f t="shared" si="1"/>
        <v>-29042933477829.473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-640.31240954508326</v>
      </c>
      <c r="AC60">
        <f t="shared" si="2"/>
        <v>-571.70750888767259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-4.842153585297159E-5</v>
      </c>
      <c r="AI60">
        <f t="shared" si="25"/>
        <v>-4.8422027975702001E-5</v>
      </c>
      <c r="AJ60">
        <f t="shared" si="7"/>
        <v>-68.604900657410667</v>
      </c>
      <c r="AK60">
        <f t="shared" si="22"/>
        <v>-44.82186866815583</v>
      </c>
      <c r="AL60">
        <f t="shared" si="8"/>
        <v>-113.42681774759447</v>
      </c>
      <c r="AN60">
        <f t="shared" si="26"/>
        <v>0</v>
      </c>
      <c r="AO60">
        <f t="shared" si="26"/>
        <v>0</v>
      </c>
      <c r="AP60">
        <f t="shared" si="26"/>
        <v>-1.2087112793138393E-12</v>
      </c>
      <c r="AQ60">
        <f t="shared" si="26"/>
        <v>-1.1892898443963973E-7</v>
      </c>
      <c r="AR60">
        <f t="shared" si="26"/>
        <v>-1.1893019315091906E-7</v>
      </c>
      <c r="AS60">
        <f t="shared" si="26"/>
        <v>-0.16850170113444482</v>
      </c>
      <c r="AT60">
        <f t="shared" si="26"/>
        <v>-0.11008777866065032</v>
      </c>
      <c r="AU60">
        <f t="shared" si="23"/>
        <v>-0.27858959872528827</v>
      </c>
      <c r="AW60">
        <v>57</v>
      </c>
      <c r="AX60">
        <f>IF(Z60&gt;0, (R60*SUMPRODUCT(K60:$K$98, X60:$X$98)-K60*$AZ$3)/Z60, 0)</f>
        <v>-29042933477829.473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1000000</v>
      </c>
      <c r="S61">
        <f t="shared" si="1"/>
        <v>-96399770722486.969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-571.70750888767259</v>
      </c>
      <c r="AC61">
        <f t="shared" si="2"/>
        <v>-510.45313303721491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-1.4192890548458557E-5</v>
      </c>
      <c r="AI61">
        <f t="shared" si="25"/>
        <v>-1.4193022927697949E-5</v>
      </c>
      <c r="AJ61">
        <f t="shared" si="7"/>
        <v>-61.254375850457677</v>
      </c>
      <c r="AK61">
        <f t="shared" si="22"/>
        <v>-40.019525622137088</v>
      </c>
      <c r="AL61">
        <f t="shared" si="8"/>
        <v>-101.27391566561769</v>
      </c>
      <c r="AN61">
        <f t="shared" si="26"/>
        <v>0</v>
      </c>
      <c r="AO61">
        <f t="shared" si="26"/>
        <v>0</v>
      </c>
      <c r="AP61">
        <f t="shared" si="26"/>
        <v>-2.9030265563735568E-13</v>
      </c>
      <c r="AQ61">
        <f t="shared" si="26"/>
        <v>-3.1124471150245099E-8</v>
      </c>
      <c r="AR61">
        <f t="shared" si="26"/>
        <v>-3.1124761452900731E-8</v>
      </c>
      <c r="AS61">
        <f t="shared" si="26"/>
        <v>-0.13432852507912138</v>
      </c>
      <c r="AT61">
        <f t="shared" si="26"/>
        <v>-8.7761303197535001E-2</v>
      </c>
      <c r="AU61">
        <f t="shared" si="23"/>
        <v>-0.22208985940141782</v>
      </c>
      <c r="AW61">
        <v>58</v>
      </c>
      <c r="AX61">
        <f>IF(Z61&gt;0, (R61*SUMPRODUCT(K61:$K$98, X61:$X$98)-K61*$AZ$3)/Z61, 0)</f>
        <v>-96399770722486.969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1000000</v>
      </c>
      <c r="S62">
        <f t="shared" si="1"/>
        <v>-341597914952851.81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-510.45313303721491</v>
      </c>
      <c r="AC62">
        <f t="shared" si="2"/>
        <v>-455.76172595281565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-3.9080126462692693E-6</v>
      </c>
      <c r="AI62">
        <f t="shared" si="25"/>
        <v>-3.9080460014001121E-6</v>
      </c>
      <c r="AJ62">
        <f t="shared" si="7"/>
        <v>-54.691407084399259</v>
      </c>
      <c r="AK62">
        <f t="shared" si="22"/>
        <v>-35.731719312605044</v>
      </c>
      <c r="AL62">
        <f t="shared" si="8"/>
        <v>-90.423130305050307</v>
      </c>
      <c r="AN62">
        <f t="shared" si="26"/>
        <v>0</v>
      </c>
      <c r="AO62">
        <f t="shared" si="26"/>
        <v>0</v>
      </c>
      <c r="AP62">
        <f t="shared" si="26"/>
        <v>-6.5309408915441091E-14</v>
      </c>
      <c r="AQ62">
        <f t="shared" si="26"/>
        <v>-7.6518961105602886E-9</v>
      </c>
      <c r="AR62">
        <f t="shared" si="26"/>
        <v>-7.6519614199692043E-9</v>
      </c>
      <c r="AS62">
        <f t="shared" si="26"/>
        <v>-0.10708587792050588</v>
      </c>
      <c r="AT62">
        <f t="shared" si="26"/>
        <v>-6.996277360892543E-2</v>
      </c>
      <c r="AU62">
        <f t="shared" si="23"/>
        <v>-0.17704865918139273</v>
      </c>
      <c r="AW62">
        <v>59</v>
      </c>
      <c r="AX62">
        <f>IF(Z62&gt;0, (R62*SUMPRODUCT(K62:$K$98, X62:$X$98)-K62*$AZ$3)/Z62, 0)</f>
        <v>-341597914952851.81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1000000</v>
      </c>
      <c r="S63">
        <f t="shared" si="1"/>
        <v>-1297462944851932.8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-455.76172595281565</v>
      </c>
      <c r="AC63">
        <f t="shared" si="2"/>
        <v>-406.93011246446417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-1.0072279333795123E-6</v>
      </c>
      <c r="AI63">
        <f t="shared" si="25"/>
        <v>-1.0072357742607121E-6</v>
      </c>
      <c r="AJ63">
        <f t="shared" si="7"/>
        <v>-48.831613488351479</v>
      </c>
      <c r="AK63">
        <f t="shared" si="22"/>
        <v>-31.9033208166971</v>
      </c>
      <c r="AL63">
        <f t="shared" si="8"/>
        <v>-80.73493531228435</v>
      </c>
      <c r="AN63">
        <f t="shared" si="26"/>
        <v>0</v>
      </c>
      <c r="AO63">
        <f t="shared" si="26"/>
        <v>0</v>
      </c>
      <c r="AP63">
        <f t="shared" si="26"/>
        <v>-1.370755369116728E-14</v>
      </c>
      <c r="AQ63">
        <f t="shared" si="26"/>
        <v>-1.7608519532921182E-9</v>
      </c>
      <c r="AR63">
        <f t="shared" si="26"/>
        <v>-1.7608656608458094E-9</v>
      </c>
      <c r="AS63">
        <f t="shared" si="26"/>
        <v>-8.5368206285608594E-2</v>
      </c>
      <c r="AT63">
        <f t="shared" si="26"/>
        <v>-5.5773894780794669E-2</v>
      </c>
      <c r="AU63">
        <f t="shared" si="23"/>
        <v>-0.14114210282726891</v>
      </c>
      <c r="AW63">
        <v>60</v>
      </c>
      <c r="AX63">
        <f>IF(Z63&gt;0, (R63*SUMPRODUCT(K63:$K$98, X63:$X$98)-K63*$AZ$3)/Z63, 0)</f>
        <v>-1297462944851932.8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1000000</v>
      </c>
      <c r="S64">
        <f t="shared" si="1"/>
        <v>-5305813920044006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-406.93011246446417</v>
      </c>
      <c r="AC64">
        <f t="shared" si="2"/>
        <v>-363.33045755907915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-2.4202109680806922E-7</v>
      </c>
      <c r="AI64">
        <f t="shared" si="25"/>
        <v>-2.4202280875303671E-7</v>
      </c>
      <c r="AJ64">
        <f t="shared" si="7"/>
        <v>-43.599654905385023</v>
      </c>
      <c r="AK64">
        <f t="shared" si="22"/>
        <v>-28.485107872512494</v>
      </c>
      <c r="AL64">
        <f t="shared" si="8"/>
        <v>-72.084763019920331</v>
      </c>
      <c r="AN64">
        <f t="shared" si="26"/>
        <v>0</v>
      </c>
      <c r="AO64">
        <f t="shared" si="26"/>
        <v>0</v>
      </c>
      <c r="AP64">
        <f t="shared" si="26"/>
        <v>-2.6721870741122892E-15</v>
      </c>
      <c r="AQ64">
        <f t="shared" si="26"/>
        <v>-3.7777245111606577E-10</v>
      </c>
      <c r="AR64">
        <f t="shared" si="26"/>
        <v>-3.7777512330313985E-10</v>
      </c>
      <c r="AS64">
        <f t="shared" si="26"/>
        <v>-6.8055011396315396E-2</v>
      </c>
      <c r="AT64">
        <f t="shared" si="26"/>
        <v>-4.4462607447144697E-2</v>
      </c>
      <c r="AU64">
        <f t="shared" si="23"/>
        <v>-0.11251761922123522</v>
      </c>
      <c r="AW64">
        <v>61</v>
      </c>
      <c r="AX64">
        <f>IF(Z64&gt;0, (R64*SUMPRODUCT(K64:$K$98, X64:$X$98)-K64*$AZ$3)/Z64, 0)</f>
        <v>-5305813920044006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1000000</v>
      </c>
      <c r="S65">
        <f t="shared" si="1"/>
        <v>-2.3488906667692148E+16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-363.33045755907915</v>
      </c>
      <c r="AC65">
        <f t="shared" si="2"/>
        <v>-324.40219424950527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-5.3982152509240644E-8</v>
      </c>
      <c r="AI65">
        <f t="shared" si="25"/>
        <v>-5.3982497780945752E-8</v>
      </c>
      <c r="AJ65">
        <f t="shared" si="7"/>
        <v>-38.928263309573879</v>
      </c>
      <c r="AK65">
        <f t="shared" si="22"/>
        <v>-25.433132029135542</v>
      </c>
      <c r="AL65">
        <f t="shared" si="8"/>
        <v>-64.361395392691918</v>
      </c>
      <c r="AN65">
        <f t="shared" si="26"/>
        <v>0</v>
      </c>
      <c r="AO65">
        <f t="shared" si="26"/>
        <v>0</v>
      </c>
      <c r="AP65">
        <f t="shared" si="26"/>
        <v>-4.8119380345089396E-16</v>
      </c>
      <c r="AQ65">
        <f t="shared" si="26"/>
        <v>-7.5233147982363039E-11</v>
      </c>
      <c r="AR65">
        <f t="shared" si="26"/>
        <v>-7.5233629176166493E-11</v>
      </c>
      <c r="AS65">
        <f t="shared" si="26"/>
        <v>-5.4253038423472136E-2</v>
      </c>
      <c r="AT65">
        <f t="shared" si="26"/>
        <v>-3.5445318436966626E-2</v>
      </c>
      <c r="AU65">
        <f t="shared" si="23"/>
        <v>-8.969835693567238E-2</v>
      </c>
      <c r="AW65">
        <v>62</v>
      </c>
      <c r="AX65">
        <f>IF(Z65&gt;0, (R65*SUMPRODUCT(K65:$K$98, X65:$X$98)-K65*$AZ$3)/Z65, 0)</f>
        <v>-2.3488906667692148E+16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1000000</v>
      </c>
      <c r="S66">
        <f t="shared" si="1"/>
        <v>-1.1334350683789654E+17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-324.40219424950527</v>
      </c>
      <c r="AC66">
        <f t="shared" si="2"/>
        <v>-289.64481629426649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-1.1117299360663943E-8</v>
      </c>
      <c r="AI66">
        <f t="shared" si="25"/>
        <v>-1.1117363247167982E-8</v>
      </c>
      <c r="AJ66">
        <f t="shared" si="7"/>
        <v>-34.75737795523878</v>
      </c>
      <c r="AK66">
        <f t="shared" si="22"/>
        <v>-22.708153597465373</v>
      </c>
      <c r="AL66">
        <f t="shared" si="8"/>
        <v>-57.465531563821514</v>
      </c>
      <c r="AN66">
        <f t="shared" si="26"/>
        <v>0</v>
      </c>
      <c r="AO66">
        <f t="shared" si="26"/>
        <v>0</v>
      </c>
      <c r="AP66">
        <f t="shared" si="26"/>
        <v>-7.9496889729212231E-17</v>
      </c>
      <c r="AQ66">
        <f t="shared" si="26"/>
        <v>-1.3833762461416688E-11</v>
      </c>
      <c r="AR66">
        <f t="shared" si="26"/>
        <v>-1.3833841958306419E-11</v>
      </c>
      <c r="AS66">
        <f t="shared" si="26"/>
        <v>-4.3250190070058391E-2</v>
      </c>
      <c r="AT66">
        <f t="shared" si="26"/>
        <v>-2.8256790845824619E-2</v>
      </c>
      <c r="AU66">
        <f t="shared" si="23"/>
        <v>-7.1506980929716857E-2</v>
      </c>
      <c r="AW66">
        <v>63</v>
      </c>
      <c r="AX66">
        <f>IF(Z66&gt;0, (R66*SUMPRODUCT(K66:$K$98, X66:$X$98)-K66*$AZ$3)/Z66, 0)</f>
        <v>-1.1334350683789654E+17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-6.0101658523587827E+17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-289.64481629426649</v>
      </c>
      <c r="AC67">
        <f t="shared" ref="AC67:AC69" si="29">S67*Z67</f>
        <v>-258.61144311989284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-2.0996155322138434E-9</v>
      </c>
      <c r="AI67">
        <f t="shared" ref="AI67:AI69" si="32">SUM(AE67:AH67)</f>
        <v>-2.0996262894645366E-9</v>
      </c>
      <c r="AJ67">
        <f t="shared" ref="AJ67:AJ69" si="33">AB67-AC67</f>
        <v>-31.033373174373651</v>
      </c>
      <c r="AK67">
        <f t="shared" si="22"/>
        <v>-20.275137140598655</v>
      </c>
      <c r="AL67">
        <f t="shared" ref="AL67:AL69" si="34">SUM(AI67:AK67)</f>
        <v>-51.308510317071935</v>
      </c>
      <c r="AN67">
        <f t="shared" si="26"/>
        <v>0</v>
      </c>
      <c r="AO67">
        <f t="shared" si="26"/>
        <v>0</v>
      </c>
      <c r="AP67">
        <f t="shared" si="26"/>
        <v>-1.1951551329108694E-17</v>
      </c>
      <c r="AQ67">
        <f t="shared" si="26"/>
        <v>-2.3327208336899417E-12</v>
      </c>
      <c r="AR67">
        <f t="shared" si="26"/>
        <v>-2.3327327852412709E-12</v>
      </c>
      <c r="AS67">
        <f t="shared" si="26"/>
        <v>-3.447878672682772E-2</v>
      </c>
      <c r="AT67">
        <f t="shared" si="26"/>
        <v>-2.2526140661536187E-2</v>
      </c>
      <c r="AU67">
        <f t="shared" si="23"/>
        <v>-5.7004927390696639E-2</v>
      </c>
      <c r="AW67">
        <v>64</v>
      </c>
      <c r="AX67">
        <f>IF(Z67&gt;0, (R67*SUMPRODUCT(K67:$K$98, X67:$X$98)-K67*$AZ$3)/Z67, 0)</f>
        <v>-6.0101658523587827E+17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1000000</v>
      </c>
      <c r="S68">
        <f t="shared" si="28"/>
        <v>-3.5367192674038277E+18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-258.61144311989284</v>
      </c>
      <c r="AC68">
        <f t="shared" si="29"/>
        <v>-230.90307421419203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-3.6069976456086071E-10</v>
      </c>
      <c r="AI68">
        <f t="shared" si="32"/>
        <v>-3.6070139674493271E-10</v>
      </c>
      <c r="AJ68">
        <f t="shared" si="33"/>
        <v>-27.708368905700809</v>
      </c>
      <c r="AK68">
        <f t="shared" si="22"/>
        <v>-18.102801018392501</v>
      </c>
      <c r="AL68">
        <f t="shared" si="34"/>
        <v>-45.811169924454006</v>
      </c>
      <c r="AN68">
        <f t="shared" si="26"/>
        <v>0</v>
      </c>
      <c r="AO68">
        <f t="shared" si="26"/>
        <v>0</v>
      </c>
      <c r="AP68">
        <f t="shared" si="26"/>
        <v>-1.6191016074177544E-18</v>
      </c>
      <c r="AQ68">
        <f t="shared" si="26"/>
        <v>-3.5780864341106147E-13</v>
      </c>
      <c r="AR68">
        <f t="shared" si="26"/>
        <v>-3.578102625126689E-13</v>
      </c>
      <c r="AS68">
        <f t="shared" si="26"/>
        <v>-2.7486277684024406E-2</v>
      </c>
      <c r="AT68">
        <f t="shared" si="26"/>
        <v>-1.7957701420230576E-2</v>
      </c>
      <c r="AU68">
        <f t="shared" si="23"/>
        <v>-4.5443979104612786E-2</v>
      </c>
      <c r="AW68">
        <v>65</v>
      </c>
      <c r="AX68">
        <f>IF(Z68&gt;0, (R68*SUMPRODUCT(K68:$K$98, X68:$X$98)-K68*$AZ$3)/Z68, 0)</f>
        <v>-3.5367192674038277E+18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-230.90307421419203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-6.5287362879578863E-11</v>
      </c>
      <c r="AI69">
        <f t="shared" si="32"/>
        <v>-6.5287362879578863E-11</v>
      </c>
      <c r="AJ69">
        <f t="shared" si="33"/>
        <v>-230.90307421419203</v>
      </c>
      <c r="AK69">
        <f t="shared" si="22"/>
        <v>-16.163215194993445</v>
      </c>
      <c r="AL69">
        <f t="shared" si="34"/>
        <v>-247.06628940925077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-5.7825057407776936E-14</v>
      </c>
      <c r="AR69">
        <f t="shared" si="26"/>
        <v>-5.7825057407776936E-14</v>
      </c>
      <c r="AS69">
        <f t="shared" si="26"/>
        <v>-0.20451099467281714</v>
      </c>
      <c r="AT69">
        <f t="shared" si="26"/>
        <v>-1.4315769627097201E-2</v>
      </c>
      <c r="AU69">
        <f t="shared" si="23"/>
        <v>-0.21882676429997217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385457.71500672854</v>
      </c>
      <c r="AO71" s="8">
        <f t="shared" si="47"/>
        <v>-38545.771500672854</v>
      </c>
      <c r="AP71" s="8">
        <f t="shared" si="47"/>
        <v>-1692.2407263982873</v>
      </c>
      <c r="AQ71" s="8">
        <f t="shared" si="47"/>
        <v>-232768.78867835473</v>
      </c>
      <c r="AR71" s="8">
        <f t="shared" si="47"/>
        <v>112450.91410130258</v>
      </c>
      <c r="AS71" s="8">
        <f t="shared" si="47"/>
        <v>-15014.766995098589</v>
      </c>
      <c r="AT71" s="8">
        <f t="shared" si="47"/>
        <v>5327.3952655973935</v>
      </c>
      <c r="AU71" s="8">
        <f t="shared" si="47"/>
        <v>102763.54237180139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66179.815668707059</v>
      </c>
      <c r="K3">
        <v>1</v>
      </c>
      <c r="L3" s="2">
        <v>0</v>
      </c>
      <c r="O3">
        <f>$C$3</f>
        <v>66179.815668707059</v>
      </c>
      <c r="P3">
        <f>O3*C5</f>
        <v>6617.981566870706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66179.815668707059</v>
      </c>
      <c r="AF3">
        <f t="shared" ref="AF3:AG34" si="4">-$Z3*P3</f>
        <v>-6617.981566870706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58039.401514836347</v>
      </c>
      <c r="AJ3">
        <f t="shared" ref="AJ3:AJ66" si="7">AB3-AC3</f>
        <v>0</v>
      </c>
      <c r="AL3">
        <f t="shared" ref="AL3:AL66" si="8">SUM(AI3:AK3)</f>
        <v>58039.401514836347</v>
      </c>
      <c r="AN3">
        <f t="shared" ref="AN3:AU34" si="9">AE3*$K3</f>
        <v>66179.815668707059</v>
      </c>
      <c r="AO3">
        <f t="shared" si="9"/>
        <v>-6617.981566870706</v>
      </c>
      <c r="AP3">
        <f t="shared" si="9"/>
        <v>-1522.432587</v>
      </c>
      <c r="AQ3">
        <f t="shared" si="9"/>
        <v>0</v>
      </c>
      <c r="AR3">
        <f t="shared" si="9"/>
        <v>58039.401514836347</v>
      </c>
      <c r="AS3">
        <f t="shared" si="9"/>
        <v>0</v>
      </c>
      <c r="AT3">
        <f t="shared" si="9"/>
        <v>0</v>
      </c>
      <c r="AU3">
        <f t="shared" si="9"/>
        <v>58039.401514836347</v>
      </c>
      <c r="AW3">
        <v>0</v>
      </c>
      <c r="AX3">
        <f>IF(Z3&gt;0, (R3*SUMPRODUCT(K3:$K$98, X3:$X$98)-K3*$AZ$3)/Z3, 0)</f>
        <v>0</v>
      </c>
      <c r="AZ3">
        <f>C6*SUMPRODUCT(X4:X98, K4:K98)/1</f>
        <v>51609.251284010541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3502.7640421840024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3461.8016301150856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-3461.8016301150856</v>
      </c>
      <c r="AK4">
        <f>G4*SUM(AB4, AE4:AF4)</f>
        <v>0</v>
      </c>
      <c r="AL4">
        <f t="shared" si="8"/>
        <v>-6850.423630115085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-3229.5938334873454</v>
      </c>
      <c r="AT4">
        <f t="shared" si="9"/>
        <v>0</v>
      </c>
      <c r="AU4">
        <f t="shared" si="9"/>
        <v>-6390.916718084788</v>
      </c>
      <c r="AW4">
        <v>1</v>
      </c>
      <c r="AX4">
        <f>IF(Z4&gt;0, (R4*SUMPRODUCT(K4:$K$98, X4:$X$98)-K4*$AZ$3)/Z4, 0)</f>
        <v>3502.7640421840024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2000000</v>
      </c>
      <c r="S5">
        <f t="shared" si="1"/>
        <v>4419.2307129765713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3461.8016301150856</v>
      </c>
      <c r="AC5">
        <f t="shared" si="2"/>
        <v>4316.4438403888489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-3363.2576281742058</v>
      </c>
      <c r="AI5">
        <f t="shared" si="6"/>
        <v>-3387.6761532566038</v>
      </c>
      <c r="AJ5">
        <f t="shared" si="7"/>
        <v>-854.64221027376334</v>
      </c>
      <c r="AK5">
        <f>G5*SUM(AB5, AE5:AF5)</f>
        <v>141.93386683471851</v>
      </c>
      <c r="AL5">
        <f t="shared" si="8"/>
        <v>-4100.3844966956485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-2875.9485633494428</v>
      </c>
      <c r="AR5">
        <f t="shared" si="9"/>
        <v>-2896.8290399271345</v>
      </c>
      <c r="AS5">
        <f t="shared" si="9"/>
        <v>-730.81140624631041</v>
      </c>
      <c r="AT5">
        <f t="shared" si="9"/>
        <v>121.36878750960695</v>
      </c>
      <c r="AU5">
        <f t="shared" si="9"/>
        <v>-3506.271658663838</v>
      </c>
      <c r="AW5">
        <v>2</v>
      </c>
      <c r="AX5">
        <f>IF(Z5&gt;0, (R5*SUMPRODUCT(K5:$K$98, X5:$X$98)-K5*$AZ$3)/Z5, 0)</f>
        <v>4419.2307129765713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2000000</v>
      </c>
      <c r="S6">
        <f t="shared" si="1"/>
        <v>5967.1255043851779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4316.4438403888489</v>
      </c>
      <c r="AC6">
        <f t="shared" si="2"/>
        <v>5760.0857819145895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-3340.6398120626486</v>
      </c>
      <c r="AI6">
        <f t="shared" si="6"/>
        <v>-3364.7723938965719</v>
      </c>
      <c r="AJ6">
        <f t="shared" si="7"/>
        <v>-1443.6419415257405</v>
      </c>
      <c r="AK6">
        <f>G6*SUM(AB6, AE6:AF6)</f>
        <v>252.51196466274769</v>
      </c>
      <c r="AL6">
        <f t="shared" si="8"/>
        <v>-4555.9023707595643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-2577.0030558865233</v>
      </c>
      <c r="AR6">
        <f t="shared" si="9"/>
        <v>-2595.6191715503228</v>
      </c>
      <c r="AS6">
        <f t="shared" si="9"/>
        <v>-1113.6398726628177</v>
      </c>
      <c r="AT6">
        <f t="shared" si="9"/>
        <v>194.79026210312293</v>
      </c>
      <c r="AU6">
        <f t="shared" si="9"/>
        <v>-3514.4687821100174</v>
      </c>
      <c r="AW6">
        <v>3</v>
      </c>
      <c r="AX6">
        <f>IF(Z6&gt;0, (R6*SUMPRODUCT(K6:$K$98, X6:$X$98)-K6*$AZ$3)/Z6, 0)</f>
        <v>5967.1255043851779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2000000</v>
      </c>
      <c r="S7">
        <f t="shared" si="1"/>
        <v>7099.3480247976149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5760.0857819145895</v>
      </c>
      <c r="AC7">
        <f t="shared" si="2"/>
        <v>6772.7094212934317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-3319.8053771065397</v>
      </c>
      <c r="AI7">
        <f t="shared" si="6"/>
        <v>-3343.6551355549095</v>
      </c>
      <c r="AJ7">
        <f t="shared" si="7"/>
        <v>-1012.6236393788422</v>
      </c>
      <c r="AK7">
        <f>G7*SUM(AB7, AE7:AF7)</f>
        <v>282.82021189200634</v>
      </c>
      <c r="AL7">
        <f t="shared" si="8"/>
        <v>-4073.458563041745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-2330.0256244226639</v>
      </c>
      <c r="AR7">
        <f t="shared" si="9"/>
        <v>-2346.7647226554122</v>
      </c>
      <c r="AS7">
        <f t="shared" si="9"/>
        <v>-710.71606905621252</v>
      </c>
      <c r="AT7">
        <f t="shared" si="9"/>
        <v>198.49908833733241</v>
      </c>
      <c r="AU7">
        <f t="shared" si="9"/>
        <v>-2858.981703374292</v>
      </c>
      <c r="AW7">
        <v>4</v>
      </c>
      <c r="AX7">
        <f>IF(Z7&gt;0, (R7*SUMPRODUCT(K7:$K$98, X7:$X$98)-K7*$AZ$3)/Z7, 0)</f>
        <v>7099.3480247976149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2000000</v>
      </c>
      <c r="S8">
        <f t="shared" si="1"/>
        <v>7269.2543194849113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6772.7094212934317</v>
      </c>
      <c r="AC8">
        <f t="shared" si="2"/>
        <v>6853.4442399664404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-3303.2716802876312</v>
      </c>
      <c r="AI8">
        <f t="shared" si="6"/>
        <v>-3326.8416502555137</v>
      </c>
      <c r="AJ8">
        <f t="shared" si="7"/>
        <v>-80.734818673008704</v>
      </c>
      <c r="AK8">
        <f>G8*SUM(AB8, AE8:AF8)</f>
        <v>144.2587106735501</v>
      </c>
      <c r="AL8">
        <f t="shared" si="8"/>
        <v>-3263.3177582549724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-2164.1196197197123</v>
      </c>
      <c r="AR8">
        <f t="shared" si="9"/>
        <v>-2179.5613512454879</v>
      </c>
      <c r="AS8">
        <f t="shared" si="9"/>
        <v>-52.892956436921914</v>
      </c>
      <c r="AT8">
        <f t="shared" si="9"/>
        <v>94.510272330041929</v>
      </c>
      <c r="AU8">
        <f t="shared" si="9"/>
        <v>-2137.9440353523678</v>
      </c>
      <c r="AW8">
        <v>5</v>
      </c>
      <c r="AX8">
        <f>IF(Z8&gt;0, (R8*SUMPRODUCT(K8:$K$98, X8:$X$98)-K8*$AZ$3)/Z8, 0)</f>
        <v>7269.2543194849113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2000000</v>
      </c>
      <c r="S9">
        <f t="shared" si="1"/>
        <v>6954.1482073413499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6853.4442399664404</v>
      </c>
      <c r="AC9">
        <f t="shared" si="2"/>
        <v>6479.3267384326755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-3299.386620824936</v>
      </c>
      <c r="AI9">
        <f t="shared" si="6"/>
        <v>-3322.6796487603797</v>
      </c>
      <c r="AJ9">
        <f t="shared" si="7"/>
        <v>374.11750153376488</v>
      </c>
      <c r="AK9">
        <f t="shared" ref="AK9:AK72" si="22">G9*SUM(AB9:AB9, AE9:AF9)</f>
        <v>40.435321015801996</v>
      </c>
      <c r="AL9">
        <f t="shared" si="8"/>
        <v>-2908.1268262108129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-2047.1392604880202</v>
      </c>
      <c r="AR9">
        <f t="shared" si="9"/>
        <v>-2061.5916655748688</v>
      </c>
      <c r="AS9">
        <f t="shared" si="9"/>
        <v>232.12515338198492</v>
      </c>
      <c r="AT9">
        <f t="shared" si="9"/>
        <v>25.088521799602916</v>
      </c>
      <c r="AU9">
        <f t="shared" si="9"/>
        <v>-1804.3779903932812</v>
      </c>
      <c r="AW9">
        <v>6</v>
      </c>
      <c r="AX9">
        <f>IF(Z9&gt;0, (R9*SUMPRODUCT(K9:$K$98, X9:$X$98)-K9*$AZ$3)/Z9, 0)</f>
        <v>6954.1482073413499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2000000</v>
      </c>
      <c r="S10">
        <f t="shared" si="1"/>
        <v>6598.5527928744687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6479.3267384326755</v>
      </c>
      <c r="AC10">
        <f t="shared" si="2"/>
        <v>6075.640100608809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-3300.9574780546245</v>
      </c>
      <c r="AI10">
        <f t="shared" si="6"/>
        <v>-3323.9763137422378</v>
      </c>
      <c r="AJ10">
        <f t="shared" si="7"/>
        <v>403.68663782386648</v>
      </c>
      <c r="AK10">
        <f t="shared" si="22"/>
        <v>26.565239627573973</v>
      </c>
      <c r="AL10">
        <f t="shared" si="8"/>
        <v>-2893.7244362907973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-1942.9977378234582</v>
      </c>
      <c r="AR10">
        <f t="shared" si="9"/>
        <v>-1956.5470022310449</v>
      </c>
      <c r="AS10">
        <f t="shared" si="9"/>
        <v>237.61657921857983</v>
      </c>
      <c r="AT10">
        <f t="shared" si="9"/>
        <v>15.636735960480665</v>
      </c>
      <c r="AU10">
        <f t="shared" si="9"/>
        <v>-1703.2936870519843</v>
      </c>
      <c r="AW10">
        <v>7</v>
      </c>
      <c r="AX10">
        <f>IF(Z10&gt;0, (R10*SUMPRODUCT(K10:$K$98, X10:$X$98)-K10*$AZ$3)/Z10, 0)</f>
        <v>6598.5527928744687</v>
      </c>
    </row>
    <row r="11" spans="1:52" x14ac:dyDescent="0.25">
      <c r="A11" t="s">
        <v>33</v>
      </c>
      <c r="C11" s="12">
        <f>AU100</f>
        <v>2803.7477492203911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2000000</v>
      </c>
      <c r="S11">
        <f t="shared" si="1"/>
        <v>6204.2269896212656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6075.640100608809</v>
      </c>
      <c r="AC11">
        <f t="shared" si="2"/>
        <v>5645.1945615374898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-3301.965428565964</v>
      </c>
      <c r="AI11">
        <f t="shared" si="6"/>
        <v>-3324.7128013288443</v>
      </c>
      <c r="AJ11">
        <f t="shared" si="7"/>
        <v>430.44553907131922</v>
      </c>
      <c r="AK11">
        <f t="shared" si="22"/>
        <v>14.581536241461141</v>
      </c>
      <c r="AL11">
        <f t="shared" si="8"/>
        <v>-2879.6857260160641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-1846.8177822445323</v>
      </c>
      <c r="AR11">
        <f t="shared" si="9"/>
        <v>-1859.5405842927892</v>
      </c>
      <c r="AS11">
        <f t="shared" si="9"/>
        <v>240.75190762672304</v>
      </c>
      <c r="AT11">
        <f t="shared" si="9"/>
        <v>8.155579156038872</v>
      </c>
      <c r="AU11">
        <f t="shared" si="9"/>
        <v>-1610.6330975100273</v>
      </c>
      <c r="AW11">
        <v>8</v>
      </c>
      <c r="AX11">
        <f>IF(Z11&gt;0, (R11*SUMPRODUCT(K11:$K$98, X11:$X$98)-K11*$AZ$3)/Z11, 0)</f>
        <v>6204.2269896212656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2000000</v>
      </c>
      <c r="S12">
        <f t="shared" si="1"/>
        <v>5820.0191920604575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5645.1945615374898</v>
      </c>
      <c r="AC12">
        <f t="shared" si="2"/>
        <v>5233.0110554067251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-3312.2667854808442</v>
      </c>
      <c r="AI12">
        <f t="shared" si="6"/>
        <v>-3334.7452811812773</v>
      </c>
      <c r="AJ12">
        <f t="shared" si="7"/>
        <v>412.18350613076473</v>
      </c>
      <c r="AK12">
        <f t="shared" si="22"/>
        <v>12.983947491536226</v>
      </c>
      <c r="AL12">
        <f t="shared" si="8"/>
        <v>-2909.5778275589764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-1760.5050082073913</v>
      </c>
      <c r="AR12">
        <f t="shared" si="9"/>
        <v>-1772.4525676343821</v>
      </c>
      <c r="AS12">
        <f t="shared" si="9"/>
        <v>219.07991530892036</v>
      </c>
      <c r="AT12">
        <f t="shared" si="9"/>
        <v>6.9011061202405424</v>
      </c>
      <c r="AU12">
        <f t="shared" si="9"/>
        <v>-1546.4715462052213</v>
      </c>
      <c r="AW12">
        <v>9</v>
      </c>
      <c r="AX12">
        <f>IF(Z12&gt;0, (R12*SUMPRODUCT(K12:$K$98, X12:$X$98)-K12*$AZ$3)/Z12, 0)</f>
        <v>5820.0191920604575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2000000</v>
      </c>
      <c r="S13">
        <f t="shared" si="1"/>
        <v>5434.4160590301708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5233.0110554067251</v>
      </c>
      <c r="AC13">
        <f t="shared" si="2"/>
        <v>4828.4043517656319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-3324.2098581628234</v>
      </c>
      <c r="AI13">
        <f t="shared" si="6"/>
        <v>-3346.4220162830247</v>
      </c>
      <c r="AJ13">
        <f t="shared" si="7"/>
        <v>404.60670364109319</v>
      </c>
      <c r="AK13">
        <f t="shared" si="22"/>
        <v>10.46602211081345</v>
      </c>
      <c r="AL13">
        <f t="shared" si="8"/>
        <v>-2931.3492905311182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-1679.5179451531569</v>
      </c>
      <c r="AR13">
        <f t="shared" si="9"/>
        <v>-1690.7403768753452</v>
      </c>
      <c r="AS13">
        <f t="shared" si="9"/>
        <v>204.42277969479397</v>
      </c>
      <c r="AT13">
        <f t="shared" si="9"/>
        <v>5.2878346131840175</v>
      </c>
      <c r="AU13">
        <f t="shared" si="9"/>
        <v>-1481.0297625673672</v>
      </c>
      <c r="AW13">
        <v>10</v>
      </c>
      <c r="AX13">
        <f>IF(Z13&gt;0, (R13*SUMPRODUCT(K13:$K$98, X13:$X$98)-K13*$AZ$3)/Z13, 0)</f>
        <v>5434.4160590301708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2000000</v>
      </c>
      <c r="S14">
        <f t="shared" si="1"/>
        <v>6768.915825863166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4828.4043517656319</v>
      </c>
      <c r="AC14">
        <f t="shared" si="2"/>
        <v>5942.6329132738065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-3343.3242850185502</v>
      </c>
      <c r="AI14">
        <f t="shared" si="6"/>
        <v>-3365.272530003987</v>
      </c>
      <c r="AJ14">
        <f t="shared" si="7"/>
        <v>-1114.2285615081746</v>
      </c>
      <c r="AK14">
        <f t="shared" si="22"/>
        <v>337.98830462359427</v>
      </c>
      <c r="AL14">
        <f t="shared" si="8"/>
        <v>-4141.5127868885675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-1508.1922183720922</v>
      </c>
      <c r="AR14">
        <f t="shared" si="9"/>
        <v>-1518.0931940095113</v>
      </c>
      <c r="AS14">
        <f t="shared" si="9"/>
        <v>-502.63471404337167</v>
      </c>
      <c r="AT14">
        <f t="shared" si="9"/>
        <v>152.46840793107594</v>
      </c>
      <c r="AU14">
        <f t="shared" si="9"/>
        <v>-1868.2595001218072</v>
      </c>
      <c r="AW14">
        <v>11</v>
      </c>
      <c r="AX14">
        <f>IF(Z14&gt;0, (R14*SUMPRODUCT(K14:$K$98, X14:$X$98)-K14*$AZ$3)/Z14, 0)</f>
        <v>6768.915825863166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2000000</v>
      </c>
      <c r="S15">
        <f t="shared" si="1"/>
        <v>7987.5354616484456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5942.6329132738065</v>
      </c>
      <c r="AC15">
        <f t="shared" si="2"/>
        <v>6928.8572187064674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-3383.5800758661148</v>
      </c>
      <c r="AI15">
        <f t="shared" si="6"/>
        <v>-3405.2665436507491</v>
      </c>
      <c r="AJ15">
        <f t="shared" si="7"/>
        <v>-986.22430543266091</v>
      </c>
      <c r="AK15">
        <f t="shared" si="22"/>
        <v>415.98430392916651</v>
      </c>
      <c r="AL15">
        <f t="shared" si="8"/>
        <v>-3975.5065451542432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-1362.8141339121801</v>
      </c>
      <c r="AR15">
        <f t="shared" si="9"/>
        <v>-1371.5488539864391</v>
      </c>
      <c r="AS15">
        <f t="shared" si="9"/>
        <v>-397.22435778538835</v>
      </c>
      <c r="AT15">
        <f t="shared" si="9"/>
        <v>167.54717670902855</v>
      </c>
      <c r="AU15">
        <f t="shared" si="9"/>
        <v>-1601.2260350627987</v>
      </c>
      <c r="AW15">
        <v>12</v>
      </c>
      <c r="AX15">
        <f>IF(Z15&gt;0, (R15*SUMPRODUCT(K15:$K$98, X15:$X$98)-K15*$AZ$3)/Z15, 0)</f>
        <v>7987.5354616484456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2000000</v>
      </c>
      <c r="S16">
        <f t="shared" si="1"/>
        <v>9092.8749655027441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6928.8572187064674</v>
      </c>
      <c r="AC16">
        <f t="shared" si="2"/>
        <v>7793.2006953342534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-3434.7704295098411</v>
      </c>
      <c r="AI16">
        <f t="shared" si="6"/>
        <v>-3456.1970979862599</v>
      </c>
      <c r="AJ16">
        <f t="shared" si="7"/>
        <v>-864.343476627786</v>
      </c>
      <c r="AK16">
        <f t="shared" si="22"/>
        <v>485.02000530945276</v>
      </c>
      <c r="AL16">
        <f t="shared" si="8"/>
        <v>-3835.5205693045932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-1235.2073372212253</v>
      </c>
      <c r="AR16">
        <f t="shared" si="9"/>
        <v>-1242.9127657665783</v>
      </c>
      <c r="AS16">
        <f t="shared" si="9"/>
        <v>-310.83399200053731</v>
      </c>
      <c r="AT16">
        <f t="shared" si="9"/>
        <v>174.42221585179081</v>
      </c>
      <c r="AU16">
        <f t="shared" si="9"/>
        <v>-1379.3245419153247</v>
      </c>
      <c r="AW16">
        <v>13</v>
      </c>
      <c r="AX16">
        <f>IF(Z16&gt;0, (R16*SUMPRODUCT(K16:$K$98, X16:$X$98)-K16*$AZ$3)/Z16, 0)</f>
        <v>9092.8749655027441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2000000</v>
      </c>
      <c r="S17">
        <f t="shared" si="1"/>
        <v>10093.290819549928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7793.2006953342534</v>
      </c>
      <c r="AC17">
        <f t="shared" si="2"/>
        <v>8546.5269389522764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-3485.6167200042692</v>
      </c>
      <c r="AI17">
        <f t="shared" si="6"/>
        <v>-3506.7855515869237</v>
      </c>
      <c r="AJ17">
        <f t="shared" si="7"/>
        <v>-753.326243618023</v>
      </c>
      <c r="AK17">
        <f t="shared" si="22"/>
        <v>545.52404867339783</v>
      </c>
      <c r="AL17">
        <f t="shared" si="8"/>
        <v>-3714.5877465315484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-1119.1898295391279</v>
      </c>
      <c r="AR17">
        <f t="shared" si="9"/>
        <v>-1125.9868881125974</v>
      </c>
      <c r="AS17">
        <f t="shared" si="9"/>
        <v>-241.88404460636568</v>
      </c>
      <c r="AT17">
        <f t="shared" si="9"/>
        <v>175.16124579627538</v>
      </c>
      <c r="AU17">
        <f t="shared" si="9"/>
        <v>-1192.7096869226875</v>
      </c>
      <c r="AW17">
        <v>14</v>
      </c>
      <c r="AX17">
        <f>IF(Z17&gt;0, (R17*SUMPRODUCT(K17:$K$98, X17:$X$98)-K17*$AZ$3)/Z17, 0)</f>
        <v>10093.290819549928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2000000</v>
      </c>
      <c r="S18">
        <f t="shared" si="1"/>
        <v>11001.357723402254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8546.5269389522764</v>
      </c>
      <c r="AC18">
        <f t="shared" si="2"/>
        <v>9202.8135208767708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-3539.1407445103364</v>
      </c>
      <c r="AI18">
        <f t="shared" si="6"/>
        <v>-3560.0536485178582</v>
      </c>
      <c r="AJ18">
        <f t="shared" si="7"/>
        <v>-656.28658192449439</v>
      </c>
      <c r="AK18">
        <f t="shared" si="22"/>
        <v>598.25688572665945</v>
      </c>
      <c r="AL18">
        <f t="shared" si="8"/>
        <v>-3618.0833447156929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-1014.6212084709886</v>
      </c>
      <c r="AR18">
        <f t="shared" si="9"/>
        <v>-1020.6166399806459</v>
      </c>
      <c r="AS18">
        <f t="shared" si="9"/>
        <v>-188.14800905795968</v>
      </c>
      <c r="AT18">
        <f t="shared" si="9"/>
        <v>171.51172224885801</v>
      </c>
      <c r="AU18">
        <f t="shared" si="9"/>
        <v>-1037.2529267897476</v>
      </c>
      <c r="AW18">
        <v>15</v>
      </c>
      <c r="AX18">
        <f>IF(Z18&gt;0, (R18*SUMPRODUCT(K18:$K$98, X18:$X$98)-K18*$AZ$3)/Z18, 0)</f>
        <v>11001.357723402254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2000000</v>
      </c>
      <c r="S19">
        <f t="shared" si="1"/>
        <v>11827.271516426206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9202.8135208767708</v>
      </c>
      <c r="AC19">
        <f t="shared" si="2"/>
        <v>9773.4391083554383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-3606.5139477131547</v>
      </c>
      <c r="AI19">
        <f t="shared" si="6"/>
        <v>-3627.1726412562548</v>
      </c>
      <c r="AJ19">
        <f t="shared" si="7"/>
        <v>-570.62558747866751</v>
      </c>
      <c r="AK19">
        <f t="shared" si="22"/>
        <v>644.19694646137407</v>
      </c>
      <c r="AL19">
        <f t="shared" si="8"/>
        <v>-3553.6012822735483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-923.15727282718831</v>
      </c>
      <c r="AR19">
        <f t="shared" si="9"/>
        <v>-928.44526657070719</v>
      </c>
      <c r="AS19">
        <f t="shared" si="9"/>
        <v>-146.06269898837951</v>
      </c>
      <c r="AT19">
        <f t="shared" si="9"/>
        <v>164.89471685974567</v>
      </c>
      <c r="AU19">
        <f t="shared" si="9"/>
        <v>-909.61324869934106</v>
      </c>
      <c r="AW19">
        <v>16</v>
      </c>
      <c r="AX19">
        <f>IF(Z19&gt;0, (R19*SUMPRODUCT(K19:$K$98, X19:$X$98)-K19*$AZ$3)/Z19, 0)</f>
        <v>11827.271516426206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2000000</v>
      </c>
      <c r="S20">
        <f t="shared" si="1"/>
        <v>12576.649367979082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9773.4391083554383</v>
      </c>
      <c r="AC20">
        <f t="shared" si="2"/>
        <v>10265.680760483296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-3670.0053390633511</v>
      </c>
      <c r="AI20">
        <f t="shared" si="6"/>
        <v>-3690.4115706042821</v>
      </c>
      <c r="AJ20">
        <f t="shared" si="7"/>
        <v>-492.24165212785738</v>
      </c>
      <c r="AK20">
        <f t="shared" si="22"/>
        <v>684.14073758488075</v>
      </c>
      <c r="AL20">
        <f t="shared" si="8"/>
        <v>-3498.5124851472588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-838.75814933896675</v>
      </c>
      <c r="AR20">
        <f t="shared" si="9"/>
        <v>-843.42187361753201</v>
      </c>
      <c r="AS20">
        <f t="shared" si="9"/>
        <v>-112.49893638347925</v>
      </c>
      <c r="AT20">
        <f t="shared" si="9"/>
        <v>156.35634445440377</v>
      </c>
      <c r="AU20">
        <f t="shared" si="9"/>
        <v>-799.56446554660738</v>
      </c>
      <c r="AW20">
        <v>17</v>
      </c>
      <c r="AX20">
        <f>IF(Z20&gt;0, (R20*SUMPRODUCT(K20:$K$98, X20:$X$98)-K20*$AZ$3)/Z20, 0)</f>
        <v>12576.649367979082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2000000</v>
      </c>
      <c r="S21">
        <f t="shared" si="1"/>
        <v>13260.348906449186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10265.680760483296</v>
      </c>
      <c r="AC21">
        <f t="shared" si="2"/>
        <v>10690.671651282777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-3746.6363508676427</v>
      </c>
      <c r="AI21">
        <f t="shared" si="6"/>
        <v>-3766.7916871387783</v>
      </c>
      <c r="AJ21">
        <f t="shared" si="7"/>
        <v>-424.99089079948135</v>
      </c>
      <c r="AK21">
        <f t="shared" si="22"/>
        <v>718.59765323383078</v>
      </c>
      <c r="AL21">
        <f t="shared" si="8"/>
        <v>-3473.1849247044292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-764.5283184631428</v>
      </c>
      <c r="AR21">
        <f t="shared" si="9"/>
        <v>-768.64116099825083</v>
      </c>
      <c r="AS21">
        <f t="shared" si="9"/>
        <v>-86.722473353955607</v>
      </c>
      <c r="AT21">
        <f t="shared" si="9"/>
        <v>146.63506250111368</v>
      </c>
      <c r="AU21">
        <f t="shared" si="9"/>
        <v>-708.72857185109285</v>
      </c>
      <c r="AW21">
        <v>18</v>
      </c>
      <c r="AX21">
        <f>IF(Z21&gt;0, (R21*SUMPRODUCT(K21:$K$98, X21:$X$98)-K21*$AZ$3)/Z21, 0)</f>
        <v>13260.348906449186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2000000</v>
      </c>
      <c r="S22">
        <f t="shared" si="1"/>
        <v>13883.429499876856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10690.671651282777</v>
      </c>
      <c r="AC22">
        <f t="shared" si="2"/>
        <v>11054.490690086095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-3830.010519001497</v>
      </c>
      <c r="AI22">
        <f t="shared" si="6"/>
        <v>-3849.9164267784336</v>
      </c>
      <c r="AJ22">
        <f t="shared" si="7"/>
        <v>-363.81903880331811</v>
      </c>
      <c r="AK22">
        <f t="shared" si="22"/>
        <v>748.34701558979441</v>
      </c>
      <c r="AL22">
        <f t="shared" si="8"/>
        <v>-3465.3884499919573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-697.80484117017784</v>
      </c>
      <c r="AR22">
        <f t="shared" si="9"/>
        <v>-701.43157763623185</v>
      </c>
      <c r="AS22">
        <f t="shared" si="9"/>
        <v>-66.285636900293042</v>
      </c>
      <c r="AT22">
        <f t="shared" si="9"/>
        <v>136.34431753204512</v>
      </c>
      <c r="AU22">
        <f t="shared" si="9"/>
        <v>-631.3728970044798</v>
      </c>
      <c r="AW22">
        <v>19</v>
      </c>
      <c r="AX22">
        <f>IF(Z22&gt;0, (R22*SUMPRODUCT(K22:$K$98, X22:$X$98)-K22*$AZ$3)/Z22, 0)</f>
        <v>13883.429499876856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2000000</v>
      </c>
      <c r="S23">
        <f t="shared" si="1"/>
        <v>14452.437118285819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11054.490690086095</v>
      </c>
      <c r="AC23">
        <f t="shared" si="2"/>
        <v>11364.13884647526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-3921.9431663158166</v>
      </c>
      <c r="AI23">
        <f t="shared" si="6"/>
        <v>-3941.6009907254052</v>
      </c>
      <c r="AJ23">
        <f t="shared" si="7"/>
        <v>-309.6481563891648</v>
      </c>
      <c r="AK23">
        <f t="shared" si="22"/>
        <v>773.81434830602677</v>
      </c>
      <c r="AL23">
        <f t="shared" si="8"/>
        <v>-3477.4347988085428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-637.99501395246762</v>
      </c>
      <c r="AR23">
        <f t="shared" si="9"/>
        <v>-641.19281499818032</v>
      </c>
      <c r="AS23">
        <f t="shared" si="9"/>
        <v>-50.371454016106696</v>
      </c>
      <c r="AT23">
        <f t="shared" si="9"/>
        <v>125.87885010273719</v>
      </c>
      <c r="AU23">
        <f t="shared" si="9"/>
        <v>-565.68541891154973</v>
      </c>
      <c r="AW23">
        <v>20</v>
      </c>
      <c r="AX23">
        <f>IF(Z23&gt;0, (R23*SUMPRODUCT(K23:$K$98, X23:$X$98)-K23*$AZ$3)/Z23, 0)</f>
        <v>14452.437118285819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2000000</v>
      </c>
      <c r="S24">
        <f t="shared" si="1"/>
        <v>14973.019815254169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11364.13884647526</v>
      </c>
      <c r="AC24">
        <f t="shared" si="2"/>
        <v>11625.655437486492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-4019.1680106165859</v>
      </c>
      <c r="AI24">
        <f t="shared" si="6"/>
        <v>-4038.5790171819458</v>
      </c>
      <c r="AJ24">
        <f t="shared" si="7"/>
        <v>-261.51659101123187</v>
      </c>
      <c r="AK24">
        <f t="shared" si="22"/>
        <v>795.48971925326828</v>
      </c>
      <c r="AL24">
        <f t="shared" si="8"/>
        <v>-3504.6058889399101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-583.75972296665827</v>
      </c>
      <c r="AR24">
        <f t="shared" si="9"/>
        <v>-586.57905368017077</v>
      </c>
      <c r="AS24">
        <f t="shared" si="9"/>
        <v>-37.98369521170661</v>
      </c>
      <c r="AT24">
        <f t="shared" si="9"/>
        <v>115.54004632487913</v>
      </c>
      <c r="AU24">
        <f t="shared" si="9"/>
        <v>-509.02270256699842</v>
      </c>
      <c r="AW24">
        <v>21</v>
      </c>
      <c r="AX24">
        <f>IF(Z24&gt;0, (R24*SUMPRODUCT(K24:$K$98, X24:$X$98)-K24*$AZ$3)/Z24, 0)</f>
        <v>14973.019815254169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2000000</v>
      </c>
      <c r="S25">
        <f t="shared" si="1"/>
        <v>15451.247739284127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11625.655437486492</v>
      </c>
      <c r="AC25">
        <f t="shared" si="2"/>
        <v>11845.031076094561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-4138.1859032533166</v>
      </c>
      <c r="AI25">
        <f t="shared" si="6"/>
        <v>-4157.3510724292319</v>
      </c>
      <c r="AJ25">
        <f t="shared" si="7"/>
        <v>-219.37563860806949</v>
      </c>
      <c r="AK25">
        <f t="shared" si="22"/>
        <v>813.79588062405446</v>
      </c>
      <c r="AL25">
        <f t="shared" si="8"/>
        <v>-3562.9308304132469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-536.64852537502486</v>
      </c>
      <c r="AR25">
        <f t="shared" si="9"/>
        <v>-539.13390423843748</v>
      </c>
      <c r="AS25">
        <f t="shared" si="9"/>
        <v>-28.449087526413681</v>
      </c>
      <c r="AT25">
        <f t="shared" si="9"/>
        <v>105.53473659794517</v>
      </c>
      <c r="AU25">
        <f t="shared" si="9"/>
        <v>-462.04825516690596</v>
      </c>
      <c r="AW25">
        <v>22</v>
      </c>
      <c r="AX25">
        <f>IF(Z25&gt;0, (R25*SUMPRODUCT(K25:$K$98, X25:$X$98)-K25*$AZ$3)/Z25, 0)</f>
        <v>15451.247739284127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2000000</v>
      </c>
      <c r="S26">
        <f t="shared" si="1"/>
        <v>15889.85297152667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11845.031076094561</v>
      </c>
      <c r="AC26">
        <f t="shared" si="2"/>
        <v>12025.467694982686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-4278.0046002553963</v>
      </c>
      <c r="AI26">
        <f t="shared" si="6"/>
        <v>-4296.92464268205</v>
      </c>
      <c r="AJ26">
        <f t="shared" si="7"/>
        <v>-180.43661888812494</v>
      </c>
      <c r="AK26">
        <f t="shared" si="22"/>
        <v>829.15217532661939</v>
      </c>
      <c r="AL26">
        <f t="shared" si="8"/>
        <v>-3648.2090862435557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-495.33973554643711</v>
      </c>
      <c r="AR26">
        <f t="shared" si="9"/>
        <v>-497.53044118793798</v>
      </c>
      <c r="AS26">
        <f t="shared" si="9"/>
        <v>-20.892316730468512</v>
      </c>
      <c r="AT26">
        <f t="shared" si="9"/>
        <v>96.005511361423331</v>
      </c>
      <c r="AU26">
        <f t="shared" si="9"/>
        <v>-422.41724655698317</v>
      </c>
      <c r="AW26">
        <v>23</v>
      </c>
      <c r="AX26">
        <f>IF(Z26&gt;0, (R26*SUMPRODUCT(K26:$K$98, X26:$X$98)-K26*$AZ$3)/Z26, 0)</f>
        <v>15889.85297152667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2000000</v>
      </c>
      <c r="S27">
        <f t="shared" si="1"/>
        <v>16302.754142939582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12025.467694982686</v>
      </c>
      <c r="AC27">
        <f t="shared" si="2"/>
        <v>12170.382552528352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-5421.1612701123559</v>
      </c>
      <c r="AI27">
        <f t="shared" si="6"/>
        <v>-5439.8243475988666</v>
      </c>
      <c r="AJ27">
        <f t="shared" si="7"/>
        <v>-144.91485754566565</v>
      </c>
      <c r="AK27">
        <f t="shared" si="22"/>
        <v>841.78273864878815</v>
      </c>
      <c r="AL27">
        <f t="shared" si="8"/>
        <v>-4742.9564664957443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-560.44916313899182</v>
      </c>
      <c r="AR27">
        <f t="shared" si="9"/>
        <v>-562.37858483256491</v>
      </c>
      <c r="AS27">
        <f t="shared" si="9"/>
        <v>-14.981552215691835</v>
      </c>
      <c r="AT27">
        <f t="shared" si="9"/>
        <v>87.024976368353677</v>
      </c>
      <c r="AU27">
        <f t="shared" si="9"/>
        <v>-490.33516067990308</v>
      </c>
      <c r="AW27">
        <v>24</v>
      </c>
      <c r="AX27">
        <f>IF(Z27&gt;0, (R27*SUMPRODUCT(K27:$K$98, X27:$X$98)-K27*$AZ$3)/Z27, 0)</f>
        <v>16302.754142939582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2000000</v>
      </c>
      <c r="S28">
        <f t="shared" si="1"/>
        <v>16557.025600901936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12170.382552528352</v>
      </c>
      <c r="AC28">
        <f t="shared" si="2"/>
        <v>12181.589276078736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-6645.0066556263919</v>
      </c>
      <c r="AI28">
        <f t="shared" si="6"/>
        <v>-6663.4000397548416</v>
      </c>
      <c r="AJ28">
        <f t="shared" si="7"/>
        <v>-11.206723550383686</v>
      </c>
      <c r="AK28">
        <f t="shared" si="22"/>
        <v>851.92677867698467</v>
      </c>
      <c r="AL28">
        <f t="shared" si="8"/>
        <v>-5822.6799846282411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-613.36825557278098</v>
      </c>
      <c r="AR28">
        <f t="shared" si="9"/>
        <v>-615.06605943086959</v>
      </c>
      <c r="AS28">
        <f t="shared" si="9"/>
        <v>-1.0344381625208892</v>
      </c>
      <c r="AT28">
        <f t="shared" si="9"/>
        <v>78.63721877093937</v>
      </c>
      <c r="AU28">
        <f t="shared" si="9"/>
        <v>-537.46327882245112</v>
      </c>
      <c r="AW28">
        <v>25</v>
      </c>
      <c r="AX28">
        <f>IF(Z28&gt;0, (R28*SUMPRODUCT(K28:$K$98, X28:$X$98)-K28*$AZ$3)/Z28, 0)</f>
        <v>16557.025600901936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2000000</v>
      </c>
      <c r="S29">
        <f t="shared" si="1"/>
        <v>16673.58404448651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12181.589276078736</v>
      </c>
      <c r="AC29">
        <f t="shared" si="2"/>
        <v>12078.628062192895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-7921.9834570600051</v>
      </c>
      <c r="AI29">
        <f t="shared" si="6"/>
        <v>-7940.093882553957</v>
      </c>
      <c r="AJ29">
        <f t="shared" si="7"/>
        <v>102.96121388584106</v>
      </c>
      <c r="AK29">
        <f t="shared" si="22"/>
        <v>852.71124932551152</v>
      </c>
      <c r="AL29">
        <f t="shared" si="8"/>
        <v>-6984.4214193426042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-652.89265651867368</v>
      </c>
      <c r="AR29">
        <f t="shared" si="9"/>
        <v>-654.38523269931341</v>
      </c>
      <c r="AS29">
        <f t="shared" si="9"/>
        <v>8.4855795037549449</v>
      </c>
      <c r="AT29">
        <f t="shared" si="9"/>
        <v>70.27645485921056</v>
      </c>
      <c r="AU29">
        <f t="shared" si="9"/>
        <v>-575.62319833634785</v>
      </c>
      <c r="AW29">
        <v>26</v>
      </c>
      <c r="AX29">
        <f>IF(Z29&gt;0, (R29*SUMPRODUCT(K29:$K$98, X29:$X$98)-K29*$AZ$3)/Z29, 0)</f>
        <v>16673.58404448651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2000000</v>
      </c>
      <c r="S30">
        <f t="shared" si="1"/>
        <v>16675.847684028526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12078.628062192895</v>
      </c>
      <c r="AC30">
        <f t="shared" si="2"/>
        <v>11881.455978608994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-9355.9530238946063</v>
      </c>
      <c r="AI30">
        <f t="shared" si="6"/>
        <v>-9373.7653957208204</v>
      </c>
      <c r="AJ30">
        <f t="shared" si="7"/>
        <v>197.17208358390053</v>
      </c>
      <c r="AK30">
        <f t="shared" si="22"/>
        <v>845.50396435350274</v>
      </c>
      <c r="AL30">
        <f t="shared" si="8"/>
        <v>-8331.0893477834179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-688.45865265132682</v>
      </c>
      <c r="AR30">
        <f t="shared" si="9"/>
        <v>-689.76937764926981</v>
      </c>
      <c r="AS30">
        <f t="shared" si="9"/>
        <v>14.508925670954298</v>
      </c>
      <c r="AT30">
        <f t="shared" si="9"/>
        <v>62.21648597673903</v>
      </c>
      <c r="AU30">
        <f t="shared" si="9"/>
        <v>-613.04396600157656</v>
      </c>
      <c r="AW30">
        <v>27</v>
      </c>
      <c r="AX30">
        <f>IF(Z30&gt;0, (R30*SUMPRODUCT(K30:$K$98, X30:$X$98)-K30*$AZ$3)/Z30, 0)</f>
        <v>16675.847684028526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2000000</v>
      </c>
      <c r="S31">
        <f t="shared" si="1"/>
        <v>16573.693803977952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11881.455978608994</v>
      </c>
      <c r="AC31">
        <f t="shared" si="2"/>
        <v>11599.890694649419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-10944.385796683078</v>
      </c>
      <c r="AI31">
        <f t="shared" si="6"/>
        <v>-10961.883239968571</v>
      </c>
      <c r="AJ31">
        <f t="shared" si="7"/>
        <v>281.56528395957503</v>
      </c>
      <c r="AK31">
        <f t="shared" si="22"/>
        <v>831.70191850262961</v>
      </c>
      <c r="AL31">
        <f t="shared" si="8"/>
        <v>-9848.6160375063664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-719.05680575372139</v>
      </c>
      <c r="AR31">
        <f t="shared" si="9"/>
        <v>-720.20640481861699</v>
      </c>
      <c r="AS31">
        <f t="shared" si="9"/>
        <v>18.499113377058734</v>
      </c>
      <c r="AT31">
        <f t="shared" si="9"/>
        <v>54.643626053368052</v>
      </c>
      <c r="AU31">
        <f t="shared" si="9"/>
        <v>-647.0636653881902</v>
      </c>
      <c r="AW31">
        <v>28</v>
      </c>
      <c r="AX31">
        <f>IF(Z31&gt;0, (R31*SUMPRODUCT(K31:$K$98, X31:$X$98)-K31*$AZ$3)/Z31, 0)</f>
        <v>16573.693803977952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2000000</v>
      </c>
      <c r="S32">
        <f t="shared" si="1"/>
        <v>16377.105403939406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11599.890694649419</v>
      </c>
      <c r="AC32">
        <f t="shared" si="2"/>
        <v>11244.131539513337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-12645.017318673705</v>
      </c>
      <c r="AI32">
        <f t="shared" si="6"/>
        <v>-12662.18172480986</v>
      </c>
      <c r="AJ32">
        <f t="shared" si="7"/>
        <v>355.75915513608197</v>
      </c>
      <c r="AK32">
        <f t="shared" si="22"/>
        <v>811.99234862545939</v>
      </c>
      <c r="AL32">
        <f t="shared" si="8"/>
        <v>-11494.430221048318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-741.77674376842094</v>
      </c>
      <c r="AR32">
        <f t="shared" si="9"/>
        <v>-742.78363501827266</v>
      </c>
      <c r="AS32">
        <f t="shared" si="9"/>
        <v>20.869395510667943</v>
      </c>
      <c r="AT32">
        <f t="shared" si="9"/>
        <v>47.632757247298166</v>
      </c>
      <c r="AU32">
        <f t="shared" si="9"/>
        <v>-674.28148226030646</v>
      </c>
      <c r="AW32">
        <v>29</v>
      </c>
      <c r="AX32">
        <f>IF(Z32&gt;0, (R32*SUMPRODUCT(K32:$K$98, X32:$X$98)-K32*$AZ$3)/Z32, 0)</f>
        <v>16377.105403939406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2000000</v>
      </c>
      <c r="S33">
        <f t="shared" si="1"/>
        <v>16100.351400241429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11244.131539513337</v>
      </c>
      <c r="AC33">
        <f t="shared" si="2"/>
        <v>10826.727698082095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-14515.202259611098</v>
      </c>
      <c r="AI33">
        <f t="shared" si="6"/>
        <v>-14532.013581657646</v>
      </c>
      <c r="AJ33">
        <f t="shared" si="7"/>
        <v>417.40384143124174</v>
      </c>
      <c r="AK33">
        <f t="shared" si="22"/>
        <v>787.08920776593368</v>
      </c>
      <c r="AL33">
        <f t="shared" si="8"/>
        <v>-13327.52053246047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-760.25424509177242</v>
      </c>
      <c r="AR33">
        <f t="shared" si="9"/>
        <v>-761.13476185777404</v>
      </c>
      <c r="AS33">
        <f t="shared" si="9"/>
        <v>21.862116468655863</v>
      </c>
      <c r="AT33">
        <f t="shared" si="9"/>
        <v>41.224910322813756</v>
      </c>
      <c r="AU33">
        <f t="shared" si="9"/>
        <v>-698.04773506630443</v>
      </c>
      <c r="AW33">
        <v>30</v>
      </c>
      <c r="AX33">
        <f>IF(Z33&gt;0, (R33*SUMPRODUCT(K33:$K$98, X33:$X$98)-K33*$AZ$3)/Z33, 0)</f>
        <v>16100.351400241429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2000000</v>
      </c>
      <c r="S34">
        <f t="shared" si="1"/>
        <v>15751.93512843713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10826.727698082095</v>
      </c>
      <c r="AC34">
        <f t="shared" si="2"/>
        <v>10356.092115791378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-16558.945100362394</v>
      </c>
      <c r="AI34">
        <f t="shared" si="6"/>
        <v>-16575.381322374724</v>
      </c>
      <c r="AJ34">
        <f t="shared" si="7"/>
        <v>470.63558229071714</v>
      </c>
      <c r="AK34">
        <f t="shared" si="22"/>
        <v>757.87093886574678</v>
      </c>
      <c r="AL34">
        <f t="shared" si="8"/>
        <v>-15346.87480121826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-774.37336298670368</v>
      </c>
      <c r="AR34">
        <f t="shared" si="9"/>
        <v>-775.14199724675711</v>
      </c>
      <c r="AS34">
        <f t="shared" si="9"/>
        <v>22.009110869731199</v>
      </c>
      <c r="AT34">
        <f t="shared" si="9"/>
        <v>35.44157336607843</v>
      </c>
      <c r="AU34">
        <f t="shared" ref="AU34:AU97" si="23">AL34*$K34</f>
        <v>-717.69131301094751</v>
      </c>
      <c r="AW34">
        <v>31</v>
      </c>
      <c r="AX34">
        <f>IF(Z34&gt;0, (R34*SUMPRODUCT(K34:$K$98, X34:$X$98)-K34*$AZ$3)/Z34, 0)</f>
        <v>15751.93512843713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2000000</v>
      </c>
      <c r="S35">
        <f t="shared" si="1"/>
        <v>15337.479070920974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10356.092115791378</v>
      </c>
      <c r="AC35">
        <f t="shared" si="2"/>
        <v>9840.3068445913268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-18577.435713660023</v>
      </c>
      <c r="AI35">
        <f t="shared" ref="AI35:AI66" si="25">SUM(AE35:AH35)</f>
        <v>-18593.475355505809</v>
      </c>
      <c r="AJ35">
        <f t="shared" si="7"/>
        <v>515.78527120005128</v>
      </c>
      <c r="AK35">
        <f t="shared" si="22"/>
        <v>724.9264481053965</v>
      </c>
      <c r="AL35">
        <f t="shared" si="8"/>
        <v>-17352.763636200361</v>
      </c>
      <c r="AN35">
        <f t="shared" ref="AN35:AT66" si="26">AE35*$K35</f>
        <v>0</v>
      </c>
      <c r="AO35">
        <f t="shared" si="26"/>
        <v>0</v>
      </c>
      <c r="AP35">
        <f t="shared" si="26"/>
        <v>-0.66972171891846577</v>
      </c>
      <c r="AQ35">
        <f t="shared" si="26"/>
        <v>-775.68516173070498</v>
      </c>
      <c r="AR35">
        <f t="shared" si="26"/>
        <v>-776.35488344962346</v>
      </c>
      <c r="AS35">
        <f t="shared" si="26"/>
        <v>21.536179033306659</v>
      </c>
      <c r="AT35">
        <f t="shared" si="26"/>
        <v>30.268692504640399</v>
      </c>
      <c r="AU35">
        <f t="shared" si="23"/>
        <v>-724.55001191167651</v>
      </c>
      <c r="AW35">
        <v>32</v>
      </c>
      <c r="AX35">
        <f>IF(Z35&gt;0, (R35*SUMPRODUCT(K35:$K$98, X35:$X$98)-K35*$AZ$3)/Z35, 0)</f>
        <v>15337.479070920974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2000000</v>
      </c>
      <c r="S36">
        <f t="shared" si="1"/>
        <v>14876.183097421581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9840.3068445913268</v>
      </c>
      <c r="AC36">
        <f t="shared" si="2"/>
        <v>9295.5039076701378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-20623.380118048266</v>
      </c>
      <c r="AI36">
        <f t="shared" si="25"/>
        <v>-20639.001571224118</v>
      </c>
      <c r="AJ36">
        <f t="shared" si="7"/>
        <v>544.80293692118903</v>
      </c>
      <c r="AK36">
        <f t="shared" si="22"/>
        <v>688.82147912139294</v>
      </c>
      <c r="AL36">
        <f t="shared" si="8"/>
        <v>-19405.377155181533</v>
      </c>
      <c r="AN36">
        <f t="shared" si="26"/>
        <v>0</v>
      </c>
      <c r="AO36">
        <f t="shared" si="26"/>
        <v>0</v>
      </c>
      <c r="AP36">
        <f t="shared" si="26"/>
        <v>-0.58237553898847183</v>
      </c>
      <c r="AQ36">
        <f t="shared" si="26"/>
        <v>-768.84986158519803</v>
      </c>
      <c r="AR36">
        <f t="shared" si="26"/>
        <v>-769.4322371241866</v>
      </c>
      <c r="AS36">
        <f t="shared" si="26"/>
        <v>20.310524280958958</v>
      </c>
      <c r="AT36">
        <f t="shared" si="26"/>
        <v>25.679607118132974</v>
      </c>
      <c r="AU36">
        <f t="shared" si="23"/>
        <v>-723.44210572509451</v>
      </c>
      <c r="AW36">
        <v>33</v>
      </c>
      <c r="AX36">
        <f>IF(Z36&gt;0, (R36*SUMPRODUCT(K36:$K$98, X36:$X$98)-K36*$AZ$3)/Z36, 0)</f>
        <v>14876.183097421581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2000000</v>
      </c>
      <c r="S37">
        <f t="shared" si="1"/>
        <v>14381.394945283651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9295.5039076701378</v>
      </c>
      <c r="AC37">
        <f t="shared" si="2"/>
        <v>8732.7988896648621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-22761.255845900876</v>
      </c>
      <c r="AI37">
        <f t="shared" si="25"/>
        <v>-22776.436568846893</v>
      </c>
      <c r="AJ37">
        <f t="shared" si="7"/>
        <v>562.70501800527563</v>
      </c>
      <c r="AK37">
        <f t="shared" si="22"/>
        <v>650.68527353690968</v>
      </c>
      <c r="AL37">
        <f t="shared" si="8"/>
        <v>-21563.046277304707</v>
      </c>
      <c r="AN37">
        <f t="shared" si="26"/>
        <v>0</v>
      </c>
      <c r="AO37">
        <f t="shared" si="26"/>
        <v>0</v>
      </c>
      <c r="AP37">
        <f t="shared" si="26"/>
        <v>-0.50530794371141974</v>
      </c>
      <c r="AQ37">
        <f t="shared" si="26"/>
        <v>-757.63476012835406</v>
      </c>
      <c r="AR37">
        <f t="shared" si="26"/>
        <v>-758.14006807206545</v>
      </c>
      <c r="AS37">
        <f t="shared" si="26"/>
        <v>18.730288180308204</v>
      </c>
      <c r="AT37">
        <f t="shared" si="26"/>
        <v>21.658812873630222</v>
      </c>
      <c r="AU37">
        <f t="shared" si="23"/>
        <v>-717.75096701812697</v>
      </c>
      <c r="AW37">
        <v>34</v>
      </c>
      <c r="AX37">
        <f>IF(Z37&gt;0, (R37*SUMPRODUCT(K37:$K$98, X37:$X$98)-K37*$AZ$3)/Z37, 0)</f>
        <v>14381.394945283651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2000000</v>
      </c>
      <c r="S38">
        <f t="shared" si="1"/>
        <v>13863.456353505366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8732.7988896648621</v>
      </c>
      <c r="AC38">
        <f t="shared" si="2"/>
        <v>8159.2220255900111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-25229.878182064094</v>
      </c>
      <c r="AI38">
        <f t="shared" si="25"/>
        <v>-25244.591724303376</v>
      </c>
      <c r="AJ38">
        <f t="shared" si="7"/>
        <v>573.57686407485107</v>
      </c>
      <c r="AK38">
        <f t="shared" si="22"/>
        <v>611.29592227654041</v>
      </c>
      <c r="AL38">
        <f t="shared" si="8"/>
        <v>-24059.718937951984</v>
      </c>
      <c r="AN38">
        <f t="shared" si="26"/>
        <v>0</v>
      </c>
      <c r="AO38">
        <f t="shared" si="26"/>
        <v>0</v>
      </c>
      <c r="AP38">
        <f t="shared" si="26"/>
        <v>-0.43728329719309139</v>
      </c>
      <c r="AQ38">
        <f t="shared" si="26"/>
        <v>-749.82652986022481</v>
      </c>
      <c r="AR38">
        <f t="shared" si="26"/>
        <v>-750.26381315741787</v>
      </c>
      <c r="AS38">
        <f t="shared" si="26"/>
        <v>17.046580506405352</v>
      </c>
      <c r="AT38">
        <f t="shared" si="26"/>
        <v>18.167582768757722</v>
      </c>
      <c r="AU38">
        <f t="shared" si="23"/>
        <v>-715.04964988225481</v>
      </c>
      <c r="AW38">
        <v>35</v>
      </c>
      <c r="AX38">
        <f>IF(Z38&gt;0, (R38*SUMPRODUCT(K38:$K$98, X38:$X$98)-K38*$AZ$3)/Z38, 0)</f>
        <v>13863.456353505366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2000000</v>
      </c>
      <c r="S39">
        <f t="shared" si="1"/>
        <v>13314.769906384903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8159.2220255900111</v>
      </c>
      <c r="AC39">
        <f t="shared" si="2"/>
        <v>7573.7329029204129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-27668.717305966857</v>
      </c>
      <c r="AI39">
        <f t="shared" si="25"/>
        <v>-27682.937853817421</v>
      </c>
      <c r="AJ39">
        <f t="shared" si="7"/>
        <v>585.48912266959815</v>
      </c>
      <c r="AK39">
        <f t="shared" si="22"/>
        <v>571.14554179130084</v>
      </c>
      <c r="AL39">
        <f t="shared" si="8"/>
        <v>-26526.30318935652</v>
      </c>
      <c r="AN39">
        <f t="shared" si="26"/>
        <v>0</v>
      </c>
      <c r="AO39">
        <f t="shared" si="26"/>
        <v>0</v>
      </c>
      <c r="AP39">
        <f t="shared" si="26"/>
        <v>-0.37734965218599309</v>
      </c>
      <c r="AQ39">
        <f t="shared" si="26"/>
        <v>-734.20384091772416</v>
      </c>
      <c r="AR39">
        <f t="shared" si="26"/>
        <v>-734.58119056991006</v>
      </c>
      <c r="AS39">
        <f t="shared" si="26"/>
        <v>15.536259159612898</v>
      </c>
      <c r="AT39">
        <f t="shared" si="26"/>
        <v>15.155644761883343</v>
      </c>
      <c r="AU39">
        <f t="shared" si="23"/>
        <v>-703.88928664841376</v>
      </c>
      <c r="AW39">
        <v>36</v>
      </c>
      <c r="AX39">
        <f>IF(Z39&gt;0, (R39*SUMPRODUCT(K39:$K$98, X39:$X$98)-K39*$AZ$3)/Z39, 0)</f>
        <v>13314.769906384903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2000000</v>
      </c>
      <c r="S40">
        <f t="shared" si="1"/>
        <v>12743.635852885365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7573.7329029204129</v>
      </c>
      <c r="AC40">
        <f t="shared" si="2"/>
        <v>6986.2588898514632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-29836.360111680016</v>
      </c>
      <c r="AI40">
        <f t="shared" si="25"/>
        <v>-29850.065499550681</v>
      </c>
      <c r="AJ40">
        <f t="shared" si="7"/>
        <v>587.47401306894972</v>
      </c>
      <c r="AK40">
        <f t="shared" si="22"/>
        <v>530.16130320442892</v>
      </c>
      <c r="AL40">
        <f t="shared" si="8"/>
        <v>-28732.430183277302</v>
      </c>
      <c r="AN40">
        <f t="shared" si="26"/>
        <v>0</v>
      </c>
      <c r="AO40">
        <f t="shared" si="26"/>
        <v>0</v>
      </c>
      <c r="AP40">
        <f t="shared" si="26"/>
        <v>-0.3247139406260805</v>
      </c>
      <c r="AQ40">
        <f t="shared" si="26"/>
        <v>-706.89586878021362</v>
      </c>
      <c r="AR40">
        <f t="shared" si="26"/>
        <v>-707.22058272083973</v>
      </c>
      <c r="AS40">
        <f t="shared" si="26"/>
        <v>13.918686840477008</v>
      </c>
      <c r="AT40">
        <f t="shared" si="26"/>
        <v>12.560809482777175</v>
      </c>
      <c r="AU40">
        <f t="shared" si="23"/>
        <v>-680.74108639758549</v>
      </c>
      <c r="AW40">
        <v>37</v>
      </c>
      <c r="AX40">
        <f>IF(Z40&gt;0, (R40*SUMPRODUCT(K40:$K$98, X40:$X$98)-K40*$AZ$3)/Z40, 0)</f>
        <v>12743.635852885365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2000000</v>
      </c>
      <c r="S41">
        <f t="shared" si="1"/>
        <v>12170.482957974296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6986.2588898514632</v>
      </c>
      <c r="AC41">
        <f t="shared" si="2"/>
        <v>6410.3717959362211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-32037.39891432627</v>
      </c>
      <c r="AI41">
        <f t="shared" si="25"/>
        <v>-32050.566780831796</v>
      </c>
      <c r="AJ41">
        <f t="shared" si="7"/>
        <v>575.88709391524208</v>
      </c>
      <c r="AK41">
        <f t="shared" si="22"/>
        <v>489.03812228960248</v>
      </c>
      <c r="AL41">
        <f t="shared" si="8"/>
        <v>-30985.641564626952</v>
      </c>
      <c r="AN41">
        <f t="shared" si="26"/>
        <v>0</v>
      </c>
      <c r="AO41">
        <f t="shared" si="26"/>
        <v>0</v>
      </c>
      <c r="AP41">
        <f t="shared" si="26"/>
        <v>-0.27855245838601833</v>
      </c>
      <c r="AQ41">
        <f t="shared" si="26"/>
        <v>-677.71770196279783</v>
      </c>
      <c r="AR41">
        <f t="shared" si="26"/>
        <v>-677.99625442118383</v>
      </c>
      <c r="AS41">
        <f t="shared" si="26"/>
        <v>12.182289795809393</v>
      </c>
      <c r="AT41">
        <f t="shared" si="26"/>
        <v>10.345090539235523</v>
      </c>
      <c r="AU41">
        <f t="shared" si="23"/>
        <v>-655.46887408613895</v>
      </c>
      <c r="AW41">
        <v>38</v>
      </c>
      <c r="AX41">
        <f>IF(Z41&gt;0, (R41*SUMPRODUCT(K41:$K$98, X41:$X$98)-K41*$AZ$3)/Z41, 0)</f>
        <v>12170.482957974296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2000000</v>
      </c>
      <c r="S42">
        <f t="shared" si="1"/>
        <v>11597.647379048763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6410.3717959362211</v>
      </c>
      <c r="AC42">
        <f t="shared" si="2"/>
        <v>5849.6262143885824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-34134.194423378074</v>
      </c>
      <c r="AI42">
        <f t="shared" si="25"/>
        <v>-34146.803933788251</v>
      </c>
      <c r="AJ42">
        <f t="shared" si="7"/>
        <v>560.74558154763872</v>
      </c>
      <c r="AK42">
        <f t="shared" si="22"/>
        <v>448.72602571553551</v>
      </c>
      <c r="AL42">
        <f t="shared" si="8"/>
        <v>-33137.332326525073</v>
      </c>
      <c r="AN42">
        <f t="shared" si="26"/>
        <v>0</v>
      </c>
      <c r="AO42">
        <f t="shared" si="26"/>
        <v>0</v>
      </c>
      <c r="AP42">
        <f t="shared" si="26"/>
        <v>-0.23816162370433297</v>
      </c>
      <c r="AQ42">
        <f t="shared" si="26"/>
        <v>-644.70823237893899</v>
      </c>
      <c r="AR42">
        <f t="shared" si="26"/>
        <v>-644.94639400264327</v>
      </c>
      <c r="AS42">
        <f t="shared" si="26"/>
        <v>10.59105975110635</v>
      </c>
      <c r="AT42">
        <f t="shared" si="26"/>
        <v>8.4752948692221999</v>
      </c>
      <c r="AU42">
        <f t="shared" si="23"/>
        <v>-625.88003938231464</v>
      </c>
      <c r="AW42">
        <v>39</v>
      </c>
      <c r="AX42">
        <f>IF(Z42&gt;0, (R42*SUMPRODUCT(K42:$K$98, X42:$X$98)-K42*$AZ$3)/Z42, 0)</f>
        <v>11597.647379048763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2000000</v>
      </c>
      <c r="S43">
        <f t="shared" si="1"/>
        <v>11033.448922436413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5849.6262143885824</v>
      </c>
      <c r="AC43">
        <f t="shared" si="2"/>
        <v>5309.3573752374614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-36262.030568306436</v>
      </c>
      <c r="AI43">
        <f t="shared" si="25"/>
        <v>-36274.060708230412</v>
      </c>
      <c r="AJ43">
        <f t="shared" si="7"/>
        <v>540.26883915112103</v>
      </c>
      <c r="AK43">
        <f t="shared" si="22"/>
        <v>409.47383500720082</v>
      </c>
      <c r="AL43">
        <f t="shared" si="8"/>
        <v>-35324.318034072094</v>
      </c>
      <c r="AN43">
        <f t="shared" si="26"/>
        <v>0</v>
      </c>
      <c r="AO43">
        <f t="shared" si="26"/>
        <v>0</v>
      </c>
      <c r="AP43">
        <f t="shared" si="26"/>
        <v>-0.20287391679569741</v>
      </c>
      <c r="AQ43">
        <f t="shared" si="26"/>
        <v>-611.51576115060868</v>
      </c>
      <c r="AR43">
        <f t="shared" si="26"/>
        <v>-611.71863506740442</v>
      </c>
      <c r="AS43">
        <f t="shared" si="26"/>
        <v>9.1109875873364139</v>
      </c>
      <c r="AT43">
        <f t="shared" si="26"/>
        <v>6.905286327361388</v>
      </c>
      <c r="AU43">
        <f t="shared" si="23"/>
        <v>-595.70236115270666</v>
      </c>
      <c r="AW43">
        <v>40</v>
      </c>
      <c r="AX43">
        <f>IF(Z43&gt;0, (R43*SUMPRODUCT(K43:$K$98, X43:$X$98)-K43*$AZ$3)/Z43, 0)</f>
        <v>11033.448922436413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2000000</v>
      </c>
      <c r="S44">
        <f t="shared" si="1"/>
        <v>10480.836219145573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5309.3573752374614</v>
      </c>
      <c r="AC44">
        <f t="shared" si="2"/>
        <v>4791.0910723259785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-38529.675003188648</v>
      </c>
      <c r="AI44">
        <f t="shared" si="25"/>
        <v>-38541.10322077584</v>
      </c>
      <c r="AJ44">
        <f t="shared" si="7"/>
        <v>518.26630291148285</v>
      </c>
      <c r="AK44">
        <f t="shared" si="22"/>
        <v>371.65501626662234</v>
      </c>
      <c r="AL44">
        <f t="shared" si="8"/>
        <v>-37651.181901597731</v>
      </c>
      <c r="AN44">
        <f t="shared" si="26"/>
        <v>0</v>
      </c>
      <c r="AO44">
        <f t="shared" si="26"/>
        <v>0</v>
      </c>
      <c r="AP44">
        <f t="shared" si="26"/>
        <v>-0.17207430065529927</v>
      </c>
      <c r="AQ44">
        <f t="shared" si="26"/>
        <v>-580.14006384323329</v>
      </c>
      <c r="AR44">
        <f t="shared" si="26"/>
        <v>-580.31213814388855</v>
      </c>
      <c r="AS44">
        <f t="shared" si="26"/>
        <v>7.8035188730240135</v>
      </c>
      <c r="AT44">
        <f t="shared" si="26"/>
        <v>5.595997496649856</v>
      </c>
      <c r="AU44">
        <f t="shared" si="23"/>
        <v>-566.9126217742147</v>
      </c>
      <c r="AW44">
        <v>41</v>
      </c>
      <c r="AX44">
        <f>IF(Z44&gt;0, (R44*SUMPRODUCT(K44:$K$98, X44:$X$98)-K44*$AZ$3)/Z44, 0)</f>
        <v>10480.836219145573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2000000</v>
      </c>
      <c r="S45">
        <f t="shared" si="1"/>
        <v>9934.3603496365959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4791.0910723259785</v>
      </c>
      <c r="AC45">
        <f t="shared" si="2"/>
        <v>4294.2094533391073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-40598.285849806642</v>
      </c>
      <c r="AI45">
        <f t="shared" si="25"/>
        <v>-40609.092306644845</v>
      </c>
      <c r="AJ45">
        <f t="shared" si="7"/>
        <v>496.88161898687122</v>
      </c>
      <c r="AK45">
        <f t="shared" si="22"/>
        <v>335.37637506281851</v>
      </c>
      <c r="AL45">
        <f t="shared" si="8"/>
        <v>-39776.834312595151</v>
      </c>
      <c r="AN45">
        <f t="shared" si="26"/>
        <v>0</v>
      </c>
      <c r="AO45">
        <f t="shared" si="26"/>
        <v>0</v>
      </c>
      <c r="AP45">
        <f t="shared" si="26"/>
        <v>-0.14527899042180553</v>
      </c>
      <c r="AQ45">
        <f t="shared" si="26"/>
        <v>-545.79202688028954</v>
      </c>
      <c r="AR45">
        <f t="shared" si="26"/>
        <v>-545.93730587071138</v>
      </c>
      <c r="AS45">
        <f t="shared" si="26"/>
        <v>6.6799378414568169</v>
      </c>
      <c r="AT45">
        <f t="shared" si="26"/>
        <v>4.5087064067305125</v>
      </c>
      <c r="AU45">
        <f t="shared" si="23"/>
        <v>-534.74866162252397</v>
      </c>
      <c r="AW45">
        <v>42</v>
      </c>
      <c r="AX45">
        <f>IF(Z45&gt;0, (R45*SUMPRODUCT(K45:$K$98, X45:$X$98)-K45*$AZ$3)/Z45, 0)</f>
        <v>9934.3603496365959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2000000</v>
      </c>
      <c r="S46">
        <f t="shared" si="1"/>
        <v>9398.6611784818888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4294.2094533391073</v>
      </c>
      <c r="AC46">
        <f t="shared" si="2"/>
        <v>3822.7553236519957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-42403.324580899542</v>
      </c>
      <c r="AI46">
        <f t="shared" si="25"/>
        <v>-42413.492931612098</v>
      </c>
      <c r="AJ46">
        <f t="shared" si="7"/>
        <v>471.45412968711162</v>
      </c>
      <c r="AK46">
        <f t="shared" si="22"/>
        <v>300.59466173373755</v>
      </c>
      <c r="AL46">
        <f t="shared" si="8"/>
        <v>-41641.444140191248</v>
      </c>
      <c r="AN46">
        <f t="shared" si="26"/>
        <v>0</v>
      </c>
      <c r="AO46">
        <f t="shared" si="26"/>
        <v>0</v>
      </c>
      <c r="AP46">
        <f t="shared" si="26"/>
        <v>-0.1220539908201272</v>
      </c>
      <c r="AQ46">
        <f t="shared" si="26"/>
        <v>-508.98077136035636</v>
      </c>
      <c r="AR46">
        <f t="shared" si="26"/>
        <v>-509.10282535117648</v>
      </c>
      <c r="AS46">
        <f t="shared" si="26"/>
        <v>5.6590158663469836</v>
      </c>
      <c r="AT46">
        <f t="shared" si="26"/>
        <v>3.6081346052040493</v>
      </c>
      <c r="AU46">
        <f t="shared" si="23"/>
        <v>-499.8356748796254</v>
      </c>
      <c r="AW46">
        <v>43</v>
      </c>
      <c r="AX46">
        <f>IF(Z46&gt;0, (R46*SUMPRODUCT(K46:$K$98, X46:$X$98)-K46*$AZ$3)/Z46, 0)</f>
        <v>9398.6611784818888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2000000</v>
      </c>
      <c r="S47">
        <f t="shared" si="1"/>
        <v>8881.3365731059894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3822.7553236519957</v>
      </c>
      <c r="AC47">
        <f t="shared" si="2"/>
        <v>3380.1476747855509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-44153.424078902666</v>
      </c>
      <c r="AI47">
        <f t="shared" si="25"/>
        <v>-44162.938828307109</v>
      </c>
      <c r="AJ47">
        <f t="shared" si="7"/>
        <v>442.60764886644483</v>
      </c>
      <c r="AK47">
        <f t="shared" si="22"/>
        <v>267.59287265563972</v>
      </c>
      <c r="AL47">
        <f t="shared" si="8"/>
        <v>-43452.738306785024</v>
      </c>
      <c r="AN47">
        <f t="shared" si="26"/>
        <v>0</v>
      </c>
      <c r="AO47">
        <f t="shared" si="26"/>
        <v>0</v>
      </c>
      <c r="AP47">
        <f t="shared" si="26"/>
        <v>-0.10197196755880993</v>
      </c>
      <c r="AQ47">
        <f t="shared" si="26"/>
        <v>-473.20337471848637</v>
      </c>
      <c r="AR47">
        <f t="shared" si="26"/>
        <v>-473.30534668604514</v>
      </c>
      <c r="AS47">
        <f t="shared" si="26"/>
        <v>4.7435377321029222</v>
      </c>
      <c r="AT47">
        <f t="shared" si="26"/>
        <v>2.8678602629997862</v>
      </c>
      <c r="AU47">
        <f t="shared" si="23"/>
        <v>-465.69394869094242</v>
      </c>
      <c r="AW47">
        <v>44</v>
      </c>
      <c r="AX47">
        <f>IF(Z47&gt;0, (R47*SUMPRODUCT(K47:$K$98, X47:$X$98)-K47*$AZ$3)/Z47, 0)</f>
        <v>8881.3365731059894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2000000</v>
      </c>
      <c r="S48">
        <f t="shared" si="1"/>
        <v>8381.9028904708957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3380.1476747855509</v>
      </c>
      <c r="AC48">
        <f t="shared" si="2"/>
        <v>2966.2060165794878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-45803.804965032265</v>
      </c>
      <c r="AI48">
        <f t="shared" si="25"/>
        <v>-45812.652019380599</v>
      </c>
      <c r="AJ48">
        <f t="shared" si="7"/>
        <v>413.94165820606304</v>
      </c>
      <c r="AK48">
        <f t="shared" si="22"/>
        <v>236.61033723498858</v>
      </c>
      <c r="AL48">
        <f t="shared" si="8"/>
        <v>-45162.100023939543</v>
      </c>
      <c r="AN48">
        <f t="shared" si="26"/>
        <v>0</v>
      </c>
      <c r="AO48">
        <f t="shared" si="26"/>
        <v>0</v>
      </c>
      <c r="AP48">
        <f t="shared" si="26"/>
        <v>-8.4657242276833911E-2</v>
      </c>
      <c r="AQ48">
        <f t="shared" si="26"/>
        <v>-438.29546665484668</v>
      </c>
      <c r="AR48">
        <f t="shared" si="26"/>
        <v>-438.3801238971235</v>
      </c>
      <c r="AS48">
        <f t="shared" si="26"/>
        <v>3.9609973972645847</v>
      </c>
      <c r="AT48">
        <f t="shared" si="26"/>
        <v>2.2641184122790903</v>
      </c>
      <c r="AU48">
        <f t="shared" si="23"/>
        <v>-432.1550080875798</v>
      </c>
      <c r="AW48">
        <v>45</v>
      </c>
      <c r="AX48">
        <f>IF(Z48&gt;0, (R48*SUMPRODUCT(K48:$K$98, X48:$X$98)-K48*$AZ$3)/Z48, 0)</f>
        <v>8381.9028904708957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2000000</v>
      </c>
      <c r="S49">
        <f t="shared" si="1"/>
        <v>7900.6339565884027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2966.2060165794878</v>
      </c>
      <c r="AC49">
        <f t="shared" si="2"/>
        <v>2580.8227968107303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-47366.271878376254</v>
      </c>
      <c r="AI49">
        <f t="shared" si="25"/>
        <v>-47374.438383782632</v>
      </c>
      <c r="AJ49">
        <f t="shared" si="7"/>
        <v>385.3832197687575</v>
      </c>
      <c r="AK49">
        <f t="shared" si="22"/>
        <v>207.63442116056416</v>
      </c>
      <c r="AL49">
        <f t="shared" si="8"/>
        <v>-46781.420742853312</v>
      </c>
      <c r="AN49">
        <f t="shared" si="26"/>
        <v>0</v>
      </c>
      <c r="AO49">
        <f t="shared" si="26"/>
        <v>0</v>
      </c>
      <c r="AP49">
        <f t="shared" si="26"/>
        <v>-6.9772398602329339E-2</v>
      </c>
      <c r="AQ49">
        <f t="shared" si="26"/>
        <v>-404.68452996119368</v>
      </c>
      <c r="AR49">
        <f t="shared" si="26"/>
        <v>-404.75430235979599</v>
      </c>
      <c r="AS49">
        <f t="shared" si="26"/>
        <v>3.2926092969172345</v>
      </c>
      <c r="AT49">
        <f t="shared" si="26"/>
        <v>1.7739719593487226</v>
      </c>
      <c r="AU49">
        <f t="shared" si="23"/>
        <v>-399.68772110353007</v>
      </c>
      <c r="AW49">
        <v>46</v>
      </c>
      <c r="AX49">
        <f>IF(Z49&gt;0, (R49*SUMPRODUCT(K49:$K$98, X49:$X$98)-K49*$AZ$3)/Z49, 0)</f>
        <v>7900.6339565884027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2000000</v>
      </c>
      <c r="S50">
        <f t="shared" si="1"/>
        <v>7436.3443610238701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2580.8227968107303</v>
      </c>
      <c r="AC50">
        <f t="shared" si="2"/>
        <v>2223.3813444264024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-48810.255499275605</v>
      </c>
      <c r="AI50">
        <f t="shared" si="25"/>
        <v>-48817.730211434173</v>
      </c>
      <c r="AJ50">
        <f t="shared" si="7"/>
        <v>357.44145238432793</v>
      </c>
      <c r="AK50">
        <f t="shared" si="22"/>
        <v>180.65759577675115</v>
      </c>
      <c r="AL50">
        <f t="shared" si="8"/>
        <v>-48279.631163273094</v>
      </c>
      <c r="AN50">
        <f t="shared" si="26"/>
        <v>0</v>
      </c>
      <c r="AO50">
        <f t="shared" si="26"/>
        <v>0</v>
      </c>
      <c r="AP50">
        <f t="shared" si="26"/>
        <v>-5.7019558442595958E-2</v>
      </c>
      <c r="AQ50">
        <f t="shared" si="26"/>
        <v>-372.34065432846836</v>
      </c>
      <c r="AR50">
        <f t="shared" si="26"/>
        <v>-372.39767388691092</v>
      </c>
      <c r="AS50">
        <f t="shared" si="26"/>
        <v>2.7266807539426612</v>
      </c>
      <c r="AT50">
        <f t="shared" si="26"/>
        <v>1.378115454075461</v>
      </c>
      <c r="AU50">
        <f t="shared" si="23"/>
        <v>-368.29287767889281</v>
      </c>
      <c r="AW50">
        <v>47</v>
      </c>
      <c r="AX50">
        <f>IF(Z50&gt;0, (R50*SUMPRODUCT(K50:$K$98, X50:$X$98)-K50*$AZ$3)/Z50, 0)</f>
        <v>7436.3443610238701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2000000</v>
      </c>
      <c r="S51">
        <f t="shared" si="1"/>
        <v>6986.6637445094666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2223.3813444264024</v>
      </c>
      <c r="AC51">
        <f t="shared" si="2"/>
        <v>1893.2220093629921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-50044.111012464768</v>
      </c>
      <c r="AI51">
        <f t="shared" si="25"/>
        <v>-50050.885426114095</v>
      </c>
      <c r="AJ51">
        <f t="shared" si="7"/>
        <v>330.15933506341025</v>
      </c>
      <c r="AK51">
        <f t="shared" si="22"/>
        <v>155.63669410984818</v>
      </c>
      <c r="AL51">
        <f t="shared" si="8"/>
        <v>-49565.089396940843</v>
      </c>
      <c r="AN51">
        <f t="shared" si="26"/>
        <v>0</v>
      </c>
      <c r="AO51">
        <f t="shared" si="26"/>
        <v>0</v>
      </c>
      <c r="AP51">
        <f t="shared" si="26"/>
        <v>-4.6140581689410265E-2</v>
      </c>
      <c r="AQ51">
        <f t="shared" si="26"/>
        <v>-340.85081185932069</v>
      </c>
      <c r="AR51">
        <f t="shared" si="26"/>
        <v>-340.89695244101011</v>
      </c>
      <c r="AS51">
        <f t="shared" si="26"/>
        <v>2.2487176837104195</v>
      </c>
      <c r="AT51">
        <f t="shared" si="26"/>
        <v>1.0600426797316735</v>
      </c>
      <c r="AU51">
        <f t="shared" si="23"/>
        <v>-337.58819207756807</v>
      </c>
      <c r="AW51">
        <v>48</v>
      </c>
      <c r="AX51">
        <f>IF(Z51&gt;0, (R51*SUMPRODUCT(K51:$K$98, X51:$X$98)-K51*$AZ$3)/Z51, 0)</f>
        <v>6986.6637445094666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2000000</v>
      </c>
      <c r="S52">
        <f t="shared" si="1"/>
        <v>6551.6843665545357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1893.2220093629921</v>
      </c>
      <c r="AC52">
        <f t="shared" si="2"/>
        <v>1590.0330897046169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-51152.092462344583</v>
      </c>
      <c r="AI52">
        <f t="shared" si="25"/>
        <v>-51158.159730701642</v>
      </c>
      <c r="AJ52">
        <f t="shared" si="7"/>
        <v>303.1889196583752</v>
      </c>
      <c r="AK52">
        <f t="shared" si="22"/>
        <v>132.52554065540946</v>
      </c>
      <c r="AL52">
        <f t="shared" si="8"/>
        <v>-50722.445270387863</v>
      </c>
      <c r="AN52">
        <f t="shared" si="26"/>
        <v>0</v>
      </c>
      <c r="AO52">
        <f t="shared" si="26"/>
        <v>0</v>
      </c>
      <c r="AP52">
        <f t="shared" si="26"/>
        <v>-3.6896615938127049E-2</v>
      </c>
      <c r="AQ52">
        <f t="shared" si="26"/>
        <v>-311.06900155813287</v>
      </c>
      <c r="AR52">
        <f t="shared" si="26"/>
        <v>-311.105898174071</v>
      </c>
      <c r="AS52">
        <f t="shared" si="26"/>
        <v>1.8437696286041014</v>
      </c>
      <c r="AT52">
        <f t="shared" si="26"/>
        <v>0.80592182309995009</v>
      </c>
      <c r="AU52">
        <f t="shared" si="23"/>
        <v>-308.45620672236697</v>
      </c>
      <c r="AW52">
        <v>49</v>
      </c>
      <c r="AX52">
        <f>IF(Z52&gt;0, (R52*SUMPRODUCT(K52:$K$98, X52:$X$98)-K52*$AZ$3)/Z52, 0)</f>
        <v>6551.6843665545357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2000000</v>
      </c>
      <c r="S53">
        <f t="shared" si="1"/>
        <v>6123.1845889272336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1590.0330897046169</v>
      </c>
      <c r="AC53">
        <f t="shared" si="2"/>
        <v>1312.5907776116137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-51799.511341634934</v>
      </c>
      <c r="AI53">
        <f t="shared" si="25"/>
        <v>-51804.87044341665</v>
      </c>
      <c r="AJ53">
        <f t="shared" si="7"/>
        <v>277.44231209300324</v>
      </c>
      <c r="AK53">
        <f t="shared" si="22"/>
        <v>111.30231627932319</v>
      </c>
      <c r="AL53">
        <f t="shared" si="8"/>
        <v>-51416.125815044325</v>
      </c>
      <c r="AN53">
        <f t="shared" si="26"/>
        <v>0</v>
      </c>
      <c r="AO53">
        <f t="shared" si="26"/>
        <v>0</v>
      </c>
      <c r="AP53">
        <f t="shared" si="26"/>
        <v>-2.9098279691827822E-2</v>
      </c>
      <c r="AQ53">
        <f t="shared" si="26"/>
        <v>-281.25546599275839</v>
      </c>
      <c r="AR53">
        <f t="shared" si="26"/>
        <v>-281.28456427245027</v>
      </c>
      <c r="AS53">
        <f t="shared" si="26"/>
        <v>1.5064266969465783</v>
      </c>
      <c r="AT53">
        <f t="shared" si="26"/>
        <v>0.6043374545514848</v>
      </c>
      <c r="AU53">
        <f t="shared" si="23"/>
        <v>-279.17380012095219</v>
      </c>
      <c r="AW53">
        <v>50</v>
      </c>
      <c r="AX53">
        <f>IF(Z53&gt;0, (R53*SUMPRODUCT(K53:$K$98, X53:$X$98)-K53*$AZ$3)/Z53, 0)</f>
        <v>6123.1845889272336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2000000</v>
      </c>
      <c r="S54">
        <f t="shared" si="1"/>
        <v>5696.8255926725333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1312.5907776116137</v>
      </c>
      <c r="AC54">
        <f t="shared" si="2"/>
        <v>1061.3591414984353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-51826.630876809606</v>
      </c>
      <c r="AI54">
        <f t="shared" si="25"/>
        <v>-51831.28855468754</v>
      </c>
      <c r="AJ54">
        <f t="shared" si="7"/>
        <v>251.23163611317841</v>
      </c>
      <c r="AK54">
        <f t="shared" si="22"/>
        <v>91.881354432812969</v>
      </c>
      <c r="AL54">
        <f t="shared" si="8"/>
        <v>-51488.175564141544</v>
      </c>
      <c r="AN54">
        <f t="shared" si="26"/>
        <v>0</v>
      </c>
      <c r="AO54">
        <f t="shared" si="26"/>
        <v>0</v>
      </c>
      <c r="AP54">
        <f t="shared" si="26"/>
        <v>-2.2580145478105579E-2</v>
      </c>
      <c r="AQ54">
        <f t="shared" si="26"/>
        <v>-251.25242567366348</v>
      </c>
      <c r="AR54">
        <f t="shared" si="26"/>
        <v>-251.27500581914157</v>
      </c>
      <c r="AS54">
        <f t="shared" si="26"/>
        <v>1.217956037494309</v>
      </c>
      <c r="AT54">
        <f t="shared" si="26"/>
        <v>0.44543534443323601</v>
      </c>
      <c r="AU54">
        <f t="shared" si="23"/>
        <v>-249.611614437214</v>
      </c>
      <c r="AW54">
        <v>51</v>
      </c>
      <c r="AX54">
        <f>IF(Z54&gt;0, (R54*SUMPRODUCT(K54:$K$98, X54:$X$98)-K54*$AZ$3)/Z54, 0)</f>
        <v>5696.8255926725333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2000000</v>
      </c>
      <c r="S55">
        <f t="shared" si="1"/>
        <v>5267.7865872226312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1061.3591414984353</v>
      </c>
      <c r="AC55">
        <f t="shared" si="2"/>
        <v>836.91370678868236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-51140.323124331779</v>
      </c>
      <c r="AI55">
        <f t="shared" si="25"/>
        <v>-51144.294971391886</v>
      </c>
      <c r="AJ55">
        <f t="shared" si="7"/>
        <v>224.44543470975293</v>
      </c>
      <c r="AK55">
        <f t="shared" si="22"/>
        <v>74.295139904890476</v>
      </c>
      <c r="AL55">
        <f t="shared" si="8"/>
        <v>-50845.554396777239</v>
      </c>
      <c r="AN55">
        <f t="shared" si="26"/>
        <v>0</v>
      </c>
      <c r="AO55">
        <f t="shared" si="26"/>
        <v>0</v>
      </c>
      <c r="AP55">
        <f t="shared" si="26"/>
        <v>-1.7192212894854592E-2</v>
      </c>
      <c r="AQ55">
        <f t="shared" si="26"/>
        <v>-221.36182722052737</v>
      </c>
      <c r="AR55">
        <f t="shared" si="26"/>
        <v>-221.37901943342226</v>
      </c>
      <c r="AS55">
        <f t="shared" si="26"/>
        <v>0.97151618338167622</v>
      </c>
      <c r="AT55">
        <f t="shared" si="26"/>
        <v>0.32158787661485205</v>
      </c>
      <c r="AU55">
        <f t="shared" si="23"/>
        <v>-220.08591537342571</v>
      </c>
      <c r="AW55">
        <v>52</v>
      </c>
      <c r="AX55">
        <f>IF(Z55&gt;0, (R55*SUMPRODUCT(K55:$K$98, X55:$X$98)-K55*$AZ$3)/Z55, 0)</f>
        <v>5267.7865872226312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2000000</v>
      </c>
      <c r="S56">
        <f t="shared" si="1"/>
        <v>4823.6421511759918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836.91370678868236</v>
      </c>
      <c r="AC56">
        <f t="shared" si="2"/>
        <v>639.48669292878913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-49423.465365909877</v>
      </c>
      <c r="AI56">
        <f t="shared" si="25"/>
        <v>-49426.779701182306</v>
      </c>
      <c r="AJ56">
        <f t="shared" si="7"/>
        <v>197.42701385989324</v>
      </c>
      <c r="AK56">
        <f t="shared" si="22"/>
        <v>58.58395947520777</v>
      </c>
      <c r="AL56">
        <f t="shared" si="8"/>
        <v>-49170.7687278472</v>
      </c>
      <c r="AN56">
        <f t="shared" si="26"/>
        <v>0</v>
      </c>
      <c r="AO56">
        <f t="shared" si="26"/>
        <v>0</v>
      </c>
      <c r="AP56">
        <f t="shared" si="26"/>
        <v>-1.2809072370186671E-2</v>
      </c>
      <c r="AQ56">
        <f t="shared" si="26"/>
        <v>-191.00926509264093</v>
      </c>
      <c r="AR56">
        <f t="shared" si="26"/>
        <v>-191.02207416501113</v>
      </c>
      <c r="AS56">
        <f t="shared" si="26"/>
        <v>0.7630057614864012</v>
      </c>
      <c r="AT56">
        <f t="shared" si="26"/>
        <v>0.22641227123047744</v>
      </c>
      <c r="AU56">
        <f t="shared" si="23"/>
        <v>-190.03265613229422</v>
      </c>
      <c r="AW56">
        <v>53</v>
      </c>
      <c r="AX56">
        <f>IF(Z56&gt;0, (R56*SUMPRODUCT(K56:$K$98, X56:$X$98)-K56*$AZ$3)/Z56, 0)</f>
        <v>4823.6421511759918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2000000</v>
      </c>
      <c r="S57">
        <f t="shared" si="1"/>
        <v>4353.3724874012451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639.48669292878913</v>
      </c>
      <c r="AC57">
        <f t="shared" si="2"/>
        <v>469.84779690814321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-46640.726724285792</v>
      </c>
      <c r="AI57">
        <f t="shared" si="25"/>
        <v>-46643.424907121444</v>
      </c>
      <c r="AJ57">
        <f t="shared" si="7"/>
        <v>169.63889602064592</v>
      </c>
      <c r="AK57">
        <f t="shared" si="22"/>
        <v>44.764068505015246</v>
      </c>
      <c r="AL57">
        <f t="shared" si="8"/>
        <v>-46429.021942595784</v>
      </c>
      <c r="AN57">
        <f t="shared" si="26"/>
        <v>0</v>
      </c>
      <c r="AO57">
        <f t="shared" si="26"/>
        <v>0</v>
      </c>
      <c r="AP57">
        <f t="shared" si="26"/>
        <v>-9.3105340591425317E-3</v>
      </c>
      <c r="AQ57">
        <f t="shared" si="26"/>
        <v>-160.94167858894048</v>
      </c>
      <c r="AR57">
        <f t="shared" si="26"/>
        <v>-160.95098912299963</v>
      </c>
      <c r="AS57">
        <f t="shared" si="26"/>
        <v>0.58536756601010187</v>
      </c>
      <c r="AT57">
        <f t="shared" si="26"/>
        <v>0.15446595350574049</v>
      </c>
      <c r="AU57">
        <f t="shared" si="23"/>
        <v>-160.21115560348377</v>
      </c>
      <c r="AW57">
        <v>54</v>
      </c>
      <c r="AX57">
        <f>IF(Z57&gt;0, (R57*SUMPRODUCT(K57:$K$98, X57:$X$98)-K57*$AZ$3)/Z57, 0)</f>
        <v>4353.3724874012451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2000000</v>
      </c>
      <c r="S58">
        <f t="shared" si="1"/>
        <v>3837.701030242351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469.84779690814321</v>
      </c>
      <c r="AC58">
        <f t="shared" si="2"/>
        <v>327.98680499062721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-42767.286284105103</v>
      </c>
      <c r="AI58">
        <f t="shared" si="25"/>
        <v>-42769.422894033843</v>
      </c>
      <c r="AJ58">
        <f t="shared" si="7"/>
        <v>141.860991917516</v>
      </c>
      <c r="AK58">
        <f t="shared" si="22"/>
        <v>32.889345783570029</v>
      </c>
      <c r="AL58">
        <f t="shared" si="8"/>
        <v>-42594.672556332756</v>
      </c>
      <c r="AN58">
        <f t="shared" si="26"/>
        <v>0</v>
      </c>
      <c r="AO58">
        <f t="shared" si="26"/>
        <v>0</v>
      </c>
      <c r="AP58">
        <f t="shared" si="26"/>
        <v>-6.5827966199738979E-3</v>
      </c>
      <c r="AQ58">
        <f t="shared" si="26"/>
        <v>-131.76403601288143</v>
      </c>
      <c r="AR58">
        <f t="shared" si="26"/>
        <v>-131.7706188095014</v>
      </c>
      <c r="AS58">
        <f t="shared" si="26"/>
        <v>0.43706717147470259</v>
      </c>
      <c r="AT58">
        <f t="shared" si="26"/>
        <v>0.10133055704020832</v>
      </c>
      <c r="AU58">
        <f t="shared" si="23"/>
        <v>-131.23222108098648</v>
      </c>
      <c r="AW58">
        <v>55</v>
      </c>
      <c r="AX58">
        <f>IF(Z58&gt;0, (R58*SUMPRODUCT(K58:$K$98, X58:$X$98)-K58*$AZ$3)/Z58, 0)</f>
        <v>3837.701030242351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2000000</v>
      </c>
      <c r="S59">
        <f t="shared" si="1"/>
        <v>3251.45343827954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327.98680499062721</v>
      </c>
      <c r="AC59">
        <f t="shared" si="2"/>
        <v>213.25909636294577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-38041.80357765362</v>
      </c>
      <c r="AI59">
        <f t="shared" si="25"/>
        <v>-38043.443298938357</v>
      </c>
      <c r="AJ59">
        <f t="shared" si="7"/>
        <v>114.72770862768144</v>
      </c>
      <c r="AK59">
        <f t="shared" si="22"/>
        <v>22.959076349343906</v>
      </c>
      <c r="AL59">
        <f t="shared" si="8"/>
        <v>-37905.756513961329</v>
      </c>
      <c r="AN59">
        <f t="shared" si="26"/>
        <v>0</v>
      </c>
      <c r="AO59">
        <f t="shared" si="26"/>
        <v>0</v>
      </c>
      <c r="AP59">
        <f t="shared" si="26"/>
        <v>-4.5106300279234065E-3</v>
      </c>
      <c r="AQ59">
        <f t="shared" si="26"/>
        <v>-104.64735874999599</v>
      </c>
      <c r="AR59">
        <f t="shared" si="26"/>
        <v>-104.65186938002391</v>
      </c>
      <c r="AS59">
        <f t="shared" si="26"/>
        <v>0.31559890841712041</v>
      </c>
      <c r="AT59">
        <f t="shared" si="26"/>
        <v>6.3157013425874223E-2</v>
      </c>
      <c r="AU59">
        <f t="shared" si="23"/>
        <v>-104.27311345818092</v>
      </c>
      <c r="AW59">
        <v>56</v>
      </c>
      <c r="AX59">
        <f>IF(Z59&gt;0, (R59*SUMPRODUCT(K59:$K$98, X59:$X$98)-K59*$AZ$3)/Z59, 0)</f>
        <v>3251.45343827954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2000000</v>
      </c>
      <c r="S60">
        <f t="shared" si="1"/>
        <v>2551.308866293406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213.25909636294577</v>
      </c>
      <c r="AC60">
        <f t="shared" si="2"/>
        <v>123.82274420687861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-32799.870094087724</v>
      </c>
      <c r="AI60">
        <f t="shared" si="25"/>
        <v>-32801.083419783434</v>
      </c>
      <c r="AJ60">
        <f t="shared" si="7"/>
        <v>89.436352156067159</v>
      </c>
      <c r="AK60">
        <f t="shared" si="22"/>
        <v>14.928136745406205</v>
      </c>
      <c r="AL60">
        <f t="shared" si="8"/>
        <v>-32696.718930881962</v>
      </c>
      <c r="AN60">
        <f t="shared" si="26"/>
        <v>0</v>
      </c>
      <c r="AO60">
        <f t="shared" si="26"/>
        <v>0</v>
      </c>
      <c r="AP60">
        <f t="shared" si="26"/>
        <v>-2.9800705459595016E-3</v>
      </c>
      <c r="AQ60">
        <f t="shared" si="26"/>
        <v>-80.560336869252183</v>
      </c>
      <c r="AR60">
        <f t="shared" si="26"/>
        <v>-80.563316939798142</v>
      </c>
      <c r="AS60">
        <f t="shared" si="26"/>
        <v>0.21966619493863684</v>
      </c>
      <c r="AT60">
        <f t="shared" si="26"/>
        <v>3.6665258782746242E-2</v>
      </c>
      <c r="AU60">
        <f t="shared" si="23"/>
        <v>-80.306985486076755</v>
      </c>
      <c r="AW60">
        <v>57</v>
      </c>
      <c r="AX60">
        <f>IF(Z60&gt;0, (R60*SUMPRODUCT(K60:$K$98, X60:$X$98)-K60*$AZ$3)/Z60, 0)</f>
        <v>2551.308866293406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2000000</v>
      </c>
      <c r="S61">
        <f t="shared" si="1"/>
        <v>1651.7837844608644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123.82274420687861</v>
      </c>
      <c r="AC61">
        <f t="shared" si="2"/>
        <v>56.843663225062713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-27268.392729002018</v>
      </c>
      <c r="AI61">
        <f t="shared" si="25"/>
        <v>-27269.253066531659</v>
      </c>
      <c r="AJ61">
        <f t="shared" si="7"/>
        <v>66.979080981815898</v>
      </c>
      <c r="AK61">
        <f t="shared" si="22"/>
        <v>8.6675920944815044</v>
      </c>
      <c r="AL61">
        <f t="shared" si="8"/>
        <v>-27193.606393455364</v>
      </c>
      <c r="AN61">
        <f t="shared" si="26"/>
        <v>0</v>
      </c>
      <c r="AO61">
        <f t="shared" si="26"/>
        <v>0</v>
      </c>
      <c r="AP61">
        <f t="shared" si="26"/>
        <v>-1.8866876010495794E-3</v>
      </c>
      <c r="AQ61">
        <f t="shared" si="26"/>
        <v>-59.79855195174126</v>
      </c>
      <c r="AR61">
        <f t="shared" si="26"/>
        <v>-59.800438639342303</v>
      </c>
      <c r="AS61">
        <f t="shared" si="26"/>
        <v>0.14688258650137129</v>
      </c>
      <c r="AT61">
        <f t="shared" si="26"/>
        <v>1.9007701015215771E-2</v>
      </c>
      <c r="AU61">
        <f t="shared" si="23"/>
        <v>-59.634548351825721</v>
      </c>
      <c r="AW61">
        <v>58</v>
      </c>
      <c r="AX61">
        <f>IF(Z61&gt;0, (R61*SUMPRODUCT(K61:$K$98, X61:$X$98)-K61*$AZ$3)/Z61, 0)</f>
        <v>1651.7837844608644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2000000</v>
      </c>
      <c r="S62">
        <f t="shared" si="1"/>
        <v>395.2600948939878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56.843663225062713</v>
      </c>
      <c r="AC62">
        <f t="shared" si="2"/>
        <v>9.1712326013896472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-21732.668493201749</v>
      </c>
      <c r="AI62">
        <f t="shared" si="25"/>
        <v>-21733.24856899993</v>
      </c>
      <c r="AJ62">
        <f t="shared" si="7"/>
        <v>47.672430623673065</v>
      </c>
      <c r="AK62">
        <f t="shared" si="22"/>
        <v>3.9790564257543903</v>
      </c>
      <c r="AL62">
        <f t="shared" si="8"/>
        <v>-21681.597081950506</v>
      </c>
      <c r="AN62">
        <f t="shared" si="26"/>
        <v>0</v>
      </c>
      <c r="AO62">
        <f t="shared" si="26"/>
        <v>0</v>
      </c>
      <c r="AP62">
        <f t="shared" si="26"/>
        <v>-1.1357895036928638E-3</v>
      </c>
      <c r="AQ62">
        <f t="shared" si="26"/>
        <v>-42.552605778791147</v>
      </c>
      <c r="AR62">
        <f t="shared" si="26"/>
        <v>-42.553741568294839</v>
      </c>
      <c r="AS62">
        <f t="shared" si="26"/>
        <v>9.3342708810954245E-2</v>
      </c>
      <c r="AT62">
        <f t="shared" si="26"/>
        <v>7.7909999643926602E-3</v>
      </c>
      <c r="AU62">
        <f t="shared" si="23"/>
        <v>-42.452607859519496</v>
      </c>
      <c r="AW62">
        <v>59</v>
      </c>
      <c r="AX62">
        <f>IF(Z62&gt;0, (R62*SUMPRODUCT(K62:$K$98, X62:$X$98)-K62*$AZ$3)/Z62, 0)</f>
        <v>395.2600948939878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2000000</v>
      </c>
      <c r="S63">
        <f t="shared" si="1"/>
        <v>-1526.9005625972147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9.1712326013896472</v>
      </c>
      <c r="AC63">
        <f t="shared" si="2"/>
        <v>-22.554479134483486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-16399.176804086997</v>
      </c>
      <c r="AI63">
        <f t="shared" si="25"/>
        <v>-16399.546089417145</v>
      </c>
      <c r="AJ63">
        <f t="shared" si="7"/>
        <v>31.725711735873134</v>
      </c>
      <c r="AK63">
        <f t="shared" si="22"/>
        <v>0.64198628209727537</v>
      </c>
      <c r="AL63">
        <f t="shared" si="8"/>
        <v>-16367.178391399175</v>
      </c>
      <c r="AN63">
        <f t="shared" si="26"/>
        <v>0</v>
      </c>
      <c r="AO63">
        <f t="shared" si="26"/>
        <v>0</v>
      </c>
      <c r="AP63">
        <f t="shared" si="26"/>
        <v>-6.4559050971877742E-4</v>
      </c>
      <c r="AQ63">
        <f t="shared" si="26"/>
        <v>-28.669302697921733</v>
      </c>
      <c r="AR63">
        <f t="shared" si="26"/>
        <v>-28.669948288431449</v>
      </c>
      <c r="AS63">
        <f t="shared" si="26"/>
        <v>5.546339575021083E-2</v>
      </c>
      <c r="AT63">
        <f t="shared" si="26"/>
        <v>1.1223306675230916E-3</v>
      </c>
      <c r="AU63">
        <f t="shared" si="23"/>
        <v>-28.61336256201372</v>
      </c>
      <c r="AW63">
        <v>60</v>
      </c>
      <c r="AX63">
        <f>IF(Z63&gt;0, (R63*SUMPRODUCT(K63:$K$98, X63:$X$98)-K63*$AZ$3)/Z63, 0)</f>
        <v>-1526.9005625972147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2000000</v>
      </c>
      <c r="S64">
        <f t="shared" si="1"/>
        <v>-4710.0784019739031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-22.554479134483486</v>
      </c>
      <c r="AC64">
        <f t="shared" si="2"/>
        <v>-41.556912151228453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-11601.444681729457</v>
      </c>
      <c r="AI64">
        <f t="shared" si="25"/>
        <v>-11601.665256147782</v>
      </c>
      <c r="AJ64">
        <f t="shared" si="7"/>
        <v>19.002433016744966</v>
      </c>
      <c r="AK64">
        <f t="shared" si="22"/>
        <v>-1.5788135394138443</v>
      </c>
      <c r="AL64">
        <f t="shared" si="8"/>
        <v>-11584.241636670451</v>
      </c>
      <c r="AN64">
        <f t="shared" si="26"/>
        <v>0</v>
      </c>
      <c r="AO64">
        <f t="shared" si="26"/>
        <v>0</v>
      </c>
      <c r="AP64">
        <f t="shared" si="26"/>
        <v>-3.4429617815603302E-4</v>
      </c>
      <c r="AQ64">
        <f t="shared" si="26"/>
        <v>-18.10877750620234</v>
      </c>
      <c r="AR64">
        <f t="shared" si="26"/>
        <v>-18.109121802380496</v>
      </c>
      <c r="AS64">
        <f t="shared" si="26"/>
        <v>2.9661032829701898E-2</v>
      </c>
      <c r="AT64">
        <f t="shared" si="26"/>
        <v>-2.4643812812425599E-3</v>
      </c>
      <c r="AU64">
        <f t="shared" si="23"/>
        <v>-18.081925150832035</v>
      </c>
      <c r="AW64">
        <v>61</v>
      </c>
      <c r="AX64">
        <f>IF(Z64&gt;0, (R64*SUMPRODUCT(K64:$K$98, X64:$X$98)-K64*$AZ$3)/Z64, 0)</f>
        <v>-4710.0784019739031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2000000</v>
      </c>
      <c r="S65">
        <f t="shared" si="1"/>
        <v>-9798.5050563659188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-41.556912151228453</v>
      </c>
      <c r="AC65">
        <f t="shared" si="2"/>
        <v>-51.034556013522959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-7052.6893841295014</v>
      </c>
      <c r="AI65">
        <f t="shared" si="25"/>
        <v>-7052.8195941863414</v>
      </c>
      <c r="AJ65">
        <f t="shared" si="7"/>
        <v>9.4776438622945065</v>
      </c>
      <c r="AK65">
        <f t="shared" si="22"/>
        <v>-2.908983850585992</v>
      </c>
      <c r="AL65">
        <f t="shared" si="8"/>
        <v>-7046.2509341746327</v>
      </c>
      <c r="AN65">
        <f t="shared" si="26"/>
        <v>0</v>
      </c>
      <c r="AO65">
        <f t="shared" si="26"/>
        <v>0</v>
      </c>
      <c r="AP65">
        <f t="shared" si="26"/>
        <v>-1.814694675869274E-4</v>
      </c>
      <c r="AQ65">
        <f t="shared" si="26"/>
        <v>-9.8291009055081382</v>
      </c>
      <c r="AR65">
        <f t="shared" si="26"/>
        <v>-9.8292823749757243</v>
      </c>
      <c r="AS65">
        <f t="shared" si="26"/>
        <v>1.3208680092815504E-2</v>
      </c>
      <c r="AT65">
        <f t="shared" si="26"/>
        <v>-4.0541549815372255E-3</v>
      </c>
      <c r="AU65">
        <f t="shared" si="23"/>
        <v>-9.8201278498644466</v>
      </c>
      <c r="AW65">
        <v>62</v>
      </c>
      <c r="AX65">
        <f>IF(Z65&gt;0, (R65*SUMPRODUCT(K65:$K$98, X65:$X$98)-K65*$AZ$3)/Z65, 0)</f>
        <v>-9798.5050563659188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2000000</v>
      </c>
      <c r="S66">
        <f t="shared" si="1"/>
        <v>-17512.577696167209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-51.034556013522959</v>
      </c>
      <c r="AC66">
        <f t="shared" si="2"/>
        <v>-53.15728759411337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-4241.8811262208019</v>
      </c>
      <c r="AI66">
        <f t="shared" si="25"/>
        <v>-4241.9570106629963</v>
      </c>
      <c r="AJ66">
        <f t="shared" si="7"/>
        <v>2.1227315805904112</v>
      </c>
      <c r="AK66">
        <f t="shared" si="22"/>
        <v>-3.5724189209466073</v>
      </c>
      <c r="AL66">
        <f t="shared" si="8"/>
        <v>-4243.4066980033531</v>
      </c>
      <c r="AN66">
        <f t="shared" si="26"/>
        <v>0</v>
      </c>
      <c r="AO66">
        <f t="shared" si="26"/>
        <v>0</v>
      </c>
      <c r="AP66">
        <f t="shared" si="26"/>
        <v>-9.4426471193475805E-5</v>
      </c>
      <c r="AQ66">
        <f t="shared" si="26"/>
        <v>-5.2783660838832303</v>
      </c>
      <c r="AR66">
        <f t="shared" si="26"/>
        <v>-5.2784605103544244</v>
      </c>
      <c r="AS66">
        <f t="shared" si="26"/>
        <v>2.6414116866491934E-3</v>
      </c>
      <c r="AT66">
        <f t="shared" si="26"/>
        <v>-4.4453237393163487E-3</v>
      </c>
      <c r="AU66">
        <f t="shared" si="23"/>
        <v>-5.2802644224070923</v>
      </c>
      <c r="AW66">
        <v>63</v>
      </c>
      <c r="AX66">
        <f>IF(Z66&gt;0, (R66*SUMPRODUCT(K66:$K$98, X66:$X$98)-K66*$AZ$3)/Z66, 0)</f>
        <v>-17512.577696167209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-29565.392536723542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-53.15728759411337</v>
      </c>
      <c r="AC67">
        <f t="shared" ref="AC67:AC98" si="29">S67*Z67</f>
        <v>-51.554966780748643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-2522.5266115048721</v>
      </c>
      <c r="AI67">
        <f t="shared" ref="AI67:AI98" si="33">SUM(AE67:AH67)</f>
        <v>-2522.5702055200004</v>
      </c>
      <c r="AJ67">
        <f t="shared" ref="AJ67:AJ98" si="34">AB67-AC67</f>
        <v>-1.6023208133647273</v>
      </c>
      <c r="AK67">
        <f t="shared" si="22"/>
        <v>-3.7210101315879363</v>
      </c>
      <c r="AL67">
        <f t="shared" ref="AL67:AL98" si="35">SUM(AI67:AK67)</f>
        <v>-2527.8935364649528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-2.8025847065392138</v>
      </c>
      <c r="AR67">
        <f t="shared" si="36"/>
        <v>-2.8026331404861691</v>
      </c>
      <c r="AS67">
        <f t="shared" si="36"/>
        <v>-1.7802150375834736E-3</v>
      </c>
      <c r="AT67">
        <f t="shared" si="36"/>
        <v>-4.1341272833766004E-3</v>
      </c>
      <c r="AU67">
        <f t="shared" si="23"/>
        <v>-2.8085474828071288</v>
      </c>
      <c r="AW67">
        <v>64</v>
      </c>
      <c r="AX67">
        <f>IF(Z67&gt;0, (R67*SUMPRODUCT(K67:$K$98, X67:$X$98)-K67*$AZ$3)/Z67, 0)</f>
        <v>-29565.392536723542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2000000</v>
      </c>
      <c r="S68">
        <f t="shared" si="28"/>
        <v>-48911.724951194832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-51.554966780748643</v>
      </c>
      <c r="AC68">
        <f t="shared" si="29"/>
        <v>-48.214081043316455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-1481.1726513712745</v>
      </c>
      <c r="AI68">
        <f t="shared" si="33"/>
        <v>-1481.1972947881093</v>
      </c>
      <c r="AJ68">
        <f t="shared" si="34"/>
        <v>-3.3408857374321883</v>
      </c>
      <c r="AK68">
        <f t="shared" si="22"/>
        <v>-3.6088476746524054</v>
      </c>
      <c r="AL68">
        <f t="shared" si="35"/>
        <v>-1488.147028200194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-1.4693005904507546</v>
      </c>
      <c r="AR68">
        <f t="shared" si="36"/>
        <v>-1.4693250363429147</v>
      </c>
      <c r="AS68">
        <f t="shared" si="36"/>
        <v>-3.3141074959040511E-3</v>
      </c>
      <c r="AT68">
        <f t="shared" si="36"/>
        <v>-3.5799216345944254E-3</v>
      </c>
      <c r="AU68">
        <f t="shared" si="23"/>
        <v>-1.4762190654734133</v>
      </c>
      <c r="AW68">
        <v>65</v>
      </c>
      <c r="AX68">
        <f>IF(Z68&gt;0, (R68*SUMPRODUCT(K68:$K$98, X68:$X$98)-K68*$AZ$3)/Z68, 0)</f>
        <v>-48911.724951194832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2000000</v>
      </c>
      <c r="S69">
        <f t="shared" si="28"/>
        <v>-80618.530979185962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-48.214081043316455</v>
      </c>
      <c r="AC69">
        <f t="shared" si="29"/>
        <v>-44.198140165935605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-855.28266345677025</v>
      </c>
      <c r="AI69">
        <f t="shared" si="33"/>
        <v>-855.29636940614353</v>
      </c>
      <c r="AJ69">
        <f t="shared" si="34"/>
        <v>-4.0159408773808494</v>
      </c>
      <c r="AK69">
        <f t="shared" si="22"/>
        <v>-3.3749856730321524</v>
      </c>
      <c r="AL69">
        <f t="shared" si="35"/>
        <v>-862.68729595655657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-0.75752438041472203</v>
      </c>
      <c r="AR69">
        <f t="shared" si="36"/>
        <v>-0.75753651978250136</v>
      </c>
      <c r="AS69">
        <f t="shared" si="36"/>
        <v>-3.5569213020460663E-3</v>
      </c>
      <c r="AT69">
        <f t="shared" si="36"/>
        <v>-2.9892268838224477E-3</v>
      </c>
      <c r="AU69">
        <f t="shared" si="23"/>
        <v>-0.76408266796836988</v>
      </c>
      <c r="AW69">
        <v>66</v>
      </c>
      <c r="AX69">
        <f>IF(Z69&gt;0, (R69*SUMPRODUCT(K69:$K$98, X69:$X$98)-K69*$AZ$3)/Z69, 0)</f>
        <v>-80618.530979185962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2000000</v>
      </c>
      <c r="S70">
        <f t="shared" si="28"/>
        <v>-133744.41180412471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-44.198140165935605</v>
      </c>
      <c r="AC70">
        <f t="shared" si="29"/>
        <v>-40.05812752150068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-486.4861248499642</v>
      </c>
      <c r="AI70">
        <f t="shared" si="33"/>
        <v>-486.4936126632831</v>
      </c>
      <c r="AJ70">
        <f t="shared" si="34"/>
        <v>-4.1400126444349254</v>
      </c>
      <c r="AK70">
        <f t="shared" si="22"/>
        <v>-3.0938698116154928</v>
      </c>
      <c r="AL70">
        <f t="shared" si="35"/>
        <v>-493.72749511933353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-0.38471523180613865</v>
      </c>
      <c r="AR70">
        <f t="shared" si="36"/>
        <v>-0.38472115319976025</v>
      </c>
      <c r="AS70">
        <f t="shared" si="36"/>
        <v>-3.2739390556623489E-3</v>
      </c>
      <c r="AT70">
        <f t="shared" si="36"/>
        <v>-2.4466449934635918E-3</v>
      </c>
      <c r="AU70">
        <f t="shared" si="23"/>
        <v>-0.3904417372488862</v>
      </c>
      <c r="AW70">
        <v>67</v>
      </c>
      <c r="AX70">
        <f>IF(Z70&gt;0, (R70*SUMPRODUCT(K70:$K$98, X70:$X$98)-K70*$AZ$3)/Z70, 0)</f>
        <v>-133744.41180412471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2000000</v>
      </c>
      <c r="S71">
        <f t="shared" si="28"/>
        <v>-224683.33849266189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-40.05812752150068</v>
      </c>
      <c r="AC71">
        <f t="shared" si="29"/>
        <v>-36.070041838262497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-271.96034551613002</v>
      </c>
      <c r="AI71">
        <f t="shared" si="33"/>
        <v>-271.96435894699681</v>
      </c>
      <c r="AJ71">
        <f t="shared" si="34"/>
        <v>-3.9880856832381824</v>
      </c>
      <c r="AK71">
        <f t="shared" si="22"/>
        <v>-2.8040689265050478</v>
      </c>
      <c r="AL71">
        <f t="shared" si="35"/>
        <v>-278.75651355674006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-0.19202443007492784</v>
      </c>
      <c r="AR71">
        <f t="shared" si="36"/>
        <v>-0.19202726385855676</v>
      </c>
      <c r="AS71">
        <f t="shared" si="36"/>
        <v>-2.8158880257356154E-3</v>
      </c>
      <c r="AT71">
        <f t="shared" si="36"/>
        <v>-1.9798832674707383E-3</v>
      </c>
      <c r="AU71">
        <f t="shared" si="23"/>
        <v>-0.19682303515176311</v>
      </c>
      <c r="AW71">
        <v>68</v>
      </c>
      <c r="AX71">
        <f>IF(Z71&gt;0, (R71*SUMPRODUCT(K71:$K$98, X71:$X$98)-K71*$AZ$3)/Z71, 0)</f>
        <v>-224683.33849266189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2000000</v>
      </c>
      <c r="S72">
        <f t="shared" si="28"/>
        <v>-383682.36787575152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-36.070041838262497</v>
      </c>
      <c r="AC72">
        <f t="shared" si="29"/>
        <v>-32.357779737047849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-149.19410390894561</v>
      </c>
      <c r="AI72">
        <f t="shared" si="33"/>
        <v>-149.19621227920484</v>
      </c>
      <c r="AJ72">
        <f t="shared" si="34"/>
        <v>-3.7122621012146482</v>
      </c>
      <c r="AK72">
        <f t="shared" si="22"/>
        <v>-2.5249029286783751</v>
      </c>
      <c r="AL72">
        <f t="shared" si="35"/>
        <v>-155.43337730909786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-9.4055574008424139E-2</v>
      </c>
      <c r="AR72">
        <f t="shared" si="36"/>
        <v>-9.4056903176063869E-2</v>
      </c>
      <c r="AS72">
        <f t="shared" si="36"/>
        <v>-2.3402998754733432E-3</v>
      </c>
      <c r="AT72">
        <f t="shared" si="36"/>
        <v>-1.5917599157761119E-3</v>
      </c>
      <c r="AU72">
        <f t="shared" si="23"/>
        <v>-9.7988962967313326E-2</v>
      </c>
      <c r="AW72">
        <v>69</v>
      </c>
      <c r="AX72">
        <f>IF(Z72&gt;0, (R72*SUMPRODUCT(K72:$K$98, X72:$X$98)-K72*$AZ$3)/Z72, 0)</f>
        <v>-383682.36787575152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2000000</v>
      </c>
      <c r="S73">
        <f t="shared" si="28"/>
        <v>-668366.48347882857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-32.357779737047849</v>
      </c>
      <c r="AC73">
        <f t="shared" si="29"/>
        <v>-28.965865193833437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-80.306330448524577</v>
      </c>
      <c r="AI73">
        <f t="shared" si="33"/>
        <v>-80.307413905950625</v>
      </c>
      <c r="AJ73">
        <f t="shared" si="34"/>
        <v>-3.391914543214412</v>
      </c>
      <c r="AK73">
        <f t="shared" ref="AK73:AK98" si="49">G73*SUM(AB73:AB73, AE73:AF73)</f>
        <v>-2.2650445815933495</v>
      </c>
      <c r="AL73">
        <f t="shared" si="35"/>
        <v>-85.964373030758381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-4.5202727095511853E-2</v>
      </c>
      <c r="AR73">
        <f t="shared" si="36"/>
        <v>-4.5203336950676146E-2</v>
      </c>
      <c r="AS73">
        <f t="shared" si="36"/>
        <v>-1.9092366264512307E-3</v>
      </c>
      <c r="AT73">
        <f t="shared" si="36"/>
        <v>-1.2749454682973015E-3</v>
      </c>
      <c r="AU73">
        <f t="shared" si="23"/>
        <v>-4.8387519045424675E-2</v>
      </c>
      <c r="AW73">
        <v>70</v>
      </c>
      <c r="AX73">
        <f>IF(Z73&gt;0, (R73*SUMPRODUCT(K73:$K$98, X73:$X$98)-K73*$AZ$3)/Z73, 0)</f>
        <v>-668366.48347882857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2000000</v>
      </c>
      <c r="S74">
        <f t="shared" si="28"/>
        <v>-1190151.163105177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-28.965865193833437</v>
      </c>
      <c r="AC74">
        <f t="shared" si="29"/>
        <v>-25.89859460197999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-42.28830683562137</v>
      </c>
      <c r="AI74">
        <f t="shared" si="33"/>
        <v>-42.288850854637708</v>
      </c>
      <c r="AJ74">
        <f t="shared" si="34"/>
        <v>-3.0672705918534469</v>
      </c>
      <c r="AK74">
        <f t="shared" si="49"/>
        <v>-2.027610563568341</v>
      </c>
      <c r="AL74">
        <f t="shared" si="35"/>
        <v>-47.383732010059497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-2.1252847673419766E-2</v>
      </c>
      <c r="AR74">
        <f t="shared" si="36"/>
        <v>-2.1253121081227996E-2</v>
      </c>
      <c r="AS74">
        <f t="shared" si="36"/>
        <v>-1.5415191465388816E-3</v>
      </c>
      <c r="AT74">
        <f t="shared" si="36"/>
        <v>-1.0190168789693888E-3</v>
      </c>
      <c r="AU74">
        <f t="shared" si="23"/>
        <v>-2.3813657106736268E-2</v>
      </c>
      <c r="AW74">
        <v>71</v>
      </c>
      <c r="AX74">
        <f>IF(Z74&gt;0, (R74*SUMPRODUCT(K74:$K$98, X74:$X$98)-K74*$AZ$3)/Z74, 0)</f>
        <v>-1190151.163105177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2000000</v>
      </c>
      <c r="S75">
        <f t="shared" si="28"/>
        <v>-2171808.9983204268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-25.89859460197999</v>
      </c>
      <c r="AC75">
        <f t="shared" si="29"/>
        <v>-23.140853414877551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-21.77609563575616</v>
      </c>
      <c r="AI75">
        <f t="shared" si="33"/>
        <v>-21.77636201338689</v>
      </c>
      <c r="AJ75">
        <f t="shared" si="34"/>
        <v>-2.7577411871024395</v>
      </c>
      <c r="AK75">
        <f t="shared" si="49"/>
        <v>-1.8129016221385994</v>
      </c>
      <c r="AL75">
        <f t="shared" si="35"/>
        <v>-26.34700482262793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-9.7714457464631154E-3</v>
      </c>
      <c r="AR75">
        <f t="shared" si="36"/>
        <v>-9.7715652763646303E-3</v>
      </c>
      <c r="AS75">
        <f t="shared" si="36"/>
        <v>-1.2374632644573502E-3</v>
      </c>
      <c r="AT75">
        <f t="shared" si="36"/>
        <v>-8.1349155242113115E-4</v>
      </c>
      <c r="AU75">
        <f t="shared" si="23"/>
        <v>-1.1822520093243112E-2</v>
      </c>
      <c r="AW75">
        <v>72</v>
      </c>
      <c r="AX75">
        <f>IF(Z75&gt;0, (R75*SUMPRODUCT(K75:$K$98, X75:$X$98)-K75*$AZ$3)/Z75, 0)</f>
        <v>-2171808.9983204268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2000000</v>
      </c>
      <c r="S76">
        <f t="shared" si="28"/>
        <v>-4071474.9713490112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-23.140853414877551</v>
      </c>
      <c r="AC76">
        <f t="shared" si="29"/>
        <v>-20.669380186717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-10.943844324404148</v>
      </c>
      <c r="AI76">
        <f t="shared" si="33"/>
        <v>-10.943971240204517</v>
      </c>
      <c r="AJ76">
        <f t="shared" si="34"/>
        <v>-2.4714732281605514</v>
      </c>
      <c r="AK76">
        <f t="shared" si="49"/>
        <v>-1.6198597390414287</v>
      </c>
      <c r="AL76">
        <f t="shared" si="35"/>
        <v>-15.035304207406497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-4.3846072113057034E-3</v>
      </c>
      <c r="AR76">
        <f t="shared" si="36"/>
        <v>-4.3846580596106528E-3</v>
      </c>
      <c r="AS76">
        <f t="shared" si="36"/>
        <v>-9.9018580834315216E-4</v>
      </c>
      <c r="AT76">
        <f t="shared" si="36"/>
        <v>-6.4899028920456839E-4</v>
      </c>
      <c r="AU76">
        <f t="shared" si="23"/>
        <v>-6.0238341571583736E-3</v>
      </c>
      <c r="AW76">
        <v>73</v>
      </c>
      <c r="AX76">
        <f>IF(Z76&gt;0, (R76*SUMPRODUCT(K76:$K$98, X76:$X$98)-K76*$AZ$3)/Z76, 0)</f>
        <v>-4071474.9713490112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2000000</v>
      </c>
      <c r="S77">
        <f t="shared" si="28"/>
        <v>-7852846.9706663592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-20.669380186717</v>
      </c>
      <c r="AC77">
        <f t="shared" si="29"/>
        <v>-18.458367763654188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-5.3506674737181825</v>
      </c>
      <c r="AI77">
        <f t="shared" si="33"/>
        <v>-5.3507262370171258</v>
      </c>
      <c r="AJ77">
        <f t="shared" si="34"/>
        <v>-2.2110124230628116</v>
      </c>
      <c r="AK77">
        <f t="shared" si="49"/>
        <v>-1.4468566130701901</v>
      </c>
      <c r="AL77">
        <f t="shared" si="35"/>
        <v>-9.008595273150128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-1.9140387521523227E-3</v>
      </c>
      <c r="AR77">
        <f t="shared" si="36"/>
        <v>-1.9140597729374741E-3</v>
      </c>
      <c r="AS77">
        <f t="shared" si="36"/>
        <v>-7.9092253069720916E-4</v>
      </c>
      <c r="AT77">
        <f t="shared" si="36"/>
        <v>-5.1756900233977481E-4</v>
      </c>
      <c r="AU77">
        <f t="shared" si="23"/>
        <v>-3.2225513059744582E-3</v>
      </c>
      <c r="AW77">
        <v>74</v>
      </c>
      <c r="AX77">
        <f>IF(Z77&gt;0, (R77*SUMPRODUCT(K77:$K$98, X77:$X$98)-K77*$AZ$3)/Z77, 0)</f>
        <v>-7852846.9706663592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2000000</v>
      </c>
      <c r="S78">
        <f t="shared" si="28"/>
        <v>-15618478.884265568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-18.458367763654188</v>
      </c>
      <c r="AC78">
        <f t="shared" si="29"/>
        <v>-16.482248739661589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-2.5434445721011829</v>
      </c>
      <c r="AI78">
        <f t="shared" si="33"/>
        <v>-2.5434709547099854</v>
      </c>
      <c r="AJ78">
        <f t="shared" si="34"/>
        <v>-1.9761190239925988</v>
      </c>
      <c r="AK78">
        <f t="shared" si="49"/>
        <v>-1.2920857434557933</v>
      </c>
      <c r="AL78">
        <f t="shared" si="35"/>
        <v>-5.8116757221583768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-8.1235717300448236E-4</v>
      </c>
      <c r="AR78">
        <f t="shared" si="36"/>
        <v>-8.1236559941240893E-4</v>
      </c>
      <c r="AS78">
        <f t="shared" si="36"/>
        <v>-6.311576361677214E-4</v>
      </c>
      <c r="AT78">
        <f t="shared" si="36"/>
        <v>-4.1268252249193762E-4</v>
      </c>
      <c r="AU78">
        <f t="shared" si="23"/>
        <v>-1.8562057580720677E-3</v>
      </c>
      <c r="AW78">
        <v>75</v>
      </c>
      <c r="AX78">
        <f>IF(Z78&gt;0, (R78*SUMPRODUCT(K78:$K$98, X78:$X$98)-K78*$AZ$3)/Z78, 0)</f>
        <v>-15618478.884265568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2000000</v>
      </c>
      <c r="S79">
        <f t="shared" si="28"/>
        <v>-32072120.492093593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-16.482248739661589</v>
      </c>
      <c r="AC79">
        <f t="shared" si="29"/>
        <v>-14.716960147955355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-1.1717609822225841</v>
      </c>
      <c r="AI79">
        <f t="shared" si="33"/>
        <v>-1.1717724539930205</v>
      </c>
      <c r="AJ79">
        <f t="shared" si="34"/>
        <v>-1.7652885917062342</v>
      </c>
      <c r="AK79">
        <f t="shared" si="49"/>
        <v>-1.1537574117763114</v>
      </c>
      <c r="AL79">
        <f t="shared" si="35"/>
        <v>-4.0908184574755664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-3.341532979514676E-4</v>
      </c>
      <c r="AR79">
        <f t="shared" si="36"/>
        <v>-3.34156569377964E-4</v>
      </c>
      <c r="AS79">
        <f t="shared" si="36"/>
        <v>-5.0341069015275388E-4</v>
      </c>
      <c r="AT79">
        <f t="shared" si="36"/>
        <v>-3.2901918567874744E-4</v>
      </c>
      <c r="AU79">
        <f t="shared" si="23"/>
        <v>-1.1665864452094655E-3</v>
      </c>
      <c r="AW79">
        <v>76</v>
      </c>
      <c r="AX79">
        <f>IF(Z79&gt;0, (R79*SUMPRODUCT(K79:$K$98, X79:$X$98)-K79*$AZ$3)/Z79, 0)</f>
        <v>-32072120.492093593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2000000</v>
      </c>
      <c r="S80">
        <f t="shared" si="28"/>
        <v>-68033924.171054199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-14.716960147955355</v>
      </c>
      <c r="AC80">
        <f t="shared" si="29"/>
        <v>-13.140418454039697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-0.52227403719456078</v>
      </c>
      <c r="AI80">
        <f t="shared" si="33"/>
        <v>-0.52227886582182803</v>
      </c>
      <c r="AJ80">
        <f t="shared" si="34"/>
        <v>-1.576541693915658</v>
      </c>
      <c r="AK80">
        <f t="shared" si="49"/>
        <v>-1.030187210356875</v>
      </c>
      <c r="AL80">
        <f t="shared" si="35"/>
        <v>-3.1290077700943613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-1.3298024649797588E-4</v>
      </c>
      <c r="AR80">
        <f t="shared" si="36"/>
        <v>-1.3298147595224415E-4</v>
      </c>
      <c r="AS80">
        <f t="shared" si="36"/>
        <v>-4.014155177948103E-4</v>
      </c>
      <c r="AT80">
        <f t="shared" si="36"/>
        <v>-2.6230396193576306E-4</v>
      </c>
      <c r="AU80">
        <f t="shared" si="23"/>
        <v>-7.9670095568281751E-4</v>
      </c>
      <c r="AW80">
        <v>77</v>
      </c>
      <c r="AX80">
        <f>IF(Z80&gt;0, (R80*SUMPRODUCT(K80:$K$98, X80:$X$98)-K80*$AZ$3)/Z80, 0)</f>
        <v>-68033924.171054199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2000000</v>
      </c>
      <c r="S81">
        <f t="shared" si="28"/>
        <v>-149371381.85628593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-13.140418454039697</v>
      </c>
      <c r="AC81">
        <f t="shared" si="29"/>
        <v>-11.732626570702617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-0.22533391369057509</v>
      </c>
      <c r="AI81">
        <f t="shared" si="33"/>
        <v>-0.22533587735764854</v>
      </c>
      <c r="AJ81">
        <f t="shared" si="34"/>
        <v>-1.4077918833370795</v>
      </c>
      <c r="AK81">
        <f t="shared" si="49"/>
        <v>-0.91982929178277884</v>
      </c>
      <c r="AL81">
        <f t="shared" si="35"/>
        <v>-2.5529570524775069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-5.1226800718938684E-5</v>
      </c>
      <c r="AR81">
        <f t="shared" si="36"/>
        <v>-5.1227247133684701E-5</v>
      </c>
      <c r="AS81">
        <f t="shared" si="36"/>
        <v>-3.2004358811464748E-4</v>
      </c>
      <c r="AT81">
        <f t="shared" si="36"/>
        <v>-2.0911149615189845E-4</v>
      </c>
      <c r="AU81">
        <f t="shared" si="23"/>
        <v>-5.8038233140023066E-4</v>
      </c>
      <c r="AW81">
        <v>78</v>
      </c>
      <c r="AX81">
        <f>IF(Z81&gt;0, (R81*SUMPRODUCT(K81:$K$98, X81:$X$98)-K81*$AZ$3)/Z81, 0)</f>
        <v>-149371381.85628593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2000000</v>
      </c>
      <c r="S82">
        <f t="shared" si="28"/>
        <v>-340067403.25993884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-11.732626570702617</v>
      </c>
      <c r="AC82">
        <f t="shared" si="29"/>
        <v>-10.475602026446568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-9.3913457490658048E-2</v>
      </c>
      <c r="AI82">
        <f t="shared" si="33"/>
        <v>-9.391422760284214E-2</v>
      </c>
      <c r="AJ82">
        <f t="shared" si="34"/>
        <v>-1.2570245442560495</v>
      </c>
      <c r="AK82">
        <f t="shared" si="49"/>
        <v>-0.82128385994918329</v>
      </c>
      <c r="AL82">
        <f t="shared" si="35"/>
        <v>-2.1722226318080748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-1.9062527397462248E-5</v>
      </c>
      <c r="AR82">
        <f t="shared" si="36"/>
        <v>-1.9062683714618495E-5</v>
      </c>
      <c r="AS82">
        <f t="shared" si="36"/>
        <v>-2.5515049125464303E-4</v>
      </c>
      <c r="AT82">
        <f t="shared" si="36"/>
        <v>-1.6670396873560099E-4</v>
      </c>
      <c r="AU82">
        <f t="shared" si="23"/>
        <v>-4.4091714370486255E-4</v>
      </c>
      <c r="AW82">
        <v>79</v>
      </c>
      <c r="AX82">
        <f>IF(Z82&gt;0, (R82*SUMPRODUCT(K82:$K$98, X82:$X$98)-K82*$AZ$3)/Z82, 0)</f>
        <v>-340067403.25993884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7"/>
        <v>2000000</v>
      </c>
      <c r="S83">
        <f t="shared" si="28"/>
        <v>-804251802.66613209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-10.475602026446568</v>
      </c>
      <c r="AC83">
        <f t="shared" si="29"/>
        <v>-9.3532320076732827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-3.7733423262153246E-2</v>
      </c>
      <c r="AI83">
        <f t="shared" si="33"/>
        <v>-3.7733714005424718E-2</v>
      </c>
      <c r="AJ83">
        <f t="shared" si="34"/>
        <v>-1.1223700187732852</v>
      </c>
      <c r="AK83">
        <f t="shared" si="49"/>
        <v>-0.73329214185125979</v>
      </c>
      <c r="AL83">
        <f t="shared" si="35"/>
        <v>-1.8933958746299697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-6.8384997547037484E-6</v>
      </c>
      <c r="AR83">
        <f t="shared" si="36"/>
        <v>-6.838552446657426E-6</v>
      </c>
      <c r="AS83">
        <f t="shared" si="36"/>
        <v>-2.0340924396770361E-4</v>
      </c>
      <c r="AT83">
        <f t="shared" si="36"/>
        <v>-1.3289592352479999E-4</v>
      </c>
      <c r="AU83">
        <f t="shared" si="23"/>
        <v>-3.4314371993916098E-4</v>
      </c>
      <c r="AW83">
        <v>80</v>
      </c>
      <c r="AX83">
        <f>IF(Z83&gt;0, (R83*SUMPRODUCT(K83:$K$98, X83:$X$98)-K83*$AZ$3)/Z83, 0)</f>
        <v>-804251802.66613209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2000000</v>
      </c>
      <c r="S84">
        <f t="shared" si="28"/>
        <v>-1979150907.9660399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-9.3532320076732827</v>
      </c>
      <c r="AC84">
        <f t="shared" si="29"/>
        <v>-8.3511057378688545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-1.4587787791868215E-2</v>
      </c>
      <c r="AI84">
        <f t="shared" si="33"/>
        <v>-1.458789328035957E-2</v>
      </c>
      <c r="AJ84">
        <f t="shared" si="34"/>
        <v>-1.0021262698044282</v>
      </c>
      <c r="AK84">
        <f t="shared" si="49"/>
        <v>-0.6547262405371298</v>
      </c>
      <c r="AL84">
        <f t="shared" si="35"/>
        <v>-1.6714404036219177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-2.3605110775420032E-6</v>
      </c>
      <c r="AR84">
        <f t="shared" si="36"/>
        <v>-2.360528147076874E-6</v>
      </c>
      <c r="AS84">
        <f t="shared" si="36"/>
        <v>-1.6215825145796507E-4</v>
      </c>
      <c r="AT84">
        <f t="shared" si="36"/>
        <v>-1.0594399682773278E-4</v>
      </c>
      <c r="AU84">
        <f t="shared" si="23"/>
        <v>-2.7046277643277475E-4</v>
      </c>
      <c r="AW84">
        <v>81</v>
      </c>
      <c r="AX84">
        <f>IF(Z84&gt;0, (R84*SUMPRODUCT(K84:$K$98, X84:$X$98)-K84*$AZ$3)/Z84, 0)</f>
        <v>-1979150907.9660399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2000000</v>
      </c>
      <c r="S85">
        <f t="shared" si="28"/>
        <v>-5077358381.3393698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-8.3511057378688545</v>
      </c>
      <c r="AC85">
        <f t="shared" si="29"/>
        <v>-7.4563463945369124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-5.4175917676103349E-3</v>
      </c>
      <c r="AI85">
        <f t="shared" si="33"/>
        <v>-5.4176284813196819E-3</v>
      </c>
      <c r="AJ85">
        <f t="shared" si="34"/>
        <v>-0.89475934333194207</v>
      </c>
      <c r="AK85">
        <f t="shared" si="49"/>
        <v>-0.58457740165081984</v>
      </c>
      <c r="AL85">
        <f t="shared" si="35"/>
        <v>-1.4847543734640816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-7.827171679674488E-7</v>
      </c>
      <c r="AR85">
        <f t="shared" si="36"/>
        <v>-7.8272247225242231E-7</v>
      </c>
      <c r="AS85">
        <f t="shared" si="36"/>
        <v>-1.2927210636509603E-4</v>
      </c>
      <c r="AT85">
        <f t="shared" si="36"/>
        <v>-8.4457963594352877E-5</v>
      </c>
      <c r="AU85">
        <f t="shared" si="23"/>
        <v>-2.1451279243170135E-4</v>
      </c>
      <c r="AW85">
        <v>82</v>
      </c>
      <c r="AX85">
        <f>IF(Z85&gt;0, (R85*SUMPRODUCT(K85:$K$98, X85:$X$98)-K85*$AZ$3)/Z85, 0)</f>
        <v>-5077358381.3393698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2000000</v>
      </c>
      <c r="S86">
        <f t="shared" si="28"/>
        <v>-13607887902.668333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-7.4563463945369124</v>
      </c>
      <c r="AC86">
        <f t="shared" si="29"/>
        <v>-6.6574527988228134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-1.9292561093972374E-3</v>
      </c>
      <c r="AI86">
        <f t="shared" si="33"/>
        <v>-1.9292683402681236E-3</v>
      </c>
      <c r="AJ86">
        <f t="shared" si="34"/>
        <v>-0.79889359571409901</v>
      </c>
      <c r="AK86">
        <f t="shared" si="49"/>
        <v>-0.52194424761758396</v>
      </c>
      <c r="AL86">
        <f t="shared" si="35"/>
        <v>-1.322767111671951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-2.4886879483904087E-7</v>
      </c>
      <c r="AR86">
        <f t="shared" si="36"/>
        <v>-2.4887037258814448E-7</v>
      </c>
      <c r="AS86">
        <f t="shared" si="36"/>
        <v>-1.0305510263855715E-4</v>
      </c>
      <c r="AT86">
        <f t="shared" si="36"/>
        <v>-6.7329389418568008E-5</v>
      </c>
      <c r="AU86">
        <f t="shared" si="23"/>
        <v>-1.7063336242971331E-4</v>
      </c>
      <c r="AW86">
        <v>83</v>
      </c>
      <c r="AX86">
        <f>IF(Z86&gt;0, (R86*SUMPRODUCT(K86:$K$98, X86:$X$98)-K86*$AZ$3)/Z86, 0)</f>
        <v>-13607887902.668333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2000000</v>
      </c>
      <c r="S87">
        <f t="shared" si="28"/>
        <v>-38179896740.259773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-6.6574527988228134</v>
      </c>
      <c r="AC87">
        <f t="shared" si="29"/>
        <v>-5.9441544955208334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-6.5730883107939292E-4</v>
      </c>
      <c r="AI87">
        <f t="shared" si="33"/>
        <v>-6.5731272328118165E-4</v>
      </c>
      <c r="AJ87">
        <f t="shared" si="34"/>
        <v>-0.71329830330197996</v>
      </c>
      <c r="AK87">
        <f t="shared" si="49"/>
        <v>-0.46602169591759696</v>
      </c>
      <c r="AL87">
        <f t="shared" si="35"/>
        <v>-1.179977311942858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-7.570629713876759E-8</v>
      </c>
      <c r="AR87">
        <f t="shared" si="36"/>
        <v>-7.5706745427564595E-8</v>
      </c>
      <c r="AS87">
        <f t="shared" si="36"/>
        <v>-8.2154948701481767E-5</v>
      </c>
      <c r="AT87">
        <f t="shared" si="36"/>
        <v>-5.367458235166874E-5</v>
      </c>
      <c r="AU87">
        <f t="shared" si="23"/>
        <v>-1.3590523779857805E-4</v>
      </c>
      <c r="AW87">
        <v>84</v>
      </c>
      <c r="AX87">
        <f>IF(Z87&gt;0, (R87*SUMPRODUCT(K87:$K$98, X87:$X$98)-K87*$AZ$3)/Z87, 0)</f>
        <v>-38179896740.259773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2000000</v>
      </c>
      <c r="S88">
        <f t="shared" si="28"/>
        <v>-112364799293.61829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-5.9441544955208334</v>
      </c>
      <c r="AC88">
        <f t="shared" si="29"/>
        <v>-5.3072808639317959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-2.1379719511332551E-4</v>
      </c>
      <c r="AI88">
        <f t="shared" si="33"/>
        <v>-2.1379837592815749E-4</v>
      </c>
      <c r="AJ88">
        <f t="shared" si="34"/>
        <v>-0.63687363158903754</v>
      </c>
      <c r="AK88">
        <f t="shared" si="49"/>
        <v>-0.41609081468645837</v>
      </c>
      <c r="AL88">
        <f t="shared" si="35"/>
        <v>-1.053178244651424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-2.1986014921991459E-8</v>
      </c>
      <c r="AR88">
        <f t="shared" si="36"/>
        <v>-2.1986136352080861E-8</v>
      </c>
      <c r="AS88">
        <f t="shared" si="36"/>
        <v>-6.5493437180583189E-5</v>
      </c>
      <c r="AT88">
        <f t="shared" si="36"/>
        <v>-4.2789049948718765E-5</v>
      </c>
      <c r="AU88">
        <f t="shared" si="23"/>
        <v>-1.0830447326565403E-4</v>
      </c>
      <c r="AW88">
        <v>85</v>
      </c>
      <c r="AX88">
        <f>IF(Z88&gt;0, (R88*SUMPRODUCT(K88:$K$98, X88:$X$98)-K88*$AZ$3)/Z88, 0)</f>
        <v>-112364799293.61829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2000000</v>
      </c>
      <c r="S89">
        <f t="shared" si="28"/>
        <v>-350616104916.57654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-5.3072808639317959</v>
      </c>
      <c r="AC89">
        <f t="shared" si="29"/>
        <v>-4.7386436472612621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-6.6490152569343222E-5</v>
      </c>
      <c r="AI89">
        <f t="shared" si="33"/>
        <v>-6.6490490449119761E-5</v>
      </c>
      <c r="AJ89">
        <f t="shared" si="34"/>
        <v>-0.5686372166705338</v>
      </c>
      <c r="AK89">
        <f t="shared" si="49"/>
        <v>-0.37150966047522577</v>
      </c>
      <c r="AL89">
        <f t="shared" si="35"/>
        <v>-0.94021336763620877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-6.1049740460320923E-9</v>
      </c>
      <c r="AR89">
        <f t="shared" si="36"/>
        <v>-6.1050050693819682E-9</v>
      </c>
      <c r="AS89">
        <f t="shared" si="36"/>
        <v>-5.2210971327837745E-5</v>
      </c>
      <c r="AT89">
        <f t="shared" si="36"/>
        <v>-3.4111169058998164E-5</v>
      </c>
      <c r="AU89">
        <f t="shared" si="23"/>
        <v>-8.63282453919053E-5</v>
      </c>
      <c r="AW89">
        <v>86</v>
      </c>
      <c r="AX89">
        <f>IF(Z89&gt;0, (R89*SUMPRODUCT(K89:$K$98, X89:$X$98)-K89*$AZ$3)/Z89, 0)</f>
        <v>-350616104916.57654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2000000</v>
      </c>
      <c r="S90">
        <f t="shared" si="28"/>
        <v>-1163770601422.6794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-4.7386436472612621</v>
      </c>
      <c r="AC90">
        <f t="shared" si="29"/>
        <v>-4.2309318331371752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-1.9489003009578954E-5</v>
      </c>
      <c r="AI90">
        <f t="shared" si="33"/>
        <v>-1.9489093898020113E-5</v>
      </c>
      <c r="AJ90">
        <f t="shared" si="34"/>
        <v>-0.50771181412408684</v>
      </c>
      <c r="AK90">
        <f t="shared" si="49"/>
        <v>-0.33170505530828837</v>
      </c>
      <c r="AL90">
        <f t="shared" si="35"/>
        <v>-0.83943635852627319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-1.5977105115629663E-9</v>
      </c>
      <c r="AR90">
        <f t="shared" si="36"/>
        <v>-1.5977179626069087E-9</v>
      </c>
      <c r="AS90">
        <f t="shared" si="36"/>
        <v>-4.1622267792357492E-5</v>
      </c>
      <c r="AT90">
        <f t="shared" si="36"/>
        <v>-2.719321523754421E-5</v>
      </c>
      <c r="AU90">
        <f t="shared" si="23"/>
        <v>-6.8817080747864316E-5</v>
      </c>
      <c r="AW90">
        <v>87</v>
      </c>
      <c r="AX90">
        <f>IF(Z90&gt;0, (R90*SUMPRODUCT(K90:$K$98, X90:$X$98)-K90*$AZ$3)/Z90, 0)</f>
        <v>-1163770601422.6794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2000000</v>
      </c>
      <c r="S91">
        <f t="shared" si="28"/>
        <v>-4123885441542.5078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-4.2309318331371752</v>
      </c>
      <c r="AC91">
        <f t="shared" si="29"/>
        <v>-3.7776177095303667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-5.3662972996636158E-6</v>
      </c>
      <c r="AI91">
        <f t="shared" si="33"/>
        <v>-5.3663202005041161E-6</v>
      </c>
      <c r="AJ91">
        <f t="shared" si="34"/>
        <v>-0.45331412360680856</v>
      </c>
      <c r="AK91">
        <f t="shared" si="49"/>
        <v>-0.29616522831960229</v>
      </c>
      <c r="AL91">
        <f t="shared" si="35"/>
        <v>-0.74948471824661134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-3.9279429970760093E-10</v>
      </c>
      <c r="AR91">
        <f t="shared" si="36"/>
        <v>-3.9279597596948219E-10</v>
      </c>
      <c r="AS91">
        <f t="shared" si="36"/>
        <v>-3.3181017335894303E-5</v>
      </c>
      <c r="AT91">
        <f t="shared" si="36"/>
        <v>-2.1678264725070703E-5</v>
      </c>
      <c r="AU91">
        <f t="shared" si="23"/>
        <v>-5.4859674856940971E-5</v>
      </c>
      <c r="AW91">
        <v>88</v>
      </c>
      <c r="AX91">
        <f>IF(Z91&gt;0, (R91*SUMPRODUCT(K91:$K$98, X91:$X$98)-K91*$AZ$3)/Z91, 0)</f>
        <v>-4123885441542.5078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2000000</v>
      </c>
      <c r="S92">
        <f t="shared" si="28"/>
        <v>-15663411032249.586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-3.7776177095303667</v>
      </c>
      <c r="AC92">
        <f t="shared" si="29"/>
        <v>-3.3728729552762684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-1.3830775456164741E-6</v>
      </c>
      <c r="AI92">
        <f t="shared" si="33"/>
        <v>-1.3830829289792491E-6</v>
      </c>
      <c r="AJ92">
        <f t="shared" si="34"/>
        <v>-0.40474475425409828</v>
      </c>
      <c r="AK92">
        <f t="shared" si="49"/>
        <v>-0.26443323966712567</v>
      </c>
      <c r="AL92">
        <f t="shared" si="35"/>
        <v>-0.66917937700415298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-9.0389702093262553E-11</v>
      </c>
      <c r="AR92">
        <f t="shared" si="36"/>
        <v>-9.0390053917756446E-11</v>
      </c>
      <c r="AS92">
        <f t="shared" si="36"/>
        <v>-2.6451703938647863E-5</v>
      </c>
      <c r="AT92">
        <f t="shared" si="36"/>
        <v>-1.7281779921034015E-5</v>
      </c>
      <c r="AU92">
        <f t="shared" si="23"/>
        <v>-4.3733574249735799E-5</v>
      </c>
      <c r="AW92">
        <v>89</v>
      </c>
      <c r="AX92">
        <f>IF(Z92&gt;0, (R92*SUMPRODUCT(K92:$K$98, X92:$X$98)-K92*$AZ$3)/Z92, 0)</f>
        <v>-15663411032249.586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2000000</v>
      </c>
      <c r="S93">
        <f t="shared" si="28"/>
        <v>-64053578271225.922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-3.3728729552762684</v>
      </c>
      <c r="AC93">
        <f t="shared" si="29"/>
        <v>-3.0114937101462194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-3.3233187193050902E-7</v>
      </c>
      <c r="AI93">
        <f t="shared" si="33"/>
        <v>-3.3233304731125724E-7</v>
      </c>
      <c r="AJ93">
        <f t="shared" si="34"/>
        <v>-0.36137924513004904</v>
      </c>
      <c r="AK93">
        <f t="shared" si="49"/>
        <v>-0.2361011068693388</v>
      </c>
      <c r="AL93">
        <f t="shared" si="35"/>
        <v>-0.59748068433243517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-1.9392169370957878E-11</v>
      </c>
      <c r="AR93">
        <f t="shared" si="36"/>
        <v>-1.939223795656302E-11</v>
      </c>
      <c r="AS93">
        <f t="shared" si="36"/>
        <v>-2.1087136445872341E-5</v>
      </c>
      <c r="AT93">
        <f t="shared" si="36"/>
        <v>-1.3776929147614877E-5</v>
      </c>
      <c r="AU93">
        <f t="shared" si="23"/>
        <v>-3.4864084985725173E-5</v>
      </c>
      <c r="AW93">
        <v>90</v>
      </c>
      <c r="AX93">
        <f>IF(Z93&gt;0, (R93*SUMPRODUCT(K93:$K$98, X93:$X$98)-K93*$AZ$3)/Z93, 0)</f>
        <v>-64053578271225.922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2000000</v>
      </c>
      <c r="S94">
        <f t="shared" si="28"/>
        <v>-283566017283159.38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-3.0114937101462194</v>
      </c>
      <c r="AC94">
        <f t="shared" si="29"/>
        <v>-2.6888336697902195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-7.412572718179675E-8</v>
      </c>
      <c r="AI94">
        <f t="shared" si="33"/>
        <v>-7.4125964237147705E-8</v>
      </c>
      <c r="AJ94">
        <f t="shared" si="34"/>
        <v>-0.32266004035599982</v>
      </c>
      <c r="AK94">
        <f t="shared" si="49"/>
        <v>-0.21080455971023537</v>
      </c>
      <c r="AL94">
        <f t="shared" si="35"/>
        <v>-0.53346467419219945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-3.8619384332397556E-12</v>
      </c>
      <c r="AR94">
        <f t="shared" si="36"/>
        <v>-3.861950783785315E-12</v>
      </c>
      <c r="AS94">
        <f t="shared" si="36"/>
        <v>-1.6810536072926819E-5</v>
      </c>
      <c r="AT94">
        <f t="shared" si="36"/>
        <v>-1.0982883568217692E-5</v>
      </c>
      <c r="AU94">
        <f t="shared" si="23"/>
        <v>-2.7793423503095297E-5</v>
      </c>
      <c r="AW94">
        <v>91</v>
      </c>
      <c r="AX94">
        <f>IF(Z94&gt;0, (R94*SUMPRODUCT(K94:$K$98, X94:$X$98)-K94*$AZ$3)/Z94, 0)</f>
        <v>-283566017283159.38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2000000</v>
      </c>
      <c r="S95">
        <f t="shared" si="28"/>
        <v>-1368321108924753.8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-2.6888336697902195</v>
      </c>
      <c r="AC95">
        <f t="shared" si="29"/>
        <v>-2.4007443480303383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-1.5265747309092088E-8</v>
      </c>
      <c r="AI95">
        <f t="shared" si="33"/>
        <v>-1.5265791172048166E-8</v>
      </c>
      <c r="AJ95">
        <f t="shared" si="34"/>
        <v>-0.28808932175988122</v>
      </c>
      <c r="AK95">
        <f t="shared" si="49"/>
        <v>-0.18821835688531538</v>
      </c>
      <c r="AL95">
        <f t="shared" si="35"/>
        <v>-0.47630769391098782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-7.1012765461547645E-13</v>
      </c>
      <c r="AR95">
        <f t="shared" si="36"/>
        <v>-7.1012969501988597E-13</v>
      </c>
      <c r="AS95">
        <f t="shared" si="36"/>
        <v>-1.3401256436313628E-5</v>
      </c>
      <c r="AT95">
        <f t="shared" si="36"/>
        <v>-8.7554875384935819E-6</v>
      </c>
      <c r="AU95">
        <f t="shared" si="23"/>
        <v>-2.2156744684936907E-5</v>
      </c>
      <c r="AW95">
        <v>92</v>
      </c>
      <c r="AX95">
        <f>IF(Z95&gt;0, (R95*SUMPRODUCT(K95:$K$98, X95:$X$98)-K95*$AZ$3)/Z95, 0)</f>
        <v>-1368321108924753.8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2000000</v>
      </c>
      <c r="S96">
        <f t="shared" si="28"/>
        <v>-7255675277177498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-2.4007443480303383</v>
      </c>
      <c r="AC96">
        <f t="shared" si="29"/>
        <v>-2.1435217393134205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-2.8830922979757924E-9</v>
      </c>
      <c r="AI96">
        <f t="shared" si="33"/>
        <v>-2.8830996836485844E-9</v>
      </c>
      <c r="AJ96">
        <f t="shared" si="34"/>
        <v>-0.25722260871691782</v>
      </c>
      <c r="AK96">
        <f t="shared" si="49"/>
        <v>-0.1680521043621237</v>
      </c>
      <c r="AL96">
        <f t="shared" si="35"/>
        <v>-0.42527471596214123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-1.1974541120834412E-13</v>
      </c>
      <c r="AR96">
        <f t="shared" si="36"/>
        <v>-1.1974571796245885E-13</v>
      </c>
      <c r="AS96">
        <f t="shared" si="36"/>
        <v>-1.0683399582634155E-5</v>
      </c>
      <c r="AT96">
        <f t="shared" si="36"/>
        <v>-6.9798210606710968E-6</v>
      </c>
      <c r="AU96">
        <f t="shared" si="23"/>
        <v>-1.7663220763050971E-5</v>
      </c>
      <c r="AW96">
        <v>93</v>
      </c>
      <c r="AX96">
        <f>IF(Z96&gt;0, (R96*SUMPRODUCT(K96:$K$98, X96:$X$98)-K96*$AZ$3)/Z96, 0)</f>
        <v>-7255675277177498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2000000</v>
      </c>
      <c r="S97">
        <f t="shared" si="28"/>
        <v>-4.2696469916465448E+16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-2.1435217393134205</v>
      </c>
      <c r="AC97">
        <f t="shared" si="29"/>
        <v>-1.9138586958156589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-4.9529578017104498E-10</v>
      </c>
      <c r="AI97">
        <f t="shared" si="33"/>
        <v>-4.9529690078985696E-10</v>
      </c>
      <c r="AJ97">
        <f t="shared" si="34"/>
        <v>-0.22966304349776157</v>
      </c>
      <c r="AK97">
        <f t="shared" si="49"/>
        <v>-0.15004652175193944</v>
      </c>
      <c r="AL97">
        <f t="shared" si="35"/>
        <v>-0.37970956574499792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-1.8367368491060636E-14</v>
      </c>
      <c r="AR97">
        <f t="shared" si="36"/>
        <v>-1.8367410047680906E-14</v>
      </c>
      <c r="AS97">
        <f t="shared" si="36"/>
        <v>-8.5167407387261176E-6</v>
      </c>
      <c r="AT97">
        <f t="shared" si="36"/>
        <v>-5.5642706159702721E-6</v>
      </c>
      <c r="AU97">
        <f t="shared" si="23"/>
        <v>-1.4081011373063801E-5</v>
      </c>
      <c r="AW97">
        <v>94</v>
      </c>
      <c r="AX97">
        <f>IF(Z97&gt;0, (R97*SUMPRODUCT(K97:$K$98, X97:$X$98)-K97*$AZ$3)/Z97, 0)</f>
        <v>-4.2696469916465448E+16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-1.9138586958156589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-8.9649504961889101E-11</v>
      </c>
      <c r="AI98">
        <f t="shared" si="33"/>
        <v>-8.9649504961889101E-11</v>
      </c>
      <c r="AJ98">
        <f t="shared" si="34"/>
        <v>-1.9138586958156589</v>
      </c>
      <c r="AK98">
        <f t="shared" si="49"/>
        <v>-0.13397010870709614</v>
      </c>
      <c r="AL98">
        <f t="shared" si="35"/>
        <v>-2.0478288046124042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-2.9683300193651494E-15</v>
      </c>
      <c r="AR98">
        <f t="shared" si="36"/>
        <v>-2.9683300193651494E-15</v>
      </c>
      <c r="AS98">
        <f t="shared" si="36"/>
        <v>-6.3368606686982695E-5</v>
      </c>
      <c r="AT98">
        <f t="shared" si="36"/>
        <v>-4.4358024680887894E-6</v>
      </c>
      <c r="AU98">
        <f t="shared" si="36"/>
        <v>-6.7804409158039809E-5</v>
      </c>
      <c r="AW98">
        <v>95</v>
      </c>
    </row>
    <row r="100" spans="5:50" x14ac:dyDescent="0.25">
      <c r="AN100" s="8">
        <f t="shared" ref="AN100:AU100" si="50">SUM(AN3:AN98)</f>
        <v>66179.815668707059</v>
      </c>
      <c r="AO100" s="8">
        <f t="shared" si="50"/>
        <v>-6617.981566870706</v>
      </c>
      <c r="AP100" s="8">
        <f t="shared" si="50"/>
        <v>-1740.3204213206311</v>
      </c>
      <c r="AQ100" s="8">
        <f t="shared" si="50"/>
        <v>-51609.251284010563</v>
      </c>
      <c r="AR100" s="8">
        <f t="shared" si="50"/>
        <v>6212.2623965051862</v>
      </c>
      <c r="AS100" s="8">
        <f t="shared" si="50"/>
        <v>-6619.1782184487292</v>
      </c>
      <c r="AT100" s="8">
        <f t="shared" si="50"/>
        <v>3210.6635711639306</v>
      </c>
      <c r="AU100" s="8">
        <f t="shared" si="50"/>
        <v>2803.7477492203911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141037.57460492445</v>
      </c>
      <c r="K3">
        <v>1</v>
      </c>
      <c r="L3" s="2">
        <v>0</v>
      </c>
      <c r="O3">
        <f>$C$3</f>
        <v>141037.57460492445</v>
      </c>
      <c r="P3">
        <f>O3*C5</f>
        <v>14103.757460492445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141037.57460492445</v>
      </c>
      <c r="AF3">
        <f t="shared" ref="AF3:AG34" si="4">-$Z3*P3</f>
        <v>-14103.757460492445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125411.384557432</v>
      </c>
      <c r="AJ3">
        <f t="shared" ref="AJ3:AJ66" si="7">AB3-AC3</f>
        <v>0</v>
      </c>
      <c r="AL3">
        <f t="shared" ref="AL3:AL66" si="8">SUM(AI3:AK3)</f>
        <v>125411.384557432</v>
      </c>
      <c r="AN3">
        <f t="shared" ref="AN3:AU34" si="9">AE3*$K3</f>
        <v>141037.57460492445</v>
      </c>
      <c r="AO3">
        <f t="shared" si="9"/>
        <v>-14103.757460492445</v>
      </c>
      <c r="AP3">
        <f t="shared" si="9"/>
        <v>-1522.432587</v>
      </c>
      <c r="AQ3">
        <f t="shared" si="9"/>
        <v>0</v>
      </c>
      <c r="AR3">
        <f t="shared" si="9"/>
        <v>125411.384557432</v>
      </c>
      <c r="AS3">
        <f t="shared" si="9"/>
        <v>0</v>
      </c>
      <c r="AT3">
        <f t="shared" si="9"/>
        <v>0</v>
      </c>
      <c r="AU3">
        <f t="shared" si="9"/>
        <v>125411.384557432</v>
      </c>
      <c r="AW3">
        <v>0</v>
      </c>
      <c r="AX3">
        <f>IF(Z3&gt;0, (R3*SUMPRODUCT(K3:$K$98, X3:$X$98)-K3*$AZ$3)/Z3, 0)</f>
        <v>0</v>
      </c>
      <c r="AZ3">
        <f>C6*SUMPRODUCT(X4:X89, K4:K89)/1</f>
        <v>87146.949045077825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5915.6612178553896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5845.5692101325694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-5845.5692101325694</v>
      </c>
      <c r="AK4">
        <f>G4*SUM(AB4, AE4:AF4)</f>
        <v>0</v>
      </c>
      <c r="AL4">
        <f t="shared" si="8"/>
        <v>-9542.6692101325698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-5453.4650714922745</v>
      </c>
      <c r="AT4">
        <f t="shared" si="9"/>
        <v>0</v>
      </c>
      <c r="AU4">
        <f t="shared" si="9"/>
        <v>-8902.5741301731214</v>
      </c>
      <c r="AW4">
        <v>1</v>
      </c>
      <c r="AX4">
        <f>IF(Z4&gt;0, (R4*SUMPRODUCT(K4:$K$98, X4:$X$98)-K4*$AZ$3)/Z4, 0)</f>
        <v>5915.6612178553896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2000000</v>
      </c>
      <c r="S5">
        <f t="shared" si="1"/>
        <v>9399.5125349130976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5845.5692101325694</v>
      </c>
      <c r="AC5">
        <f t="shared" si="2"/>
        <v>9177.7851422674867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-3718.3585698687998</v>
      </c>
      <c r="AI5">
        <f t="shared" si="6"/>
        <v>-3742.7688387741764</v>
      </c>
      <c r="AJ5">
        <f t="shared" si="7"/>
        <v>-3332.2159321349172</v>
      </c>
      <c r="AK5">
        <f>G5*SUM(AB5, AE5:AF5)</f>
        <v>239.66833761543535</v>
      </c>
      <c r="AL5">
        <f t="shared" si="8"/>
        <v>-6835.3164332936585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-3179.5982256754905</v>
      </c>
      <c r="AR5">
        <f t="shared" si="9"/>
        <v>-3200.471642330016</v>
      </c>
      <c r="AS5">
        <f t="shared" si="9"/>
        <v>-2849.4045601840994</v>
      </c>
      <c r="AT5">
        <f t="shared" si="9"/>
        <v>204.94231707716159</v>
      </c>
      <c r="AU5">
        <f t="shared" si="9"/>
        <v>-5844.9338854369535</v>
      </c>
      <c r="AW5">
        <v>2</v>
      </c>
      <c r="AX5">
        <f>IF(Z5&gt;0, (R5*SUMPRODUCT(K5:$K$98, X5:$X$98)-K5*$AZ$3)/Z5, 0)</f>
        <v>9399.5125349130976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2000000</v>
      </c>
      <c r="S6">
        <f t="shared" si="1"/>
        <v>13777.666143390272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9177.7851422674867</v>
      </c>
      <c r="AC6">
        <f t="shared" si="2"/>
        <v>13292.211229256005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-3763.1300165261368</v>
      </c>
      <c r="AI6">
        <f t="shared" si="6"/>
        <v>-3787.2491436172531</v>
      </c>
      <c r="AJ6">
        <f t="shared" si="7"/>
        <v>-4114.4260869885184</v>
      </c>
      <c r="AK6">
        <f>G6*SUM(AB6, AE6:AF6)</f>
        <v>536.90043082264799</v>
      </c>
      <c r="AL6">
        <f t="shared" si="8"/>
        <v>-7364.7747997831239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-2902.9162369643382</v>
      </c>
      <c r="AR6">
        <f t="shared" si="9"/>
        <v>-2921.5219735045926</v>
      </c>
      <c r="AS6">
        <f t="shared" si="9"/>
        <v>-3173.9095490339569</v>
      </c>
      <c r="AT6">
        <f t="shared" si="9"/>
        <v>414.17037716570434</v>
      </c>
      <c r="AU6">
        <f t="shared" si="9"/>
        <v>-5681.261145372845</v>
      </c>
      <c r="AW6">
        <v>3</v>
      </c>
      <c r="AX6">
        <f>IF(Z6&gt;0, (R6*SUMPRODUCT(K6:$K$98, X6:$X$98)-K6*$AZ$3)/Z6, 0)</f>
        <v>13777.666143390272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2000000</v>
      </c>
      <c r="S7">
        <f t="shared" si="1"/>
        <v>17258.267728274579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13292.211229256005</v>
      </c>
      <c r="AC7">
        <f t="shared" si="2"/>
        <v>16450.70853579836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-3820.0626003675238</v>
      </c>
      <c r="AI7">
        <f t="shared" si="6"/>
        <v>-3843.8927854052245</v>
      </c>
      <c r="AJ7">
        <f t="shared" si="7"/>
        <v>-3158.4973065423546</v>
      </c>
      <c r="AK7">
        <f>G7*SUM(AB7, AE7:AF7)</f>
        <v>652.64757135646983</v>
      </c>
      <c r="AL7">
        <f t="shared" si="8"/>
        <v>-6349.7425205911095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-2681.1342035697166</v>
      </c>
      <c r="AR7">
        <f t="shared" si="9"/>
        <v>-2697.8595640849676</v>
      </c>
      <c r="AS7">
        <f t="shared" si="9"/>
        <v>-2216.8105725908263</v>
      </c>
      <c r="AT7">
        <f t="shared" si="9"/>
        <v>458.0646731475523</v>
      </c>
      <c r="AU7">
        <f t="shared" si="9"/>
        <v>-4456.6054635282417</v>
      </c>
      <c r="AW7">
        <v>4</v>
      </c>
      <c r="AX7">
        <f>IF(Z7&gt;0, (R7*SUMPRODUCT(K7:$K$98, X7:$X$98)-K7*$AZ$3)/Z7, 0)</f>
        <v>17258.267728274579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2000000</v>
      </c>
      <c r="S8">
        <f t="shared" si="1"/>
        <v>18944.104143008248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16450.70853579836</v>
      </c>
      <c r="AC8">
        <f t="shared" si="2"/>
        <v>17840.364205505466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-3876.6125260965946</v>
      </c>
      <c r="AI8">
        <f t="shared" si="6"/>
        <v>-3900.1559516273419</v>
      </c>
      <c r="AJ8">
        <f t="shared" si="7"/>
        <v>-1389.6556697071064</v>
      </c>
      <c r="AK8">
        <f t="shared" ref="AK8:AK71" si="22">G8*SUM(AB8:AB8, AE8:AF8)</f>
        <v>350.40009181250502</v>
      </c>
      <c r="AL8">
        <f t="shared" si="8"/>
        <v>-4939.4115295219435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-2539.74060802844</v>
      </c>
      <c r="AR8">
        <f t="shared" si="9"/>
        <v>-2555.164949117473</v>
      </c>
      <c r="AS8">
        <f t="shared" si="9"/>
        <v>-910.42499392784384</v>
      </c>
      <c r="AT8">
        <f t="shared" si="9"/>
        <v>229.56262361593014</v>
      </c>
      <c r="AU8">
        <f t="shared" si="9"/>
        <v>-3236.0273194293873</v>
      </c>
      <c r="AW8">
        <v>5</v>
      </c>
      <c r="AX8">
        <f>IF(Z8&gt;0, (R8*SUMPRODUCT(K8:$K$98, X8:$X$98)-K8*$AZ$3)/Z8, 0)</f>
        <v>18944.104143008248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2000000</v>
      </c>
      <c r="S9">
        <f t="shared" si="1"/>
        <v>19694.926678124371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17840.364205505466</v>
      </c>
      <c r="AC9">
        <f t="shared" si="2"/>
        <v>18323.206167522207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-3936.1405581537351</v>
      </c>
      <c r="AI9">
        <f t="shared" si="6"/>
        <v>-3959.399347672198</v>
      </c>
      <c r="AJ9">
        <f t="shared" si="7"/>
        <v>-482.84196201674058</v>
      </c>
      <c r="AK9">
        <f t="shared" si="22"/>
        <v>105.25814881248225</v>
      </c>
      <c r="AL9">
        <f t="shared" si="8"/>
        <v>-4336.9831608764562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-2442.2199631097083</v>
      </c>
      <c r="AR9">
        <f t="shared" si="9"/>
        <v>-2456.6511246092869</v>
      </c>
      <c r="AS9">
        <f t="shared" si="9"/>
        <v>-299.58439269187471</v>
      </c>
      <c r="AT9">
        <f t="shared" si="9"/>
        <v>65.308529640108546</v>
      </c>
      <c r="AU9">
        <f t="shared" si="9"/>
        <v>-2690.9269876610529</v>
      </c>
      <c r="AW9">
        <v>6</v>
      </c>
      <c r="AX9">
        <f>IF(Z9&gt;0, (R9*SUMPRODUCT(K9:$K$98, X9:$X$98)-K9*$AZ$3)/Z9, 0)</f>
        <v>19694.926678124371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2000000</v>
      </c>
      <c r="S10">
        <f t="shared" si="1"/>
        <v>20299.502939656071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18323.206167522207</v>
      </c>
      <c r="AC10">
        <f t="shared" si="2"/>
        <v>18656.106524936979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-4011.0712876170073</v>
      </c>
      <c r="AI10">
        <f t="shared" si="6"/>
        <v>-4034.0473508491905</v>
      </c>
      <c r="AJ10">
        <f t="shared" si="7"/>
        <v>-332.90035741477186</v>
      </c>
      <c r="AK10">
        <f t="shared" si="22"/>
        <v>75.125145286841047</v>
      </c>
      <c r="AL10">
        <f t="shared" si="8"/>
        <v>-4291.8225629771214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-2360.9823785677686</v>
      </c>
      <c r="AR10">
        <f t="shared" si="9"/>
        <v>-2374.5064664062252</v>
      </c>
      <c r="AS10">
        <f t="shared" si="9"/>
        <v>-195.95061301992897</v>
      </c>
      <c r="AT10">
        <f t="shared" si="9"/>
        <v>44.219893263216186</v>
      </c>
      <c r="AU10">
        <f t="shared" si="9"/>
        <v>-2526.2371861629381</v>
      </c>
      <c r="AW10">
        <v>7</v>
      </c>
      <c r="AX10">
        <f>IF(Z10&gt;0, (R10*SUMPRODUCT(K10:$K$98, X10:$X$98)-K10*$AZ$3)/Z10, 0)</f>
        <v>20299.502939656071</v>
      </c>
    </row>
    <row r="11" spans="1:52" x14ac:dyDescent="0.25">
      <c r="A11" t="s">
        <v>33</v>
      </c>
      <c r="C11" s="12">
        <f>AU91</f>
        <v>28827.831354232538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2000000</v>
      </c>
      <c r="S11">
        <f t="shared" si="1"/>
        <v>20763.354571130025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18656.106524936979</v>
      </c>
      <c r="AC11">
        <f t="shared" si="2"/>
        <v>18849.207108497176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-4081.6847666019166</v>
      </c>
      <c r="AI11">
        <f t="shared" si="6"/>
        <v>-4104.3800481421949</v>
      </c>
      <c r="AJ11">
        <f t="shared" si="7"/>
        <v>-193.10058356019726</v>
      </c>
      <c r="AK11">
        <f t="shared" si="22"/>
        <v>44.774655659848747</v>
      </c>
      <c r="AL11">
        <f t="shared" si="8"/>
        <v>-4252.7059760425436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-2282.9215422012567</v>
      </c>
      <c r="AR11">
        <f t="shared" si="9"/>
        <v>-2295.6152091788163</v>
      </c>
      <c r="AS11">
        <f t="shared" si="9"/>
        <v>-108.00282413485124</v>
      </c>
      <c r="AT11">
        <f t="shared" si="9"/>
        <v>25.042851615317126</v>
      </c>
      <c r="AU11">
        <f t="shared" si="9"/>
        <v>-2378.5751816983507</v>
      </c>
      <c r="AW11">
        <v>8</v>
      </c>
      <c r="AX11">
        <f>IF(Z11&gt;0, (R11*SUMPRODUCT(K11:$K$98, X11:$X$98)-K11*$AZ$3)/Z11, 0)</f>
        <v>20763.354571130025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2000000</v>
      </c>
      <c r="S12">
        <f t="shared" si="1"/>
        <v>21177.497883090429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18849.207108497176</v>
      </c>
      <c r="AC12">
        <f t="shared" si="2"/>
        <v>18988.796977492158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-4166.9117907159198</v>
      </c>
      <c r="AI12">
        <f t="shared" si="6"/>
        <v>-4189.3280330434118</v>
      </c>
      <c r="AJ12">
        <f t="shared" si="7"/>
        <v>-139.58986899498268</v>
      </c>
      <c r="AK12">
        <f t="shared" si="22"/>
        <v>43.353176349543503</v>
      </c>
      <c r="AL12">
        <f t="shared" si="8"/>
        <v>-4285.5647256888506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-2214.7579139670215</v>
      </c>
      <c r="AR12">
        <f t="shared" si="9"/>
        <v>-2226.6723850644971</v>
      </c>
      <c r="AS12">
        <f t="shared" si="9"/>
        <v>-74.193499309266883</v>
      </c>
      <c r="AT12">
        <f t="shared" si="9"/>
        <v>23.04267410452254</v>
      </c>
      <c r="AU12">
        <f t="shared" si="9"/>
        <v>-2277.8232102692409</v>
      </c>
      <c r="AW12">
        <v>9</v>
      </c>
      <c r="AX12">
        <f>IF(Z12&gt;0, (R12*SUMPRODUCT(K12:$K$98, X12:$X$98)-K12*$AZ$3)/Z12, 0)</f>
        <v>21177.497883090429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2000000</v>
      </c>
      <c r="S13">
        <f t="shared" si="1"/>
        <v>21527.327509363608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18988.796977492158</v>
      </c>
      <c r="AC13">
        <f t="shared" si="2"/>
        <v>19063.597573259904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-4259.6383784344298</v>
      </c>
      <c r="AI13">
        <f t="shared" si="6"/>
        <v>-4281.7772128589168</v>
      </c>
      <c r="AJ13">
        <f t="shared" si="7"/>
        <v>-74.800595767745108</v>
      </c>
      <c r="AK13">
        <f t="shared" si="22"/>
        <v>37.977593954984314</v>
      </c>
      <c r="AL13">
        <f t="shared" si="8"/>
        <v>-4318.6002146716773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-2152.1322063576235</v>
      </c>
      <c r="AR13">
        <f t="shared" si="9"/>
        <v>-2163.3175921446837</v>
      </c>
      <c r="AS13">
        <f t="shared" si="9"/>
        <v>-37.792121514706658</v>
      </c>
      <c r="AT13">
        <f t="shared" si="9"/>
        <v>19.18773280950062</v>
      </c>
      <c r="AU13">
        <f t="shared" si="9"/>
        <v>-2181.9219808498897</v>
      </c>
      <c r="AW13">
        <v>10</v>
      </c>
      <c r="AX13">
        <f>IF(Z13&gt;0, (R13*SUMPRODUCT(K13:$K$98, X13:$X$98)-K13*$AZ$3)/Z13, 0)</f>
        <v>21527.327509363608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2000000</v>
      </c>
      <c r="S14">
        <f t="shared" si="1"/>
        <v>24732.469160985973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19063.597573259904</v>
      </c>
      <c r="AC14">
        <f t="shared" si="2"/>
        <v>21628.962296300837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-4361.8834847568123</v>
      </c>
      <c r="AI14">
        <f t="shared" si="6"/>
        <v>-4383.7464072934945</v>
      </c>
      <c r="AJ14">
        <f t="shared" si="7"/>
        <v>-2565.3647230409333</v>
      </c>
      <c r="AK14">
        <f t="shared" si="22"/>
        <v>1334.4518301281935</v>
      </c>
      <c r="AL14">
        <f t="shared" si="8"/>
        <v>-5614.6593002062345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-1967.6699501255434</v>
      </c>
      <c r="AR14">
        <f t="shared" si="9"/>
        <v>-1977.5324363308005</v>
      </c>
      <c r="AS14">
        <f t="shared" si="9"/>
        <v>-1157.2503241500983</v>
      </c>
      <c r="AT14">
        <f t="shared" si="9"/>
        <v>601.97865789156367</v>
      </c>
      <c r="AU14">
        <f t="shared" si="9"/>
        <v>-2532.8041025893353</v>
      </c>
      <c r="AW14">
        <v>11</v>
      </c>
      <c r="AX14">
        <f>IF(Z14&gt;0, (R14*SUMPRODUCT(K14:$K$98, X14:$X$98)-K14*$AZ$3)/Z14, 0)</f>
        <v>24732.469160985973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2000000</v>
      </c>
      <c r="S15">
        <f t="shared" si="1"/>
        <v>27646.007955828227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21628.962296300837</v>
      </c>
      <c r="AC15">
        <f t="shared" si="2"/>
        <v>23873.34317599544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-4470.014435328937</v>
      </c>
      <c r="AI15">
        <f t="shared" si="6"/>
        <v>-4491.6028534598108</v>
      </c>
      <c r="AJ15">
        <f t="shared" si="7"/>
        <v>-2244.3808796946032</v>
      </c>
      <c r="AK15">
        <f t="shared" si="22"/>
        <v>1514.0273607410588</v>
      </c>
      <c r="AL15">
        <f t="shared" si="8"/>
        <v>-5221.956372413355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-1800.400379086165</v>
      </c>
      <c r="AR15">
        <f t="shared" si="9"/>
        <v>-1809.095607423573</v>
      </c>
      <c r="AS15">
        <f t="shared" si="9"/>
        <v>-903.9756459575176</v>
      </c>
      <c r="AT15">
        <f t="shared" si="9"/>
        <v>609.80908980542017</v>
      </c>
      <c r="AU15">
        <f t="shared" si="9"/>
        <v>-2103.2621635756705</v>
      </c>
      <c r="AW15">
        <v>12</v>
      </c>
      <c r="AX15">
        <f>IF(Z15&gt;0, (R15*SUMPRODUCT(K15:$K$98, X15:$X$98)-K15*$AZ$3)/Z15, 0)</f>
        <v>27646.007955828227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2000000</v>
      </c>
      <c r="S16">
        <f t="shared" si="1"/>
        <v>30299.9031465269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23873.34317599544</v>
      </c>
      <c r="AC16">
        <f t="shared" si="2"/>
        <v>25833.702466391547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-4602.3830491174913</v>
      </c>
      <c r="AI16">
        <f t="shared" si="6"/>
        <v>-4623.6980532789421</v>
      </c>
      <c r="AJ16">
        <f t="shared" si="7"/>
        <v>-1960.3592903961071</v>
      </c>
      <c r="AK16">
        <f t="shared" si="22"/>
        <v>1671.134022319681</v>
      </c>
      <c r="AL16">
        <f t="shared" si="8"/>
        <v>-4912.923321355368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-1655.1025542000441</v>
      </c>
      <c r="AR16">
        <f t="shared" si="9"/>
        <v>-1662.7678261806468</v>
      </c>
      <c r="AS16">
        <f t="shared" si="9"/>
        <v>-704.98166581474243</v>
      </c>
      <c r="AT16">
        <f t="shared" si="9"/>
        <v>600.97087948432704</v>
      </c>
      <c r="AU16">
        <f t="shared" si="9"/>
        <v>-1766.7786125110622</v>
      </c>
      <c r="AW16">
        <v>13</v>
      </c>
      <c r="AX16">
        <f>IF(Z16&gt;0, (R16*SUMPRODUCT(K16:$K$98, X16:$X$98)-K16*$AZ$3)/Z16, 0)</f>
        <v>30299.9031465269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2000000</v>
      </c>
      <c r="S17">
        <f t="shared" si="1"/>
        <v>32715.429919340826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25833.702466391547</v>
      </c>
      <c r="AC17">
        <f t="shared" si="2"/>
        <v>27536.421045657822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-4757.8857781094785</v>
      </c>
      <c r="AI17">
        <f t="shared" si="6"/>
        <v>-4778.9281586570887</v>
      </c>
      <c r="AJ17">
        <f t="shared" si="7"/>
        <v>-1702.7185792662749</v>
      </c>
      <c r="AK17">
        <f t="shared" si="22"/>
        <v>1808.3591726474085</v>
      </c>
      <c r="AL17">
        <f t="shared" si="8"/>
        <v>-4673.2875652759549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-1527.700203642145</v>
      </c>
      <c r="AR17">
        <f t="shared" si="9"/>
        <v>-1534.4566603010253</v>
      </c>
      <c r="AS17">
        <f t="shared" si="9"/>
        <v>-546.72256577877386</v>
      </c>
      <c r="AT17">
        <f t="shared" si="9"/>
        <v>580.642496510142</v>
      </c>
      <c r="AU17">
        <f t="shared" si="9"/>
        <v>-1500.5367295696572</v>
      </c>
      <c r="AW17">
        <v>14</v>
      </c>
      <c r="AX17">
        <f>IF(Z17&gt;0, (R17*SUMPRODUCT(K17:$K$98, X17:$X$98)-K17*$AZ$3)/Z17, 0)</f>
        <v>32715.429919340826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2000000</v>
      </c>
      <c r="S18">
        <f t="shared" si="1"/>
        <v>34936.825245251581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27536.421045657822</v>
      </c>
      <c r="AC18">
        <f t="shared" si="2"/>
        <v>29006.775425467757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-6029.2749816972246</v>
      </c>
      <c r="AI18">
        <f t="shared" si="6"/>
        <v>-6050.0315725020873</v>
      </c>
      <c r="AJ18">
        <f t="shared" si="7"/>
        <v>-1470.3543798099345</v>
      </c>
      <c r="AK18">
        <f t="shared" si="22"/>
        <v>1927.5494731960478</v>
      </c>
      <c r="AL18">
        <f t="shared" si="8"/>
        <v>-5592.8364791159738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-1728.5072026656353</v>
      </c>
      <c r="AR18">
        <f t="shared" si="9"/>
        <v>-1734.457821408005</v>
      </c>
      <c r="AS18">
        <f t="shared" si="9"/>
        <v>-421.52964389376785</v>
      </c>
      <c r="AT18">
        <f t="shared" si="9"/>
        <v>552.60096081665722</v>
      </c>
      <c r="AU18">
        <f t="shared" si="9"/>
        <v>-1603.3865044851157</v>
      </c>
      <c r="AW18">
        <v>15</v>
      </c>
      <c r="AX18">
        <f>IF(Z18&gt;0, (R18*SUMPRODUCT(K18:$K$98, X18:$X$98)-K18*$AZ$3)/Z18, 0)</f>
        <v>34936.825245251581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2000000</v>
      </c>
      <c r="S19">
        <f t="shared" si="1"/>
        <v>36608.034819656583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29006.775425467757</v>
      </c>
      <c r="AC19">
        <f t="shared" si="2"/>
        <v>29955.102672312907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-7390.4040823986388</v>
      </c>
      <c r="AI19">
        <f t="shared" si="6"/>
        <v>-7410.8607272444233</v>
      </c>
      <c r="AJ19">
        <f t="shared" si="7"/>
        <v>-948.32724684515051</v>
      </c>
      <c r="AK19">
        <f t="shared" si="22"/>
        <v>2030.4742797827432</v>
      </c>
      <c r="AL19">
        <f t="shared" si="8"/>
        <v>-6328.7136943068317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-1891.7174248346139</v>
      </c>
      <c r="AR19">
        <f t="shared" si="9"/>
        <v>-1896.9537002908623</v>
      </c>
      <c r="AS19">
        <f t="shared" si="9"/>
        <v>-242.74277256030024</v>
      </c>
      <c r="AT19">
        <f t="shared" si="9"/>
        <v>519.73931775823291</v>
      </c>
      <c r="AU19">
        <f t="shared" si="9"/>
        <v>-1619.95715509293</v>
      </c>
      <c r="AW19">
        <v>16</v>
      </c>
      <c r="AX19">
        <f>IF(Z19&gt;0, (R19*SUMPRODUCT(K19:$K$98, X19:$X$98)-K19*$AZ$3)/Z19, 0)</f>
        <v>36608.034819656583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2000000</v>
      </c>
      <c r="S20">
        <f t="shared" si="1"/>
        <v>37798.503463228575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29955.102672312907</v>
      </c>
      <c r="AC20">
        <f t="shared" si="2"/>
        <v>30453.416005970059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-8810.6245660685236</v>
      </c>
      <c r="AI20">
        <f t="shared" si="6"/>
        <v>-8830.7665116587741</v>
      </c>
      <c r="AJ20">
        <f t="shared" si="7"/>
        <v>-498.31333365715182</v>
      </c>
      <c r="AK20">
        <f t="shared" si="22"/>
        <v>2096.8571870619039</v>
      </c>
      <c r="AL20">
        <f t="shared" si="8"/>
        <v>-7232.2226582540225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-2013.6164590545591</v>
      </c>
      <c r="AR20">
        <f t="shared" si="9"/>
        <v>-2018.2197823324693</v>
      </c>
      <c r="AS20">
        <f t="shared" si="9"/>
        <v>-113.88658350995082</v>
      </c>
      <c r="AT20">
        <f t="shared" si="9"/>
        <v>479.22438556915534</v>
      </c>
      <c r="AU20">
        <f t="shared" si="9"/>
        <v>-1652.8819802732648</v>
      </c>
      <c r="AW20">
        <v>17</v>
      </c>
      <c r="AX20">
        <f>IF(Z20&gt;0, (R20*SUMPRODUCT(K20:$K$98, X20:$X$98)-K20*$AZ$3)/Z20, 0)</f>
        <v>37798.503463228575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2000000</v>
      </c>
      <c r="S21">
        <f t="shared" si="1"/>
        <v>38582.847926436822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30453.416005970059</v>
      </c>
      <c r="AC21">
        <f t="shared" si="2"/>
        <v>30573.755581283142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-10405.448332241391</v>
      </c>
      <c r="AI21">
        <f t="shared" si="6"/>
        <v>-10425.258790271586</v>
      </c>
      <c r="AJ21">
        <f t="shared" si="7"/>
        <v>-120.33957531308261</v>
      </c>
      <c r="AK21">
        <f t="shared" si="22"/>
        <v>2131.7391204179044</v>
      </c>
      <c r="AL21">
        <f t="shared" si="8"/>
        <v>-8413.8592451667646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-2123.307193787663</v>
      </c>
      <c r="AR21">
        <f t="shared" si="9"/>
        <v>-2127.3496614166074</v>
      </c>
      <c r="AS21">
        <f t="shared" si="9"/>
        <v>-24.556163060066879</v>
      </c>
      <c r="AT21">
        <f t="shared" si="9"/>
        <v>434.99682715611766</v>
      </c>
      <c r="AU21">
        <f t="shared" si="9"/>
        <v>-1716.9089973205569</v>
      </c>
      <c r="AW21">
        <v>18</v>
      </c>
      <c r="AX21">
        <f>IF(Z21&gt;0, (R21*SUMPRODUCT(K21:$K$98, X21:$X$98)-K21*$AZ$3)/Z21, 0)</f>
        <v>38582.847926436822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2000000</v>
      </c>
      <c r="S22">
        <f t="shared" si="1"/>
        <v>38997.238086145662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30573.755581283142</v>
      </c>
      <c r="AC22">
        <f t="shared" si="2"/>
        <v>30355.766275323742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-12172.062070497326</v>
      </c>
      <c r="AI22">
        <f t="shared" si="6"/>
        <v>-12191.522273171338</v>
      </c>
      <c r="AJ22">
        <f t="shared" si="7"/>
        <v>217.98930595939964</v>
      </c>
      <c r="AK22">
        <f t="shared" si="22"/>
        <v>2140.16289068982</v>
      </c>
      <c r="AL22">
        <f t="shared" si="8"/>
        <v>-9833.3700765221183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-2217.6763739101398</v>
      </c>
      <c r="AR22">
        <f t="shared" si="9"/>
        <v>-2221.2219055917653</v>
      </c>
      <c r="AS22">
        <f t="shared" si="9"/>
        <v>39.716338184223332</v>
      </c>
      <c r="AT22">
        <f t="shared" si="9"/>
        <v>389.92478443778776</v>
      </c>
      <c r="AU22">
        <f t="shared" si="9"/>
        <v>-1791.580782969754</v>
      </c>
      <c r="AW22">
        <v>19</v>
      </c>
      <c r="AX22">
        <f>IF(Z22&gt;0, (R22*SUMPRODUCT(K22:$K$98, X22:$X$98)-K22*$AZ$3)/Z22, 0)</f>
        <v>38997.238086145662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2000000</v>
      </c>
      <c r="S23">
        <f t="shared" si="1"/>
        <v>39077.485137486699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30355.766275323742</v>
      </c>
      <c r="AC23">
        <f t="shared" si="2"/>
        <v>29839.266586974536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-14063.460348049628</v>
      </c>
      <c r="AI23">
        <f t="shared" si="6"/>
        <v>-14082.55015544255</v>
      </c>
      <c r="AJ23">
        <f t="shared" si="7"/>
        <v>516.49968834920583</v>
      </c>
      <c r="AK23">
        <f t="shared" si="22"/>
        <v>2124.9036392726621</v>
      </c>
      <c r="AL23">
        <f t="shared" si="8"/>
        <v>-11441.146827820681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-2287.7479862622231</v>
      </c>
      <c r="AR23">
        <f t="shared" si="9"/>
        <v>-2290.8533861666888</v>
      </c>
      <c r="AS23">
        <f t="shared" si="9"/>
        <v>84.020653003073534</v>
      </c>
      <c r="AT23">
        <f t="shared" si="9"/>
        <v>345.66485782579656</v>
      </c>
      <c r="AU23">
        <f t="shared" si="9"/>
        <v>-1861.1678753378187</v>
      </c>
      <c r="AW23">
        <v>20</v>
      </c>
      <c r="AX23">
        <f>IF(Z23&gt;0, (R23*SUMPRODUCT(K23:$K$98, X23:$X$98)-K23*$AZ$3)/Z23, 0)</f>
        <v>39077.485137486699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2000000</v>
      </c>
      <c r="S24">
        <f t="shared" si="1"/>
        <v>38870.200216051358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29839.266586974536</v>
      </c>
      <c r="AC24">
        <f t="shared" si="2"/>
        <v>29070.426355677449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-16143.431541252483</v>
      </c>
      <c r="AI24">
        <f t="shared" si="6"/>
        <v>-16162.128657677209</v>
      </c>
      <c r="AJ24">
        <f t="shared" si="7"/>
        <v>768.84023129708658</v>
      </c>
      <c r="AK24">
        <f t="shared" si="22"/>
        <v>2088.7486610882179</v>
      </c>
      <c r="AL24">
        <f t="shared" si="8"/>
        <v>-13304.539765291905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-2344.7353032666661</v>
      </c>
      <c r="AR24">
        <f t="shared" si="9"/>
        <v>-2347.4509457766435</v>
      </c>
      <c r="AS24">
        <f t="shared" si="9"/>
        <v>111.66937018857168</v>
      </c>
      <c r="AT24">
        <f t="shared" si="9"/>
        <v>303.37804653176909</v>
      </c>
      <c r="AU24">
        <f t="shared" si="9"/>
        <v>-1932.4035290563031</v>
      </c>
      <c r="AW24">
        <v>21</v>
      </c>
      <c r="AX24">
        <f>IF(Z24&gt;0, (R24*SUMPRODUCT(K24:$K$98, X24:$X$98)-K24*$AZ$3)/Z24, 0)</f>
        <v>38870.200216051358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2000000</v>
      </c>
      <c r="S25">
        <f t="shared" si="1"/>
        <v>38405.294073493664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29070.426355677449</v>
      </c>
      <c r="AC25">
        <f t="shared" si="2"/>
        <v>28081.8586907725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-18416.429329881121</v>
      </c>
      <c r="AI25">
        <f t="shared" si="6"/>
        <v>-18434.709269774976</v>
      </c>
      <c r="AJ25">
        <f t="shared" si="7"/>
        <v>988.5676649049492</v>
      </c>
      <c r="AK25">
        <f t="shared" si="22"/>
        <v>2034.9298448974216</v>
      </c>
      <c r="AL25">
        <f t="shared" si="8"/>
        <v>-15411.211759972604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-2388.2807282254348</v>
      </c>
      <c r="AR25">
        <f t="shared" si="9"/>
        <v>-2390.6513087206877</v>
      </c>
      <c r="AS25">
        <f t="shared" si="9"/>
        <v>128.19950384239604</v>
      </c>
      <c r="AT25">
        <f t="shared" si="9"/>
        <v>263.89392019515094</v>
      </c>
      <c r="AU25">
        <f t="shared" si="9"/>
        <v>-1998.5578846831404</v>
      </c>
      <c r="AW25">
        <v>22</v>
      </c>
      <c r="AX25">
        <f>IF(Z25&gt;0, (R25*SUMPRODUCT(K25:$K$98, X25:$X$98)-K25*$AZ$3)/Z25, 0)</f>
        <v>38405.294073493664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2000000</v>
      </c>
      <c r="S26">
        <f t="shared" si="1"/>
        <v>37704.793408522055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28081.8586907725</v>
      </c>
      <c r="AC26">
        <f t="shared" si="2"/>
        <v>26904.44192537004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-20661.342245982923</v>
      </c>
      <c r="AI26">
        <f t="shared" si="6"/>
        <v>-20679.181119699766</v>
      </c>
      <c r="AJ26">
        <f t="shared" si="7"/>
        <v>1177.4167654024604</v>
      </c>
      <c r="AK26">
        <f t="shared" si="22"/>
        <v>1965.7301083540751</v>
      </c>
      <c r="AL26">
        <f t="shared" si="8"/>
        <v>-17536.034245943229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-2392.3265074442929</v>
      </c>
      <c r="AR26">
        <f t="shared" si="9"/>
        <v>-2394.3920271935749</v>
      </c>
      <c r="AS26">
        <f t="shared" si="9"/>
        <v>136.33022020770571</v>
      </c>
      <c r="AT26">
        <f t="shared" si="9"/>
        <v>227.60710261266357</v>
      </c>
      <c r="AU26">
        <f t="shared" si="9"/>
        <v>-2030.4547043732055</v>
      </c>
      <c r="AW26">
        <v>23</v>
      </c>
      <c r="AX26">
        <f>IF(Z26&gt;0, (R26*SUMPRODUCT(K26:$K$98, X26:$X$98)-K26*$AZ$3)/Z26, 0)</f>
        <v>37704.793408522055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2000000</v>
      </c>
      <c r="S27">
        <f t="shared" si="1"/>
        <v>36827.407652320086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26904.44192537004</v>
      </c>
      <c r="AC27">
        <f t="shared" si="2"/>
        <v>25593.243956160521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-22936.788556597072</v>
      </c>
      <c r="AI27">
        <f t="shared" si="6"/>
        <v>-22954.162331719788</v>
      </c>
      <c r="AJ27">
        <f t="shared" si="7"/>
        <v>1311.1979692095192</v>
      </c>
      <c r="AK27">
        <f t="shared" si="22"/>
        <v>1883.310934775903</v>
      </c>
      <c r="AL27">
        <f t="shared" si="8"/>
        <v>-19759.653427734367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-2371.2454419151431</v>
      </c>
      <c r="AR27">
        <f t="shared" si="9"/>
        <v>-2373.0415732683596</v>
      </c>
      <c r="AS27">
        <f t="shared" si="9"/>
        <v>135.55394645874284</v>
      </c>
      <c r="AT27">
        <f t="shared" si="9"/>
        <v>194.69998856975371</v>
      </c>
      <c r="AU27">
        <f t="shared" si="9"/>
        <v>-2042.7876382398633</v>
      </c>
      <c r="AW27">
        <v>24</v>
      </c>
      <c r="AX27">
        <f>IF(Z27&gt;0, (R27*SUMPRODUCT(K27:$K$98, X27:$X$98)-K27*$AZ$3)/Z27, 0)</f>
        <v>36827.407652320086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2000000</v>
      </c>
      <c r="S28">
        <f t="shared" si="1"/>
        <v>35814.759141091163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25593.243956160521</v>
      </c>
      <c r="AC28">
        <f t="shared" si="2"/>
        <v>24187.291851955019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-25314.478501182017</v>
      </c>
      <c r="AI28">
        <f t="shared" si="6"/>
        <v>-25331.36210757224</v>
      </c>
      <c r="AJ28">
        <f t="shared" si="7"/>
        <v>1405.9521042055021</v>
      </c>
      <c r="AK28">
        <f t="shared" si="22"/>
        <v>1791.5270769312367</v>
      </c>
      <c r="AL28">
        <f t="shared" si="8"/>
        <v>-22133.882926435501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-2336.656428456356</v>
      </c>
      <c r="AR28">
        <f t="shared" si="9"/>
        <v>-2338.214872072147</v>
      </c>
      <c r="AS28">
        <f t="shared" si="9"/>
        <v>129.77660283383398</v>
      </c>
      <c r="AT28">
        <f t="shared" si="9"/>
        <v>165.36715385503723</v>
      </c>
      <c r="AU28">
        <f t="shared" si="9"/>
        <v>-2043.0711153832756</v>
      </c>
      <c r="AW28">
        <v>25</v>
      </c>
      <c r="AX28">
        <f>IF(Z28&gt;0, (R28*SUMPRODUCT(K28:$K$98, X28:$X$98)-K28*$AZ$3)/Z28, 0)</f>
        <v>35814.759141091163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2000000</v>
      </c>
      <c r="S29">
        <f t="shared" si="1"/>
        <v>34698.845858127803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24187.291851955019</v>
      </c>
      <c r="AC29">
        <f t="shared" si="2"/>
        <v>22712.504475025104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-28060.016246525531</v>
      </c>
      <c r="AI29">
        <f t="shared" si="6"/>
        <v>-28076.380266648772</v>
      </c>
      <c r="AJ29">
        <f t="shared" si="7"/>
        <v>1474.7873769299149</v>
      </c>
      <c r="AK29">
        <f t="shared" si="22"/>
        <v>1693.1104296368514</v>
      </c>
      <c r="AL29">
        <f t="shared" si="8"/>
        <v>-24908.482460082007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-2312.5747041070131</v>
      </c>
      <c r="AR29">
        <f t="shared" si="9"/>
        <v>-2313.9233497621699</v>
      </c>
      <c r="AS29">
        <f t="shared" si="9"/>
        <v>121.54504658374033</v>
      </c>
      <c r="AT29">
        <f t="shared" si="9"/>
        <v>139.53820683631147</v>
      </c>
      <c r="AU29">
        <f t="shared" si="9"/>
        <v>-2052.8400963421182</v>
      </c>
      <c r="AW29">
        <v>26</v>
      </c>
      <c r="AX29">
        <f>IF(Z29&gt;0, (R29*SUMPRODUCT(K29:$K$98, X29:$X$98)-K29*$AZ$3)/Z29, 0)</f>
        <v>34698.845858127803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2000000</v>
      </c>
      <c r="S30">
        <f t="shared" si="1"/>
        <v>33462.671350872668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22712.504475025104</v>
      </c>
      <c r="AC30">
        <f t="shared" si="2"/>
        <v>21169.455709781007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-30772.429875538743</v>
      </c>
      <c r="AI30">
        <f t="shared" si="6"/>
        <v>-30788.245600087306</v>
      </c>
      <c r="AJ30">
        <f t="shared" si="7"/>
        <v>1543.048765244097</v>
      </c>
      <c r="AK30">
        <f t="shared" si="22"/>
        <v>1589.8753132517575</v>
      </c>
      <c r="AL30">
        <f t="shared" si="8"/>
        <v>-27655.321521591453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-2264.3920460923737</v>
      </c>
      <c r="AR30">
        <f t="shared" si="9"/>
        <v>-2265.5558476191236</v>
      </c>
      <c r="AS30">
        <f t="shared" si="9"/>
        <v>113.54538347746319</v>
      </c>
      <c r="AT30">
        <f t="shared" si="9"/>
        <v>116.99111926379432</v>
      </c>
      <c r="AU30">
        <f t="shared" si="9"/>
        <v>-2035.0193448778662</v>
      </c>
      <c r="AW30">
        <v>27</v>
      </c>
      <c r="AX30">
        <f>IF(Z30&gt;0, (R30*SUMPRODUCT(K30:$K$98, X30:$X$98)-K30*$AZ$3)/Z30, 0)</f>
        <v>33462.671350872668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2000000</v>
      </c>
      <c r="S31">
        <f t="shared" si="1"/>
        <v>32133.482669968173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21169.455709781007</v>
      </c>
      <c r="AC31">
        <f t="shared" si="2"/>
        <v>19592.14039481623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-33183.225992192813</v>
      </c>
      <c r="AI31">
        <f t="shared" si="6"/>
        <v>-33198.468769170991</v>
      </c>
      <c r="AJ31">
        <f t="shared" si="7"/>
        <v>1577.3153149647769</v>
      </c>
      <c r="AK31">
        <f t="shared" si="22"/>
        <v>1481.8618996846706</v>
      </c>
      <c r="AL31">
        <f t="shared" si="8"/>
        <v>-30139.291554521544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-2180.1702653593843</v>
      </c>
      <c r="AR31">
        <f t="shared" si="9"/>
        <v>-2181.1717306520341</v>
      </c>
      <c r="AS31">
        <f t="shared" si="9"/>
        <v>103.63115236569364</v>
      </c>
      <c r="AT31">
        <f t="shared" si="9"/>
        <v>97.359770018189181</v>
      </c>
      <c r="AU31">
        <f t="shared" si="9"/>
        <v>-1980.1808082681514</v>
      </c>
      <c r="AW31">
        <v>28</v>
      </c>
      <c r="AX31">
        <f>IF(Z31&gt;0, (R31*SUMPRODUCT(K31:$K$98, X31:$X$98)-K31*$AZ$3)/Z31, 0)</f>
        <v>32133.482669968173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2000000</v>
      </c>
      <c r="S32">
        <f t="shared" si="1"/>
        <v>30770.708696296413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19592.14039481623</v>
      </c>
      <c r="AC32">
        <f t="shared" si="2"/>
        <v>18025.43149653506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-35631.16427060245</v>
      </c>
      <c r="AI32">
        <f t="shared" si="6"/>
        <v>-35645.809230257459</v>
      </c>
      <c r="AJ32">
        <f t="shared" si="7"/>
        <v>1566.7088982811692</v>
      </c>
      <c r="AK32">
        <f t="shared" si="22"/>
        <v>1371.4498276371362</v>
      </c>
      <c r="AL32">
        <f t="shared" si="8"/>
        <v>-32707.650504339152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-2090.1805306580145</v>
      </c>
      <c r="AR32">
        <f t="shared" si="9"/>
        <v>-2091.0396271868481</v>
      </c>
      <c r="AS32">
        <f t="shared" si="9"/>
        <v>91.905625410555771</v>
      </c>
      <c r="AT32">
        <f t="shared" si="9"/>
        <v>80.451419064813066</v>
      </c>
      <c r="AU32">
        <f t="shared" si="9"/>
        <v>-1918.6825827114792</v>
      </c>
      <c r="AW32">
        <v>29</v>
      </c>
      <c r="AX32">
        <f>IF(Z32&gt;0, (R32*SUMPRODUCT(K32:$K$98, X32:$X$98)-K32*$AZ$3)/Z32, 0)</f>
        <v>30770.708696296413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2000000</v>
      </c>
      <c r="S33">
        <f t="shared" si="1"/>
        <v>29383.590664887008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18025.43149653506</v>
      </c>
      <c r="AC33">
        <f t="shared" si="2"/>
        <v>16482.984329339735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-37963.165861139729</v>
      </c>
      <c r="AI33">
        <f t="shared" si="6"/>
        <v>-37977.189831624928</v>
      </c>
      <c r="AJ33">
        <f t="shared" si="7"/>
        <v>1542.4471671953252</v>
      </c>
      <c r="AK33">
        <f t="shared" si="22"/>
        <v>1261.7802047574544</v>
      </c>
      <c r="AL33">
        <f t="shared" si="8"/>
        <v>-35172.962459672155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-1988.3744977748461</v>
      </c>
      <c r="AR33">
        <f t="shared" si="9"/>
        <v>-1989.1090230610753</v>
      </c>
      <c r="AS33">
        <f t="shared" si="9"/>
        <v>80.787851641100261</v>
      </c>
      <c r="AT33">
        <f t="shared" si="9"/>
        <v>66.087522576851924</v>
      </c>
      <c r="AU33">
        <f t="shared" si="9"/>
        <v>-1842.2336488431235</v>
      </c>
      <c r="AW33">
        <v>30</v>
      </c>
      <c r="AX33">
        <f>IF(Z33&gt;0, (R33*SUMPRODUCT(K33:$K$98, X33:$X$98)-K33*$AZ$3)/Z33, 0)</f>
        <v>29383.590664887008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2000000</v>
      </c>
      <c r="S34">
        <f t="shared" si="1"/>
        <v>27997.187257467482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16482.984329339735</v>
      </c>
      <c r="AC34">
        <f t="shared" si="2"/>
        <v>14983.657477513712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-40329.69004194533</v>
      </c>
      <c r="AI34">
        <f t="shared" si="6"/>
        <v>-40343.069651600148</v>
      </c>
      <c r="AJ34">
        <f t="shared" si="7"/>
        <v>1499.3268518260229</v>
      </c>
      <c r="AK34">
        <f t="shared" si="22"/>
        <v>1153.8089030537815</v>
      </c>
      <c r="AL34">
        <f t="shared" si="8"/>
        <v>-37689.933896720344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-1886.0040610503081</v>
      </c>
      <c r="AR34">
        <f t="shared" si="9"/>
        <v>-1886.6297538864794</v>
      </c>
      <c r="AS34">
        <f t="shared" si="9"/>
        <v>70.115503700738458</v>
      </c>
      <c r="AT34">
        <f t="shared" si="9"/>
        <v>53.957475858906157</v>
      </c>
      <c r="AU34">
        <f t="shared" ref="AU34:AU89" si="23">AL34*$K34</f>
        <v>-1762.5567743268348</v>
      </c>
      <c r="AW34">
        <v>31</v>
      </c>
      <c r="AX34">
        <f>IF(Z34&gt;0, (R34*SUMPRODUCT(K34:$K$98, X34:$X$98)-K34*$AZ$3)/Z34, 0)</f>
        <v>27997.187257467482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2000000</v>
      </c>
      <c r="S35">
        <f t="shared" si="1"/>
        <v>26621.016945842293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14983.657477513712</v>
      </c>
      <c r="AC35">
        <f t="shared" si="2"/>
        <v>13534.303100346291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-42851.705377293751</v>
      </c>
      <c r="AI35">
        <f t="shared" ref="AI35:AI66" si="25">SUM(AE35:AH35)</f>
        <v>-42864.415544534808</v>
      </c>
      <c r="AJ35">
        <f t="shared" si="7"/>
        <v>1449.3543771674213</v>
      </c>
      <c r="AK35">
        <f t="shared" si="22"/>
        <v>1048.8560234259601</v>
      </c>
      <c r="AL35">
        <f t="shared" si="8"/>
        <v>-40366.205143941428</v>
      </c>
      <c r="AN35">
        <f t="shared" ref="AN35:AT66" si="26">AE35*$K35</f>
        <v>0</v>
      </c>
      <c r="AO35">
        <f t="shared" si="26"/>
        <v>0</v>
      </c>
      <c r="AP35">
        <f t="shared" si="26"/>
        <v>-0.5307023145693831</v>
      </c>
      <c r="AQ35">
        <f t="shared" si="26"/>
        <v>-1789.2368208590601</v>
      </c>
      <c r="AR35">
        <f t="shared" si="26"/>
        <v>-1789.7675231736293</v>
      </c>
      <c r="AS35">
        <f t="shared" si="26"/>
        <v>60.516569767029722</v>
      </c>
      <c r="AT35">
        <f t="shared" si="26"/>
        <v>43.794098749870066</v>
      </c>
      <c r="AU35">
        <f t="shared" si="23"/>
        <v>-1685.4568546567298</v>
      </c>
      <c r="AW35">
        <v>32</v>
      </c>
      <c r="AX35">
        <f>IF(Z35&gt;0, (R35*SUMPRODUCT(K35:$K$98, X35:$X$98)-K35*$AZ$3)/Z35, 0)</f>
        <v>26621.016945842293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2000000</v>
      </c>
      <c r="S36">
        <f t="shared" si="1"/>
        <v>25241.855162587421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13534.303100346291</v>
      </c>
      <c r="AC36">
        <f t="shared" si="2"/>
        <v>12134.932068668377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-45152.360717163923</v>
      </c>
      <c r="AI36">
        <f t="shared" si="25"/>
        <v>-45164.379378223603</v>
      </c>
      <c r="AJ36">
        <f t="shared" si="7"/>
        <v>1399.3710316779143</v>
      </c>
      <c r="AK36">
        <f t="shared" si="22"/>
        <v>947.40121702424051</v>
      </c>
      <c r="AL36">
        <f t="shared" si="8"/>
        <v>-42817.607129521442</v>
      </c>
      <c r="AN36">
        <f t="shared" si="26"/>
        <v>0</v>
      </c>
      <c r="AO36">
        <f t="shared" si="26"/>
        <v>0</v>
      </c>
      <c r="AP36">
        <f t="shared" si="26"/>
        <v>-0.44806165814151783</v>
      </c>
      <c r="AQ36">
        <f t="shared" si="26"/>
        <v>-1683.3024503706706</v>
      </c>
      <c r="AR36">
        <f t="shared" si="26"/>
        <v>-1683.750512028812</v>
      </c>
      <c r="AS36">
        <f t="shared" si="26"/>
        <v>52.169247613796138</v>
      </c>
      <c r="AT36">
        <f t="shared" si="26"/>
        <v>35.319588273373199</v>
      </c>
      <c r="AU36">
        <f t="shared" si="23"/>
        <v>-1596.2616761416425</v>
      </c>
      <c r="AW36">
        <v>33</v>
      </c>
      <c r="AX36">
        <f>IF(Z36&gt;0, (R36*SUMPRODUCT(K36:$K$98, X36:$X$98)-K36*$AZ$3)/Z36, 0)</f>
        <v>25241.855162587421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2000000</v>
      </c>
      <c r="S37">
        <f t="shared" si="1"/>
        <v>23874.230738253831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12134.932068668377</v>
      </c>
      <c r="AC37">
        <f t="shared" si="2"/>
        <v>10799.724072923729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-47159.87798516568</v>
      </c>
      <c r="AI37">
        <f t="shared" si="25"/>
        <v>-47171.186961139952</v>
      </c>
      <c r="AJ37">
        <f t="shared" si="7"/>
        <v>1335.2079957446476</v>
      </c>
      <c r="AK37">
        <f t="shared" si="22"/>
        <v>849.44524480678649</v>
      </c>
      <c r="AL37">
        <f t="shared" si="8"/>
        <v>-44986.533720588515</v>
      </c>
      <c r="AN37">
        <f t="shared" si="26"/>
        <v>0</v>
      </c>
      <c r="AO37">
        <f t="shared" si="26"/>
        <v>0</v>
      </c>
      <c r="AP37">
        <f t="shared" si="26"/>
        <v>-0.37643236197384461</v>
      </c>
      <c r="AQ37">
        <f t="shared" si="26"/>
        <v>-1569.7711535283381</v>
      </c>
      <c r="AR37">
        <f t="shared" si="26"/>
        <v>-1570.147585890312</v>
      </c>
      <c r="AS37">
        <f t="shared" si="26"/>
        <v>44.443944412655853</v>
      </c>
      <c r="AT37">
        <f t="shared" si="26"/>
        <v>28.274768696792382</v>
      </c>
      <c r="AU37">
        <f t="shared" si="23"/>
        <v>-1497.4288727808637</v>
      </c>
      <c r="AW37">
        <v>34</v>
      </c>
      <c r="AX37">
        <f>IF(Z37&gt;0, (R37*SUMPRODUCT(K37:$K$98, X37:$X$98)-K37*$AZ$3)/Z37, 0)</f>
        <v>23874.230738253831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2000000</v>
      </c>
      <c r="S38">
        <f t="shared" si="1"/>
        <v>22539.925472082006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10799.724072923729</v>
      </c>
      <c r="AC38">
        <f t="shared" si="2"/>
        <v>9540.7515395971968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-49106.293262823048</v>
      </c>
      <c r="AI38">
        <f t="shared" si="25"/>
        <v>-49116.875320371793</v>
      </c>
      <c r="AJ38">
        <f t="shared" si="7"/>
        <v>1258.9725333265324</v>
      </c>
      <c r="AK38">
        <f t="shared" si="22"/>
        <v>755.98068510466112</v>
      </c>
      <c r="AL38">
        <f t="shared" si="8"/>
        <v>-47101.922101940603</v>
      </c>
      <c r="AN38">
        <f t="shared" si="26"/>
        <v>0</v>
      </c>
      <c r="AO38">
        <f t="shared" si="26"/>
        <v>0</v>
      </c>
      <c r="AP38">
        <f t="shared" si="26"/>
        <v>-0.31449646460026393</v>
      </c>
      <c r="AQ38">
        <f t="shared" si="26"/>
        <v>-1459.4284287007504</v>
      </c>
      <c r="AR38">
        <f t="shared" si="26"/>
        <v>-1459.7429251653507</v>
      </c>
      <c r="AS38">
        <f t="shared" si="26"/>
        <v>37.416391749551408</v>
      </c>
      <c r="AT38">
        <f t="shared" si="26"/>
        <v>22.467582667773634</v>
      </c>
      <c r="AU38">
        <f t="shared" si="23"/>
        <v>-1399.8589507480258</v>
      </c>
      <c r="AW38">
        <v>35</v>
      </c>
      <c r="AX38">
        <f>IF(Z38&gt;0, (R38*SUMPRODUCT(K38:$K$98, X38:$X$98)-K38*$AZ$3)/Z38, 0)</f>
        <v>22539.925472082006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2000000</v>
      </c>
      <c r="S39">
        <f t="shared" si="1"/>
        <v>21238.000160086693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9540.7515395971968</v>
      </c>
      <c r="AC39">
        <f t="shared" si="2"/>
        <v>8358.8218789337752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-50941.804086282886</v>
      </c>
      <c r="AI39">
        <f t="shared" si="25"/>
        <v>-50951.643550705063</v>
      </c>
      <c r="AJ39">
        <f t="shared" si="7"/>
        <v>1181.9296606634216</v>
      </c>
      <c r="AK39">
        <f t="shared" si="22"/>
        <v>667.85260777180383</v>
      </c>
      <c r="AL39">
        <f t="shared" si="8"/>
        <v>-49101.861282269834</v>
      </c>
      <c r="AN39">
        <f t="shared" si="26"/>
        <v>0</v>
      </c>
      <c r="AO39">
        <f t="shared" si="26"/>
        <v>0</v>
      </c>
      <c r="AP39">
        <f t="shared" si="26"/>
        <v>-0.26109531900046212</v>
      </c>
      <c r="AQ39">
        <f t="shared" si="26"/>
        <v>-1351.7673338388299</v>
      </c>
      <c r="AR39">
        <f t="shared" si="26"/>
        <v>-1352.0284291578303</v>
      </c>
      <c r="AS39">
        <f t="shared" si="26"/>
        <v>31.36311983521286</v>
      </c>
      <c r="AT39">
        <f t="shared" si="26"/>
        <v>17.721817183308065</v>
      </c>
      <c r="AU39">
        <f t="shared" si="23"/>
        <v>-1302.9434921393092</v>
      </c>
      <c r="AW39">
        <v>36</v>
      </c>
      <c r="AX39">
        <f>IF(Z39&gt;0, (R39*SUMPRODUCT(K39:$K$98, X39:$X$98)-K39*$AZ$3)/Z39, 0)</f>
        <v>21238.000160086693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2000000</v>
      </c>
      <c r="S40">
        <f t="shared" si="1"/>
        <v>19969.064040931175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8358.8218789337752</v>
      </c>
      <c r="AC40">
        <f t="shared" si="2"/>
        <v>7254.8213022711325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-52679.539269017892</v>
      </c>
      <c r="AI40">
        <f t="shared" si="25"/>
        <v>-52688.621844554982</v>
      </c>
      <c r="AJ40">
        <f t="shared" si="7"/>
        <v>1104.0005766626427</v>
      </c>
      <c r="AK40">
        <f t="shared" si="22"/>
        <v>585.11753152536437</v>
      </c>
      <c r="AL40">
        <f t="shared" si="8"/>
        <v>-50999.503736366976</v>
      </c>
      <c r="AN40">
        <f t="shared" si="26"/>
        <v>0</v>
      </c>
      <c r="AO40">
        <f t="shared" si="26"/>
        <v>0</v>
      </c>
      <c r="AP40">
        <f t="shared" si="26"/>
        <v>-0.21518828372569901</v>
      </c>
      <c r="AQ40">
        <f t="shared" si="26"/>
        <v>-1248.1062884053299</v>
      </c>
      <c r="AR40">
        <f t="shared" si="26"/>
        <v>-1248.3214766890555</v>
      </c>
      <c r="AS40">
        <f t="shared" si="26"/>
        <v>26.156456211570116</v>
      </c>
      <c r="AT40">
        <f t="shared" si="26"/>
        <v>13.862856066824254</v>
      </c>
      <c r="AU40">
        <f t="shared" si="23"/>
        <v>-1208.3021644106614</v>
      </c>
      <c r="AW40">
        <v>37</v>
      </c>
      <c r="AX40">
        <f>IF(Z40&gt;0, (R40*SUMPRODUCT(K40:$K$98, X40:$X$98)-K40*$AZ$3)/Z40, 0)</f>
        <v>19969.064040931175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2000000</v>
      </c>
      <c r="S41">
        <f t="shared" si="1"/>
        <v>18729.098141900042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7254.8213022711325</v>
      </c>
      <c r="AC41">
        <f t="shared" si="2"/>
        <v>6227.9353327731133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-54285.500406434578</v>
      </c>
      <c r="AI41">
        <f t="shared" si="25"/>
        <v>-54293.81358746122</v>
      </c>
      <c r="AJ41">
        <f t="shared" si="7"/>
        <v>1026.8859694980192</v>
      </c>
      <c r="AK41">
        <f t="shared" si="22"/>
        <v>507.83749115897933</v>
      </c>
      <c r="AL41">
        <f t="shared" si="8"/>
        <v>-52759.090126804222</v>
      </c>
      <c r="AN41">
        <f t="shared" si="26"/>
        <v>0</v>
      </c>
      <c r="AO41">
        <f t="shared" si="26"/>
        <v>0</v>
      </c>
      <c r="AP41">
        <f t="shared" si="26"/>
        <v>-0.17585665916392601</v>
      </c>
      <c r="AQ41">
        <f t="shared" si="26"/>
        <v>-1148.3530446317775</v>
      </c>
      <c r="AR41">
        <f t="shared" si="26"/>
        <v>-1148.5289012909413</v>
      </c>
      <c r="AS41">
        <f t="shared" si="26"/>
        <v>21.722699813649108</v>
      </c>
      <c r="AT41">
        <f t="shared" si="26"/>
        <v>10.742771546441379</v>
      </c>
      <c r="AU41">
        <f t="shared" si="23"/>
        <v>-1116.0634299308508</v>
      </c>
      <c r="AW41">
        <v>38</v>
      </c>
      <c r="AX41">
        <f>IF(Z41&gt;0, (R41*SUMPRODUCT(K41:$K$98, X41:$X$98)-K41*$AZ$3)/Z41, 0)</f>
        <v>18729.098141900042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2000000</v>
      </c>
      <c r="S42">
        <f t="shared" si="1"/>
        <v>17510.191356380583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6227.9353327731133</v>
      </c>
      <c r="AC42">
        <f t="shared" si="2"/>
        <v>5277.1004300228678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-55657.762511551133</v>
      </c>
      <c r="AI42">
        <f t="shared" si="25"/>
        <v>-55665.296838736111</v>
      </c>
      <c r="AJ42">
        <f t="shared" si="7"/>
        <v>950.83490275024542</v>
      </c>
      <c r="AK42">
        <f t="shared" si="22"/>
        <v>435.95547329411795</v>
      </c>
      <c r="AL42">
        <f t="shared" si="8"/>
        <v>-54278.506462691745</v>
      </c>
      <c r="AN42">
        <f t="shared" si="26"/>
        <v>0</v>
      </c>
      <c r="AO42">
        <f t="shared" si="26"/>
        <v>0</v>
      </c>
      <c r="AP42">
        <f t="shared" si="26"/>
        <v>-0.14230430346016706</v>
      </c>
      <c r="AQ42">
        <f t="shared" si="26"/>
        <v>-1051.233764064257</v>
      </c>
      <c r="AR42">
        <f t="shared" si="26"/>
        <v>-1051.3760683677172</v>
      </c>
      <c r="AS42">
        <f t="shared" si="26"/>
        <v>17.958856208320757</v>
      </c>
      <c r="AT42">
        <f t="shared" si="26"/>
        <v>8.2340915709695892</v>
      </c>
      <c r="AU42">
        <f t="shared" si="23"/>
        <v>-1025.1831205884268</v>
      </c>
      <c r="AW42">
        <v>39</v>
      </c>
      <c r="AX42">
        <f>IF(Z42&gt;0, (R42*SUMPRODUCT(K42:$K$98, X42:$X$98)-K42*$AZ$3)/Z42, 0)</f>
        <v>17510.191356380583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2000000</v>
      </c>
      <c r="S43">
        <f t="shared" si="1"/>
        <v>16309.700814721517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5277.1004300228678</v>
      </c>
      <c r="AC43">
        <f t="shared" si="2"/>
        <v>4402.2221497814007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-56890.030747652971</v>
      </c>
      <c r="AI43">
        <f t="shared" si="25"/>
        <v>-56896.778606181753</v>
      </c>
      <c r="AJ43">
        <f t="shared" si="7"/>
        <v>874.87828024146711</v>
      </c>
      <c r="AK43">
        <f t="shared" si="22"/>
        <v>369.39703010160076</v>
      </c>
      <c r="AL43">
        <f t="shared" si="8"/>
        <v>-55652.503295838687</v>
      </c>
      <c r="AN43">
        <f t="shared" si="26"/>
        <v>0</v>
      </c>
      <c r="AO43">
        <f t="shared" si="26"/>
        <v>0</v>
      </c>
      <c r="AP43">
        <f t="shared" si="26"/>
        <v>-0.11379456085872283</v>
      </c>
      <c r="AQ43">
        <f t="shared" si="26"/>
        <v>-959.38230455684356</v>
      </c>
      <c r="AR43">
        <f t="shared" si="26"/>
        <v>-959.49609911770222</v>
      </c>
      <c r="AS43">
        <f t="shared" si="26"/>
        <v>14.753775480063601</v>
      </c>
      <c r="AT43">
        <f t="shared" si="26"/>
        <v>6.2294389610599419</v>
      </c>
      <c r="AU43">
        <f t="shared" si="23"/>
        <v>-938.51288467657878</v>
      </c>
      <c r="AW43">
        <v>40</v>
      </c>
      <c r="AX43">
        <f>IF(Z43&gt;0, (R43*SUMPRODUCT(K43:$K$98, X43:$X$98)-K43*$AZ$3)/Z43, 0)</f>
        <v>16309.700814721517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2000000</v>
      </c>
      <c r="S44">
        <f t="shared" si="1"/>
        <v>15101.286294584437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4402.2221497814007</v>
      </c>
      <c r="AC44">
        <f t="shared" si="2"/>
        <v>3600.3000986377624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-57610.073236169992</v>
      </c>
      <c r="AI44">
        <f t="shared" si="25"/>
        <v>-57616.033490198039</v>
      </c>
      <c r="AJ44">
        <f t="shared" si="7"/>
        <v>801.92205114363833</v>
      </c>
      <c r="AK44">
        <f t="shared" si="22"/>
        <v>308.1555504846981</v>
      </c>
      <c r="AL44">
        <f t="shared" si="8"/>
        <v>-56505.955888569704</v>
      </c>
      <c r="AN44">
        <f t="shared" si="26"/>
        <v>0</v>
      </c>
      <c r="AO44">
        <f t="shared" si="26"/>
        <v>0</v>
      </c>
      <c r="AP44">
        <f t="shared" si="26"/>
        <v>-8.9743351120019382E-2</v>
      </c>
      <c r="AQ44">
        <f t="shared" si="26"/>
        <v>-867.43299969384816</v>
      </c>
      <c r="AR44">
        <f t="shared" si="26"/>
        <v>-867.52274304496825</v>
      </c>
      <c r="AS44">
        <f t="shared" si="26"/>
        <v>12.07451425191792</v>
      </c>
      <c r="AT44">
        <f t="shared" si="26"/>
        <v>4.6398881048709724</v>
      </c>
      <c r="AU44">
        <f t="shared" si="23"/>
        <v>-850.80834068817933</v>
      </c>
      <c r="AW44">
        <v>41</v>
      </c>
      <c r="AX44">
        <f>IF(Z44&gt;0, (R44*SUMPRODUCT(K44:$K$98, X44:$X$98)-K44*$AZ$3)/Z44, 0)</f>
        <v>15101.286294584437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2000000</v>
      </c>
      <c r="S45">
        <f t="shared" si="1"/>
        <v>13867.636141154335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3600.3000986377624</v>
      </c>
      <c r="AC45">
        <f t="shared" si="2"/>
        <v>2873.4566109199909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-57640.234879920637</v>
      </c>
      <c r="AI45">
        <f t="shared" si="25"/>
        <v>-57645.415028472402</v>
      </c>
      <c r="AJ45">
        <f t="shared" si="7"/>
        <v>726.8434877177715</v>
      </c>
      <c r="AK45">
        <f t="shared" si="22"/>
        <v>252.0210069046434</v>
      </c>
      <c r="AL45">
        <f t="shared" si="8"/>
        <v>-56666.550533849986</v>
      </c>
      <c r="AN45">
        <f t="shared" si="26"/>
        <v>0</v>
      </c>
      <c r="AO45">
        <f t="shared" si="26"/>
        <v>0</v>
      </c>
      <c r="AP45">
        <f t="shared" si="26"/>
        <v>-6.9640471720115532E-2</v>
      </c>
      <c r="AQ45">
        <f t="shared" si="26"/>
        <v>-774.89923444927126</v>
      </c>
      <c r="AR45">
        <f t="shared" si="26"/>
        <v>-774.96887492099131</v>
      </c>
      <c r="AS45">
        <f t="shared" si="26"/>
        <v>9.7714810387274209</v>
      </c>
      <c r="AT45">
        <f t="shared" si="26"/>
        <v>3.3881000957470695</v>
      </c>
      <c r="AU45">
        <f t="shared" si="23"/>
        <v>-761.80929378651683</v>
      </c>
      <c r="AW45">
        <v>42</v>
      </c>
      <c r="AX45">
        <f>IF(Z45&gt;0, (R45*SUMPRODUCT(K45:$K$98, X45:$X$98)-K45*$AZ$3)/Z45, 0)</f>
        <v>13867.636141154335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2000000</v>
      </c>
      <c r="S46">
        <f t="shared" si="1"/>
        <v>12587.105124103646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2873.4566109199909</v>
      </c>
      <c r="AC46">
        <f t="shared" si="2"/>
        <v>2224.0837264493607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-56876.941195120584</v>
      </c>
      <c r="AI46">
        <f t="shared" si="25"/>
        <v>-56881.358580421889</v>
      </c>
      <c r="AJ46">
        <f t="shared" si="7"/>
        <v>649.3728844706302</v>
      </c>
      <c r="AK46">
        <f t="shared" si="22"/>
        <v>201.14196276439938</v>
      </c>
      <c r="AL46">
        <f t="shared" si="8"/>
        <v>-56030.843733186863</v>
      </c>
      <c r="AN46">
        <f t="shared" si="26"/>
        <v>0</v>
      </c>
      <c r="AO46">
        <f t="shared" si="26"/>
        <v>0</v>
      </c>
      <c r="AP46">
        <f t="shared" si="26"/>
        <v>-5.3023299476579577E-2</v>
      </c>
      <c r="AQ46">
        <f t="shared" si="26"/>
        <v>-682.71225636751649</v>
      </c>
      <c r="AR46">
        <f t="shared" si="26"/>
        <v>-682.76527966699302</v>
      </c>
      <c r="AS46">
        <f t="shared" si="26"/>
        <v>7.7946320224910375</v>
      </c>
      <c r="AT46">
        <f t="shared" si="26"/>
        <v>2.4143718062822761</v>
      </c>
      <c r="AU46">
        <f t="shared" si="23"/>
        <v>-672.55627583821979</v>
      </c>
      <c r="AW46">
        <v>43</v>
      </c>
      <c r="AX46">
        <f>IF(Z46&gt;0, (R46*SUMPRODUCT(K46:$K$98, X46:$X$98)-K46*$AZ$3)/Z46, 0)</f>
        <v>12587.105124103646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2000000</v>
      </c>
      <c r="S47">
        <f t="shared" si="1"/>
        <v>11214.024375288893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2224.0837264493607</v>
      </c>
      <c r="AC47">
        <f t="shared" si="2"/>
        <v>1653.4485682770583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-54967.496518192267</v>
      </c>
      <c r="AI47">
        <f t="shared" si="25"/>
        <v>-54971.182635934085</v>
      </c>
      <c r="AJ47">
        <f t="shared" si="7"/>
        <v>570.63515817230245</v>
      </c>
      <c r="AK47">
        <f t="shared" si="22"/>
        <v>155.68586085145526</v>
      </c>
      <c r="AL47">
        <f t="shared" si="8"/>
        <v>-54244.861616910333</v>
      </c>
      <c r="AN47">
        <f t="shared" si="26"/>
        <v>0</v>
      </c>
      <c r="AO47">
        <f t="shared" si="26"/>
        <v>0</v>
      </c>
      <c r="AP47">
        <f t="shared" si="26"/>
        <v>-3.9505052924563223E-2</v>
      </c>
      <c r="AQ47">
        <f t="shared" si="26"/>
        <v>-589.10051473592694</v>
      </c>
      <c r="AR47">
        <f t="shared" si="26"/>
        <v>-589.14001978885142</v>
      </c>
      <c r="AS47">
        <f t="shared" si="26"/>
        <v>6.1156408186511291</v>
      </c>
      <c r="AT47">
        <f t="shared" si="26"/>
        <v>1.6685246113463423</v>
      </c>
      <c r="AU47">
        <f t="shared" si="23"/>
        <v>-581.355854358854</v>
      </c>
      <c r="AW47">
        <v>44</v>
      </c>
      <c r="AX47">
        <f>IF(Z47&gt;0, (R47*SUMPRODUCT(K47:$K$98, X47:$X$98)-K47*$AZ$3)/Z47, 0)</f>
        <v>11214.024375288893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2000000</v>
      </c>
      <c r="S48">
        <f t="shared" si="1"/>
        <v>9700.7288523415937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1653.4485682770583</v>
      </c>
      <c r="AC48">
        <f t="shared" si="2"/>
        <v>1164.4168912154294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-51872.606763658456</v>
      </c>
      <c r="AI48">
        <f t="shared" si="25"/>
        <v>-51875.607612638312</v>
      </c>
      <c r="AJ48">
        <f t="shared" si="7"/>
        <v>489.0316770616289</v>
      </c>
      <c r="AK48">
        <f t="shared" si="22"/>
        <v>115.74139977939409</v>
      </c>
      <c r="AL48">
        <f t="shared" si="8"/>
        <v>-51270.834535797294</v>
      </c>
      <c r="AN48">
        <f t="shared" si="26"/>
        <v>0</v>
      </c>
      <c r="AO48">
        <f t="shared" si="26"/>
        <v>0</v>
      </c>
      <c r="AP48">
        <f t="shared" si="26"/>
        <v>-2.871504900061814E-2</v>
      </c>
      <c r="AQ48">
        <f t="shared" si="26"/>
        <v>-496.3676796160907</v>
      </c>
      <c r="AR48">
        <f t="shared" si="26"/>
        <v>-496.39639466509135</v>
      </c>
      <c r="AS48">
        <f t="shared" si="26"/>
        <v>4.6795319137866729</v>
      </c>
      <c r="AT48">
        <f t="shared" si="26"/>
        <v>1.1075265661078244</v>
      </c>
      <c r="AU48">
        <f t="shared" si="23"/>
        <v>-490.60933618519692</v>
      </c>
      <c r="AW48">
        <v>45</v>
      </c>
      <c r="AX48">
        <f>IF(Z48&gt;0, (R48*SUMPRODUCT(K48:$K$98, X48:$X$98)-K48*$AZ$3)/Z48, 0)</f>
        <v>9700.7288523415937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2000000</v>
      </c>
      <c r="S49">
        <f t="shared" si="1"/>
        <v>7968.2918366435852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1164.4168912154294</v>
      </c>
      <c r="AC49">
        <f t="shared" si="2"/>
        <v>757.39638809424628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-47564.666753124206</v>
      </c>
      <c r="AI49">
        <f t="shared" si="25"/>
        <v>-47567.043035279843</v>
      </c>
      <c r="AJ49">
        <f t="shared" si="7"/>
        <v>407.02050312118308</v>
      </c>
      <c r="AK49">
        <f t="shared" si="22"/>
        <v>81.509182385080067</v>
      </c>
      <c r="AL49">
        <f t="shared" si="8"/>
        <v>-47078.513349773581</v>
      </c>
      <c r="AN49">
        <f t="shared" si="26"/>
        <v>0</v>
      </c>
      <c r="AO49">
        <f t="shared" si="26"/>
        <v>0</v>
      </c>
      <c r="AP49">
        <f t="shared" si="26"/>
        <v>-2.0302307719720917E-2</v>
      </c>
      <c r="AQ49">
        <f t="shared" si="26"/>
        <v>-406.37956175175214</v>
      </c>
      <c r="AR49">
        <f t="shared" si="26"/>
        <v>-406.39986405947184</v>
      </c>
      <c r="AS49">
        <f t="shared" si="26"/>
        <v>3.4774723544446933</v>
      </c>
      <c r="AT49">
        <f t="shared" si="26"/>
        <v>0.69639226084174766</v>
      </c>
      <c r="AU49">
        <f t="shared" si="23"/>
        <v>-402.22599944418539</v>
      </c>
      <c r="AW49">
        <v>46</v>
      </c>
      <c r="AX49">
        <f>IF(Z49&gt;0, (R49*SUMPRODUCT(K49:$K$98, X49:$X$98)-K49*$AZ$3)/Z49, 0)</f>
        <v>7968.2918366435852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2000000</v>
      </c>
      <c r="S50">
        <f t="shared" si="1"/>
        <v>5905.5985785812582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757.39638809424628</v>
      </c>
      <c r="AC50">
        <f t="shared" si="2"/>
        <v>430.79109107009185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-42309.107429418575</v>
      </c>
      <c r="AI50">
        <f t="shared" si="25"/>
        <v>-42310.931084909789</v>
      </c>
      <c r="AJ50">
        <f t="shared" si="7"/>
        <v>326.60529702415442</v>
      </c>
      <c r="AK50">
        <f t="shared" si="22"/>
        <v>53.017747166597246</v>
      </c>
      <c r="AL50">
        <f t="shared" si="8"/>
        <v>-41931.308040719043</v>
      </c>
      <c r="AN50">
        <f t="shared" si="26"/>
        <v>0</v>
      </c>
      <c r="AO50">
        <f t="shared" si="26"/>
        <v>0</v>
      </c>
      <c r="AP50">
        <f t="shared" si="26"/>
        <v>-1.3911442829457712E-2</v>
      </c>
      <c r="AQ50">
        <f t="shared" si="26"/>
        <v>-322.74776239507639</v>
      </c>
      <c r="AR50">
        <f t="shared" si="26"/>
        <v>-322.76167383790585</v>
      </c>
      <c r="AS50">
        <f t="shared" si="26"/>
        <v>2.491452436730683</v>
      </c>
      <c r="AT50">
        <f t="shared" si="26"/>
        <v>0.40443678217019557</v>
      </c>
      <c r="AU50">
        <f t="shared" si="23"/>
        <v>-319.86578461900501</v>
      </c>
      <c r="AW50">
        <v>47</v>
      </c>
      <c r="AX50">
        <f>IF(Z50&gt;0, (R50*SUMPRODUCT(K50:$K$98, X50:$X$98)-K50*$AZ$3)/Z50, 0)</f>
        <v>5905.5985785812582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2000000</v>
      </c>
      <c r="S51">
        <f t="shared" si="1"/>
        <v>3321.2251441327844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430.79109107009185</v>
      </c>
      <c r="AC51">
        <f t="shared" si="2"/>
        <v>179.27035075322715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-36479.164944138145</v>
      </c>
      <c r="AI51">
        <f t="shared" si="25"/>
        <v>-36480.514373512648</v>
      </c>
      <c r="AJ51">
        <f t="shared" si="7"/>
        <v>251.5207403168647</v>
      </c>
      <c r="AK51">
        <f t="shared" si="22"/>
        <v>30.155376374906432</v>
      </c>
      <c r="AL51">
        <f t="shared" si="8"/>
        <v>-36198.838256820876</v>
      </c>
      <c r="AN51">
        <f t="shared" si="26"/>
        <v>0</v>
      </c>
      <c r="AO51">
        <f t="shared" si="26"/>
        <v>0</v>
      </c>
      <c r="AP51">
        <f t="shared" si="26"/>
        <v>-9.1909734939959933E-3</v>
      </c>
      <c r="AQ51">
        <f t="shared" si="26"/>
        <v>-248.45986342054439</v>
      </c>
      <c r="AR51">
        <f t="shared" si="26"/>
        <v>-248.46905439403841</v>
      </c>
      <c r="AS51">
        <f t="shared" si="26"/>
        <v>1.7131096307237268</v>
      </c>
      <c r="AT51">
        <f t="shared" si="26"/>
        <v>0.20538849249914973</v>
      </c>
      <c r="AU51">
        <f t="shared" si="23"/>
        <v>-246.55055627081552</v>
      </c>
      <c r="AW51">
        <v>48</v>
      </c>
      <c r="AX51">
        <f>IF(Z51&gt;0, (R51*SUMPRODUCT(K51:$K$98, X51:$X$98)-K51*$AZ$3)/Z51, 0)</f>
        <v>3321.2251441327844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2000000</v>
      </c>
      <c r="S52">
        <f t="shared" si="1"/>
        <v>-146.15629266770347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179.27035075322715</v>
      </c>
      <c r="AC52">
        <f t="shared" si="2"/>
        <v>-5.5939572403420925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-30327.199262356367</v>
      </c>
      <c r="AI52">
        <f t="shared" si="25"/>
        <v>-30328.156107446346</v>
      </c>
      <c r="AJ52">
        <f t="shared" si="7"/>
        <v>184.86430799356924</v>
      </c>
      <c r="AK52">
        <f t="shared" si="22"/>
        <v>12.548924552725902</v>
      </c>
      <c r="AL52">
        <f t="shared" si="8"/>
        <v>-30130.742874900054</v>
      </c>
      <c r="AN52">
        <f t="shared" si="26"/>
        <v>0</v>
      </c>
      <c r="AO52">
        <f t="shared" si="26"/>
        <v>0</v>
      </c>
      <c r="AP52">
        <f t="shared" si="26"/>
        <v>-5.8188205498049383E-3</v>
      </c>
      <c r="AQ52">
        <f t="shared" si="26"/>
        <v>-184.42748166246437</v>
      </c>
      <c r="AR52">
        <f t="shared" si="26"/>
        <v>-184.43330048301419</v>
      </c>
      <c r="AS52">
        <f t="shared" si="26"/>
        <v>1.124207299117377</v>
      </c>
      <c r="AT52">
        <f t="shared" si="26"/>
        <v>7.6313230668293611E-2</v>
      </c>
      <c r="AU52">
        <f t="shared" si="23"/>
        <v>-183.23277995322854</v>
      </c>
      <c r="AW52">
        <v>49</v>
      </c>
      <c r="AX52">
        <f>IF(Z52&gt;0, (R52*SUMPRODUCT(K52:$K$98, X52:$X$98)-K52*$AZ$3)/Z52, 0)</f>
        <v>-146.15629266770347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2000000</v>
      </c>
      <c r="S53">
        <f t="shared" si="1"/>
        <v>-5163.1663918774011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-5.5939572403420925</v>
      </c>
      <c r="AC53">
        <f t="shared" si="2"/>
        <v>-133.23969298586508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-24170.510321096775</v>
      </c>
      <c r="AI53">
        <f t="shared" si="25"/>
        <v>-24171.155466356842</v>
      </c>
      <c r="AJ53">
        <f t="shared" si="7"/>
        <v>127.64573574552298</v>
      </c>
      <c r="AK53">
        <f t="shared" si="22"/>
        <v>-0.39157700682394653</v>
      </c>
      <c r="AL53">
        <f t="shared" si="8"/>
        <v>-24043.901307618144</v>
      </c>
      <c r="AN53">
        <f t="shared" si="26"/>
        <v>0</v>
      </c>
      <c r="AO53">
        <f t="shared" si="26"/>
        <v>0</v>
      </c>
      <c r="AP53">
        <f t="shared" si="26"/>
        <v>-3.5029409747878628E-3</v>
      </c>
      <c r="AQ53">
        <f t="shared" si="26"/>
        <v>-131.23846089603447</v>
      </c>
      <c r="AR53">
        <f t="shared" si="26"/>
        <v>-131.24196383700928</v>
      </c>
      <c r="AS53">
        <f t="shared" si="26"/>
        <v>0.69307721171955039</v>
      </c>
      <c r="AT53">
        <f t="shared" si="26"/>
        <v>-2.1261430981453448E-3</v>
      </c>
      <c r="AU53">
        <f t="shared" si="23"/>
        <v>-130.55101276838786</v>
      </c>
      <c r="AW53">
        <v>50</v>
      </c>
      <c r="AX53">
        <f>IF(Z53&gt;0, (R53*SUMPRODUCT(K53:$K$98, X53:$X$98)-K53*$AZ$3)/Z53, 0)</f>
        <v>-5163.1663918774011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2000000</v>
      </c>
      <c r="S54">
        <f t="shared" si="1"/>
        <v>-13012.855264498783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-133.23969298586508</v>
      </c>
      <c r="AC54">
        <f t="shared" si="2"/>
        <v>-213.78016645605831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-18238.739173915397</v>
      </c>
      <c r="AI54">
        <f t="shared" si="25"/>
        <v>-18239.149883483187</v>
      </c>
      <c r="AJ54">
        <f t="shared" si="7"/>
        <v>80.540473470193234</v>
      </c>
      <c r="AK54">
        <f t="shared" si="22"/>
        <v>-9.3267785090105555</v>
      </c>
      <c r="AL54">
        <f t="shared" si="8"/>
        <v>-18167.936188522006</v>
      </c>
      <c r="AN54">
        <f t="shared" si="26"/>
        <v>0</v>
      </c>
      <c r="AO54">
        <f t="shared" si="26"/>
        <v>0</v>
      </c>
      <c r="AP54">
        <f t="shared" si="26"/>
        <v>-1.991095570152077E-3</v>
      </c>
      <c r="AQ54">
        <f t="shared" si="26"/>
        <v>-88.420323319261243</v>
      </c>
      <c r="AR54">
        <f t="shared" si="26"/>
        <v>-88.422314414831391</v>
      </c>
      <c r="AS54">
        <f t="shared" si="26"/>
        <v>0.39045542768141245</v>
      </c>
      <c r="AT54">
        <f t="shared" si="26"/>
        <v>-4.5215667784387382E-2</v>
      </c>
      <c r="AU54">
        <f t="shared" si="23"/>
        <v>-88.077074654934364</v>
      </c>
      <c r="AW54">
        <v>51</v>
      </c>
      <c r="AX54">
        <f>IF(Z54&gt;0, (R54*SUMPRODUCT(K54:$K$98, X54:$X$98)-K54*$AZ$3)/Z54, 0)</f>
        <v>-13012.855264498783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2000000</v>
      </c>
      <c r="S55">
        <f t="shared" si="1"/>
        <v>-26183.904345400268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-213.78016645605831</v>
      </c>
      <c r="AC55">
        <f t="shared" si="2"/>
        <v>-256.9344295736758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-12902.825923429134</v>
      </c>
      <c r="AI55">
        <f t="shared" si="25"/>
        <v>-12903.071240577205</v>
      </c>
      <c r="AJ55">
        <f t="shared" si="7"/>
        <v>43.154263117617489</v>
      </c>
      <c r="AK55">
        <f t="shared" si="22"/>
        <v>-14.964611651924082</v>
      </c>
      <c r="AL55">
        <f t="shared" si="8"/>
        <v>-12874.88158911151</v>
      </c>
      <c r="AN55">
        <f t="shared" si="26"/>
        <v>0</v>
      </c>
      <c r="AO55">
        <f t="shared" si="26"/>
        <v>0</v>
      </c>
      <c r="AP55">
        <f t="shared" si="26"/>
        <v>-1.0618597777179012E-3</v>
      </c>
      <c r="AQ55">
        <f t="shared" si="26"/>
        <v>-55.850118814750488</v>
      </c>
      <c r="AR55">
        <f t="shared" si="26"/>
        <v>-55.851180674528209</v>
      </c>
      <c r="AS55">
        <f t="shared" si="26"/>
        <v>0.18679401991353842</v>
      </c>
      <c r="AT55">
        <f t="shared" si="26"/>
        <v>-6.4774596180434157E-2</v>
      </c>
      <c r="AU55">
        <f t="shared" si="23"/>
        <v>-55.729161250795102</v>
      </c>
      <c r="AW55">
        <v>52</v>
      </c>
      <c r="AX55">
        <f>IF(Z55&gt;0, (R55*SUMPRODUCT(K55:$K$98, X55:$X$98)-K55*$AZ$3)/Z55, 0)</f>
        <v>-26183.904345400268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2000000</v>
      </c>
      <c r="S56">
        <f t="shared" si="1"/>
        <v>-47019.658685340284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-256.9344295736758</v>
      </c>
      <c r="AC56">
        <f t="shared" si="2"/>
        <v>-272.36842320838718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-7843.8182409084275</v>
      </c>
      <c r="AI56">
        <f t="shared" si="25"/>
        <v>-7843.9630571570051</v>
      </c>
      <c r="AJ56">
        <f t="shared" si="7"/>
        <v>15.433993634711385</v>
      </c>
      <c r="AK56">
        <f t="shared" si="22"/>
        <v>-17.985410070157307</v>
      </c>
      <c r="AL56">
        <f t="shared" si="8"/>
        <v>-7846.5144735924514</v>
      </c>
      <c r="AN56">
        <f t="shared" si="26"/>
        <v>0</v>
      </c>
      <c r="AO56">
        <f t="shared" si="26"/>
        <v>0</v>
      </c>
      <c r="AP56">
        <f t="shared" si="26"/>
        <v>-5.596783837290007E-4</v>
      </c>
      <c r="AQ56">
        <f t="shared" si="26"/>
        <v>-30.31438501173152</v>
      </c>
      <c r="AR56">
        <f t="shared" si="26"/>
        <v>-30.314944690115251</v>
      </c>
      <c r="AS56">
        <f t="shared" si="26"/>
        <v>5.9648504203109652E-2</v>
      </c>
      <c r="AT56">
        <f t="shared" si="26"/>
        <v>-6.9509087119983784E-2</v>
      </c>
      <c r="AU56">
        <f t="shared" si="23"/>
        <v>-30.324805273032126</v>
      </c>
      <c r="AW56">
        <v>53</v>
      </c>
      <c r="AX56">
        <f>IF(Z56&gt;0, (R56*SUMPRODUCT(K56:$K$98, X56:$X$98)-K56*$AZ$3)/Z56, 0)</f>
        <v>-47019.658685340284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2000000</v>
      </c>
      <c r="S57">
        <f t="shared" si="1"/>
        <v>-78971.379957665733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-272.36842320838718</v>
      </c>
      <c r="AC57">
        <f t="shared" si="2"/>
        <v>-266.59698216651248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-4717.7101870512433</v>
      </c>
      <c r="AI57">
        <f t="shared" si="25"/>
        <v>-4717.7945837599973</v>
      </c>
      <c r="AJ57">
        <f t="shared" si="7"/>
        <v>-5.7714410418747093</v>
      </c>
      <c r="AK57">
        <f t="shared" si="22"/>
        <v>-19.065789624587104</v>
      </c>
      <c r="AL57">
        <f t="shared" si="8"/>
        <v>-4742.6318144264596</v>
      </c>
      <c r="AN57">
        <f t="shared" si="26"/>
        <v>0</v>
      </c>
      <c r="AO57">
        <f t="shared" si="26"/>
        <v>0</v>
      </c>
      <c r="AP57">
        <f t="shared" si="26"/>
        <v>-2.9122505004034436E-4</v>
      </c>
      <c r="AQ57">
        <f t="shared" si="26"/>
        <v>-16.279253131894638</v>
      </c>
      <c r="AR57">
        <f t="shared" si="26"/>
        <v>-16.27954435694468</v>
      </c>
      <c r="AS57">
        <f t="shared" si="26"/>
        <v>-1.9915328820825591E-2</v>
      </c>
      <c r="AT57">
        <f t="shared" si="26"/>
        <v>-6.5789716441251297E-2</v>
      </c>
      <c r="AU57">
        <f t="shared" si="23"/>
        <v>-16.365249402206757</v>
      </c>
      <c r="AW57">
        <v>54</v>
      </c>
      <c r="AX57">
        <f>IF(Z57&gt;0, (R57*SUMPRODUCT(K57:$K$98, X57:$X$98)-K57*$AZ$3)/Z57, 0)</f>
        <v>-78971.379957665733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2000000</v>
      </c>
      <c r="S58">
        <f t="shared" si="1"/>
        <v>-129246.79247870605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-266.59698216651248</v>
      </c>
      <c r="AC58">
        <f t="shared" si="2"/>
        <v>-250.6567477505443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-2805.4886825192316</v>
      </c>
      <c r="AI58">
        <f t="shared" si="25"/>
        <v>-2805.5371666523661</v>
      </c>
      <c r="AJ58">
        <f t="shared" si="7"/>
        <v>-15.940234415968177</v>
      </c>
      <c r="AK58">
        <f t="shared" si="22"/>
        <v>-18.661788751655877</v>
      </c>
      <c r="AL58">
        <f t="shared" si="8"/>
        <v>-2840.13918981999</v>
      </c>
      <c r="AN58">
        <f t="shared" si="26"/>
        <v>0</v>
      </c>
      <c r="AO58">
        <f t="shared" si="26"/>
        <v>0</v>
      </c>
      <c r="AP58">
        <f t="shared" si="26"/>
        <v>-1.4937737741805781E-4</v>
      </c>
      <c r="AQ58">
        <f t="shared" si="26"/>
        <v>-8.6435812022654375</v>
      </c>
      <c r="AR58">
        <f t="shared" si="26"/>
        <v>-8.6437305796428543</v>
      </c>
      <c r="AS58">
        <f t="shared" si="26"/>
        <v>-4.911112684790616E-2</v>
      </c>
      <c r="AT58">
        <f t="shared" si="26"/>
        <v>-5.7496110199815632E-2</v>
      </c>
      <c r="AU58">
        <f t="shared" si="23"/>
        <v>-8.7503378166905765</v>
      </c>
      <c r="AW58">
        <v>55</v>
      </c>
      <c r="AX58">
        <f>IF(Z58&gt;0, (R58*SUMPRODUCT(K58:$K$98, X58:$X$98)-K58*$AZ$3)/Z58, 0)</f>
        <v>-129246.79247870605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2000000</v>
      </c>
      <c r="S59">
        <f t="shared" si="1"/>
        <v>-210280.63989990368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-250.6567477505443</v>
      </c>
      <c r="AC59">
        <f t="shared" si="2"/>
        <v>-230.5329293565037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-1647.3218127122568</v>
      </c>
      <c r="AI59">
        <f t="shared" si="25"/>
        <v>-1647.3492204814013</v>
      </c>
      <c r="AJ59">
        <f t="shared" si="7"/>
        <v>-20.123818394040597</v>
      </c>
      <c r="AK59">
        <f t="shared" si="22"/>
        <v>-17.545972342538104</v>
      </c>
      <c r="AL59">
        <f t="shared" si="8"/>
        <v>-1685.0190112179801</v>
      </c>
      <c r="AN59">
        <f t="shared" si="26"/>
        <v>0</v>
      </c>
      <c r="AO59">
        <f t="shared" si="26"/>
        <v>0</v>
      </c>
      <c r="AP59">
        <f t="shared" si="26"/>
        <v>-7.5394707412756849E-5</v>
      </c>
      <c r="AQ59">
        <f t="shared" si="26"/>
        <v>-4.5315379529706812</v>
      </c>
      <c r="AR59">
        <f t="shared" si="26"/>
        <v>-4.5316133476780944</v>
      </c>
      <c r="AS59">
        <f t="shared" si="26"/>
        <v>-5.5357639355931521E-2</v>
      </c>
      <c r="AT59">
        <f t="shared" si="26"/>
        <v>-4.8266367250412674E-2</v>
      </c>
      <c r="AU59">
        <f t="shared" si="23"/>
        <v>-4.6352373542844392</v>
      </c>
      <c r="AW59">
        <v>56</v>
      </c>
      <c r="AX59">
        <f>IF(Z59&gt;0, (R59*SUMPRODUCT(K59:$K$98, X59:$X$98)-K59*$AZ$3)/Z59, 0)</f>
        <v>-210280.63989990368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2000000</v>
      </c>
      <c r="S60">
        <f t="shared" si="1"/>
        <v>-343393.31932290678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-230.5329293565037</v>
      </c>
      <c r="AC60">
        <f t="shared" si="2"/>
        <v>-209.37928909848688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-951.2231988908153</v>
      </c>
      <c r="AI60">
        <f t="shared" si="25"/>
        <v>-951.23844229228212</v>
      </c>
      <c r="AJ60">
        <f t="shared" si="7"/>
        <v>-21.153640258016821</v>
      </c>
      <c r="AK60">
        <f t="shared" si="22"/>
        <v>-16.137305054955259</v>
      </c>
      <c r="AL60">
        <f t="shared" si="8"/>
        <v>-988.52938760525421</v>
      </c>
      <c r="AN60">
        <f t="shared" si="26"/>
        <v>0</v>
      </c>
      <c r="AO60">
        <f t="shared" si="26"/>
        <v>0</v>
      </c>
      <c r="AP60">
        <f t="shared" si="26"/>
        <v>-3.7439586000721213E-5</v>
      </c>
      <c r="AQ60">
        <f t="shared" si="26"/>
        <v>-2.3363160012729653</v>
      </c>
      <c r="AR60">
        <f t="shared" si="26"/>
        <v>-2.3363534408589661</v>
      </c>
      <c r="AS60">
        <f t="shared" si="26"/>
        <v>-5.1955827273352129E-2</v>
      </c>
      <c r="AT60">
        <f t="shared" si="26"/>
        <v>-3.9635118299551297E-2</v>
      </c>
      <c r="AU60">
        <f t="shared" si="23"/>
        <v>-2.4279443864318693</v>
      </c>
      <c r="AW60">
        <v>57</v>
      </c>
      <c r="AX60">
        <f>IF(Z60&gt;0, (R60*SUMPRODUCT(K60:$K$98, X60:$X$98)-K60*$AZ$3)/Z60, 0)</f>
        <v>-343393.31932290678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2000000</v>
      </c>
      <c r="S61">
        <f t="shared" si="1"/>
        <v>-566726.81553345977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-209.37928909848688</v>
      </c>
      <c r="AC61">
        <f t="shared" si="2"/>
        <v>-188.78241026852098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-541.05725237720696</v>
      </c>
      <c r="AI61">
        <f t="shared" si="25"/>
        <v>-541.06558012900439</v>
      </c>
      <c r="AJ61">
        <f t="shared" si="7"/>
        <v>-20.596878829965902</v>
      </c>
      <c r="AK61">
        <f t="shared" si="22"/>
        <v>-14.656550236894082</v>
      </c>
      <c r="AL61">
        <f t="shared" si="8"/>
        <v>-576.3190091958644</v>
      </c>
      <c r="AN61">
        <f t="shared" si="26"/>
        <v>0</v>
      </c>
      <c r="AO61">
        <f t="shared" si="26"/>
        <v>0</v>
      </c>
      <c r="AP61">
        <f t="shared" si="26"/>
        <v>-1.8262444121630896E-5</v>
      </c>
      <c r="AQ61">
        <f t="shared" si="26"/>
        <v>-1.1865180517490996</v>
      </c>
      <c r="AR61">
        <f t="shared" si="26"/>
        <v>-1.1865363141932213</v>
      </c>
      <c r="AS61">
        <f t="shared" si="26"/>
        <v>-4.5168174780153711E-2</v>
      </c>
      <c r="AT61">
        <f t="shared" si="26"/>
        <v>-3.2141259277157726E-2</v>
      </c>
      <c r="AU61">
        <f t="shared" si="23"/>
        <v>-1.2638457482505328</v>
      </c>
      <c r="AW61">
        <v>58</v>
      </c>
      <c r="AX61">
        <f>IF(Z61&gt;0, (R61*SUMPRODUCT(K61:$K$98, X61:$X$98)-K61*$AZ$3)/Z61, 0)</f>
        <v>-566726.81553345977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2000000</v>
      </c>
      <c r="S62">
        <f t="shared" si="1"/>
        <v>-949298.66368742636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-188.78241026852098</v>
      </c>
      <c r="AC62">
        <f t="shared" si="2"/>
        <v>-169.49286150666396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-302.46724373874815</v>
      </c>
      <c r="AI62">
        <f t="shared" si="25"/>
        <v>-302.47170737248086</v>
      </c>
      <c r="AJ62">
        <f t="shared" si="7"/>
        <v>-19.28954876185702</v>
      </c>
      <c r="AK62">
        <f t="shared" si="22"/>
        <v>-13.214768718796469</v>
      </c>
      <c r="AL62">
        <f t="shared" si="8"/>
        <v>-334.97602485313433</v>
      </c>
      <c r="AN62">
        <f t="shared" si="26"/>
        <v>0</v>
      </c>
      <c r="AO62">
        <f t="shared" si="26"/>
        <v>0</v>
      </c>
      <c r="AP62">
        <f t="shared" si="26"/>
        <v>-8.7398032427083163E-6</v>
      </c>
      <c r="AQ62">
        <f t="shared" si="26"/>
        <v>-0.59223143204151962</v>
      </c>
      <c r="AR62">
        <f t="shared" si="26"/>
        <v>-0.5922401718447623</v>
      </c>
      <c r="AS62">
        <f t="shared" si="26"/>
        <v>-3.7768972750439445E-2</v>
      </c>
      <c r="AT62">
        <f t="shared" si="26"/>
        <v>-2.5874542002274077E-2</v>
      </c>
      <c r="AU62">
        <f t="shared" si="23"/>
        <v>-0.65588368659747576</v>
      </c>
      <c r="AW62">
        <v>59</v>
      </c>
      <c r="AX62">
        <f>IF(Z62&gt;0, (R62*SUMPRODUCT(K62:$K$98, X62:$X$98)-K62*$AZ$3)/Z62, 0)</f>
        <v>-949298.66368742636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2000000</v>
      </c>
      <c r="S63">
        <f t="shared" si="1"/>
        <v>-1618454.1613613362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-169.49286150666396</v>
      </c>
      <c r="AC63">
        <f t="shared" si="2"/>
        <v>-151.80289042655716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-165.92981342838718</v>
      </c>
      <c r="AI63">
        <f t="shared" si="25"/>
        <v>-165.93215830311473</v>
      </c>
      <c r="AJ63">
        <f t="shared" si="7"/>
        <v>-17.689971080106801</v>
      </c>
      <c r="AK63">
        <f t="shared" si="22"/>
        <v>-11.864500305466478</v>
      </c>
      <c r="AL63">
        <f t="shared" si="8"/>
        <v>-195.48662968868803</v>
      </c>
      <c r="AN63">
        <f t="shared" si="26"/>
        <v>0</v>
      </c>
      <c r="AO63">
        <f t="shared" si="26"/>
        <v>0</v>
      </c>
      <c r="AP63">
        <f t="shared" si="26"/>
        <v>-4.0993474340675125E-6</v>
      </c>
      <c r="AQ63">
        <f t="shared" si="26"/>
        <v>-0.29008114886611563</v>
      </c>
      <c r="AR63">
        <f t="shared" si="26"/>
        <v>-0.2900852482135497</v>
      </c>
      <c r="AS63">
        <f t="shared" si="26"/>
        <v>-3.0925889858487855E-2</v>
      </c>
      <c r="AT63">
        <f t="shared" si="26"/>
        <v>-2.0741708847985103E-2</v>
      </c>
      <c r="AU63">
        <f t="shared" si="23"/>
        <v>-0.34175284692002267</v>
      </c>
      <c r="AW63">
        <v>60</v>
      </c>
      <c r="AX63">
        <f>IF(Z63&gt;0, (R63*SUMPRODUCT(K63:$K$98, X63:$X$98)-K63*$AZ$3)/Z63, 0)</f>
        <v>-1618454.1613613362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2000000</v>
      </c>
      <c r="S64">
        <f t="shared" si="1"/>
        <v>-2816811.9648090024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-151.80289042655716</v>
      </c>
      <c r="AC64">
        <f t="shared" si="2"/>
        <v>-135.76957647529085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-89.314618200827681</v>
      </c>
      <c r="AI64">
        <f t="shared" si="25"/>
        <v>-89.315823194080437</v>
      </c>
      <c r="AJ64">
        <f t="shared" si="7"/>
        <v>-16.033313951266308</v>
      </c>
      <c r="AK64">
        <f t="shared" si="22"/>
        <v>-10.626202329859002</v>
      </c>
      <c r="AL64">
        <f t="shared" si="8"/>
        <v>-115.97533947520574</v>
      </c>
      <c r="AN64">
        <f t="shared" si="26"/>
        <v>0</v>
      </c>
      <c r="AO64">
        <f t="shared" si="26"/>
        <v>0</v>
      </c>
      <c r="AP64">
        <f t="shared" si="26"/>
        <v>-1.8808825374162808E-6</v>
      </c>
      <c r="AQ64">
        <f t="shared" si="26"/>
        <v>-0.13941182270147165</v>
      </c>
      <c r="AR64">
        <f t="shared" si="26"/>
        <v>-0.13941370358400906</v>
      </c>
      <c r="AS64">
        <f t="shared" si="26"/>
        <v>-2.5026513765808792E-2</v>
      </c>
      <c r="AT64">
        <f t="shared" si="26"/>
        <v>-1.6586514783831208E-2</v>
      </c>
      <c r="AU64">
        <f t="shared" si="23"/>
        <v>-0.18102673213364906</v>
      </c>
      <c r="AW64">
        <v>61</v>
      </c>
      <c r="AX64">
        <f>IF(Z64&gt;0, (R64*SUMPRODUCT(K64:$K$98, X64:$X$98)-K64*$AZ$3)/Z64, 0)</f>
        <v>-2816811.9648090024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2000000</v>
      </c>
      <c r="S65">
        <f t="shared" si="1"/>
        <v>-5013460.1783029549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-135.76957647529085</v>
      </c>
      <c r="AC65">
        <f t="shared" si="2"/>
        <v>-121.33452838715978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-47.031958231536485</v>
      </c>
      <c r="AI65">
        <f t="shared" si="25"/>
        <v>-47.03256327537882</v>
      </c>
      <c r="AJ65">
        <f t="shared" si="7"/>
        <v>-14.435048088131069</v>
      </c>
      <c r="AK65">
        <f t="shared" si="22"/>
        <v>-9.5038703532703597</v>
      </c>
      <c r="AL65">
        <f t="shared" si="8"/>
        <v>-70.971481716780247</v>
      </c>
      <c r="AN65">
        <f t="shared" si="26"/>
        <v>0</v>
      </c>
      <c r="AO65">
        <f t="shared" si="26"/>
        <v>0</v>
      </c>
      <c r="AP65">
        <f t="shared" si="26"/>
        <v>-8.4322967518737872E-7</v>
      </c>
      <c r="AQ65">
        <f t="shared" si="26"/>
        <v>-6.5546891130875279E-2</v>
      </c>
      <c r="AR65">
        <f t="shared" si="26"/>
        <v>-6.5547734360550461E-2</v>
      </c>
      <c r="AS65">
        <f t="shared" si="26"/>
        <v>-2.0117651084050257E-2</v>
      </c>
      <c r="AT65">
        <f t="shared" si="26"/>
        <v>-1.3245231089486241E-2</v>
      </c>
      <c r="AU65">
        <f t="shared" si="23"/>
        <v>-9.8910616534086962E-2</v>
      </c>
      <c r="AW65">
        <v>62</v>
      </c>
      <c r="AX65">
        <f>IF(Z65&gt;0, (R65*SUMPRODUCT(K65:$K$98, X65:$X$98)-K65*$AZ$3)/Z65, 0)</f>
        <v>-5013460.1783029549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2000000</v>
      </c>
      <c r="S66">
        <f t="shared" si="1"/>
        <v>-9146340.1327717081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-121.33452838715978</v>
      </c>
      <c r="AC66">
        <f t="shared" si="2"/>
        <v>-108.38716464361875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-24.21880886288217</v>
      </c>
      <c r="AI66">
        <f t="shared" si="25"/>
        <v>-24.219105121175296</v>
      </c>
      <c r="AJ66">
        <f t="shared" si="7"/>
        <v>-12.947363743541032</v>
      </c>
      <c r="AK66">
        <f t="shared" si="22"/>
        <v>-8.4934169871011846</v>
      </c>
      <c r="AL66">
        <f t="shared" si="8"/>
        <v>-45.659885851817513</v>
      </c>
      <c r="AN66">
        <f t="shared" si="26"/>
        <v>0</v>
      </c>
      <c r="AO66">
        <f t="shared" si="26"/>
        <v>0</v>
      </c>
      <c r="AP66">
        <f t="shared" si="26"/>
        <v>-3.686477013328969E-7</v>
      </c>
      <c r="AQ66">
        <f t="shared" si="26"/>
        <v>-3.0136568067332874E-2</v>
      </c>
      <c r="AR66">
        <f t="shared" si="26"/>
        <v>-3.0136936715034205E-2</v>
      </c>
      <c r="AS66">
        <f t="shared" si="26"/>
        <v>-1.6110995010483249E-2</v>
      </c>
      <c r="AT66">
        <f t="shared" si="26"/>
        <v>-1.0568745994288144E-2</v>
      </c>
      <c r="AU66">
        <f t="shared" si="23"/>
        <v>-5.68166777198056E-2</v>
      </c>
      <c r="AW66">
        <v>63</v>
      </c>
      <c r="AX66">
        <f>IF(Z66&gt;0, (R66*SUMPRODUCT(K66:$K$98, X66:$X$98)-K66*$AZ$3)/Z66, 0)</f>
        <v>-9146340.1327717081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-17144339.825907804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-108.38716464361875</v>
      </c>
      <c r="AC67">
        <f t="shared" ref="AC67:AC89" si="29">S67*Z67</f>
        <v>-96.798631002157634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-12.171459859070296</v>
      </c>
      <c r="AI67">
        <f t="shared" ref="AI67:AI89" si="33">SUM(AE67:AH67)</f>
        <v>-12.171601011532253</v>
      </c>
      <c r="AJ67">
        <f t="shared" ref="AJ67:AJ89" si="34">AB67-AC67</f>
        <v>-11.588533641461112</v>
      </c>
      <c r="AK67">
        <f t="shared" si="22"/>
        <v>-7.5871015250533134</v>
      </c>
      <c r="AL67">
        <f t="shared" ref="AL67:AL89" si="35">SUM(AI67:AK67)</f>
        <v>-31.347236178046678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-1.352277002815693E-2</v>
      </c>
      <c r="AR67">
        <f t="shared" si="36"/>
        <v>-1.3522926851767578E-2</v>
      </c>
      <c r="AS67">
        <f t="shared" si="36"/>
        <v>-1.2875125680199932E-2</v>
      </c>
      <c r="AT67">
        <f t="shared" si="36"/>
        <v>-8.4294431638877836E-3</v>
      </c>
      <c r="AU67">
        <f t="shared" si="23"/>
        <v>-3.482749569585529E-2</v>
      </c>
      <c r="AW67">
        <v>64</v>
      </c>
      <c r="AX67">
        <f>IF(Z67&gt;0, (R67*SUMPRODUCT(K67:$K$98, X67:$X$98)-K67*$AZ$3)/Z67, 0)</f>
        <v>-17144339.825907804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2000000</v>
      </c>
      <c r="S68">
        <f t="shared" si="28"/>
        <v>-33064921.700820621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-96.798631002157634</v>
      </c>
      <c r="AC68">
        <f t="shared" si="29"/>
        <v>-86.438341085106757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-5.950873609410535</v>
      </c>
      <c r="AI68">
        <f t="shared" si="33"/>
        <v>-5.9509389644277544</v>
      </c>
      <c r="AJ68">
        <f t="shared" si="34"/>
        <v>-10.360289917050878</v>
      </c>
      <c r="AK68">
        <f t="shared" si="22"/>
        <v>-6.7759041701510352</v>
      </c>
      <c r="AL68">
        <f t="shared" si="35"/>
        <v>-23.087133051629671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-5.9031755007830028E-3</v>
      </c>
      <c r="AR68">
        <f t="shared" si="36"/>
        <v>-5.9032403319593694E-3</v>
      </c>
      <c r="AS68">
        <f t="shared" si="36"/>
        <v>-1.0277248960997845E-2</v>
      </c>
      <c r="AT68">
        <f t="shared" si="36"/>
        <v>-6.7215931841730246E-3</v>
      </c>
      <c r="AU68">
        <f t="shared" si="23"/>
        <v>-2.2902082477130242E-2</v>
      </c>
      <c r="AW68">
        <v>65</v>
      </c>
      <c r="AX68">
        <f>IF(Z68&gt;0, (R68*SUMPRODUCT(K68:$K$98, X68:$X$98)-K68*$AZ$3)/Z68, 0)</f>
        <v>-33064921.700820621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2000000</v>
      </c>
      <c r="S69">
        <f t="shared" si="28"/>
        <v>-65760489.377568409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-86.438341085106757</v>
      </c>
      <c r="AC69">
        <f t="shared" si="29"/>
        <v>-77.181911504287015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-2.8287530958446161</v>
      </c>
      <c r="AI69">
        <f t="shared" si="33"/>
        <v>-2.8287824378979658</v>
      </c>
      <c r="AJ69">
        <f t="shared" si="34"/>
        <v>-9.2564295808197414</v>
      </c>
      <c r="AK69">
        <f t="shared" si="22"/>
        <v>-6.0506838759574739</v>
      </c>
      <c r="AL69">
        <f t="shared" si="35"/>
        <v>-18.13589589467518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-2.5054283546625737E-3</v>
      </c>
      <c r="AR69">
        <f t="shared" si="36"/>
        <v>-2.5054543429372501E-3</v>
      </c>
      <c r="AS69">
        <f t="shared" si="36"/>
        <v>-8.1984253658584708E-3</v>
      </c>
      <c r="AT69">
        <f t="shared" si="36"/>
        <v>-5.3590944258064066E-3</v>
      </c>
      <c r="AU69">
        <f t="shared" si="23"/>
        <v>-1.6062974134602125E-2</v>
      </c>
      <c r="AW69">
        <v>66</v>
      </c>
      <c r="AX69">
        <f>IF(Z69&gt;0, (R69*SUMPRODUCT(K69:$K$98, X69:$X$98)-K69*$AZ$3)/Z69, 0)</f>
        <v>-65760489.377568409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2000000</v>
      </c>
      <c r="S70">
        <f t="shared" si="28"/>
        <v>-135035283.60087955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-77.181911504287015</v>
      </c>
      <c r="AC70">
        <f t="shared" si="29"/>
        <v>-68.914476971641179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-1.3032021780265484</v>
      </c>
      <c r="AI70">
        <f t="shared" si="33"/>
        <v>-1.3032149366321391</v>
      </c>
      <c r="AJ70">
        <f t="shared" si="34"/>
        <v>-8.2674345326458365</v>
      </c>
      <c r="AK70">
        <f t="shared" si="22"/>
        <v>-5.402733805300092</v>
      </c>
      <c r="AL70">
        <f t="shared" si="35"/>
        <v>-14.973383274578069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-1.0305776514476582E-3</v>
      </c>
      <c r="AR70">
        <f t="shared" si="36"/>
        <v>-1.0305877410055233E-3</v>
      </c>
      <c r="AS70">
        <f t="shared" si="36"/>
        <v>-6.5379212894300749E-3</v>
      </c>
      <c r="AT70">
        <f t="shared" si="36"/>
        <v>-4.2725041519609932E-3</v>
      </c>
      <c r="AU70">
        <f t="shared" si="23"/>
        <v>-1.1841013182396594E-2</v>
      </c>
      <c r="AW70">
        <v>67</v>
      </c>
      <c r="AX70">
        <f>IF(Z70&gt;0, (R70*SUMPRODUCT(K70:$K$98, X70:$X$98)-K70*$AZ$3)/Z70, 0)</f>
        <v>-135035283.60087955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2000000</v>
      </c>
      <c r="S71">
        <f t="shared" si="28"/>
        <v>-286445497.22466499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-68.914476971641179</v>
      </c>
      <c r="AC71">
        <f t="shared" si="29"/>
        <v>-61.531632584113638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-0.58085964042569549</v>
      </c>
      <c r="AI71">
        <f t="shared" si="33"/>
        <v>-0.58086501069972496</v>
      </c>
      <c r="AJ71">
        <f t="shared" si="34"/>
        <v>-7.3828443875275411</v>
      </c>
      <c r="AK71">
        <f t="shared" si="22"/>
        <v>-4.8240133880148832</v>
      </c>
      <c r="AL71">
        <f t="shared" si="35"/>
        <v>-12.787722786242149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-4.1013053279731281E-4</v>
      </c>
      <c r="AR71">
        <f t="shared" si="36"/>
        <v>-4.1013432461412306E-4</v>
      </c>
      <c r="AS71">
        <f t="shared" si="36"/>
        <v>-5.2128426412915126E-3</v>
      </c>
      <c r="AT71">
        <f t="shared" si="36"/>
        <v>-3.4061157693757926E-3</v>
      </c>
      <c r="AU71">
        <f t="shared" si="23"/>
        <v>-9.0290927352814285E-3</v>
      </c>
      <c r="AW71">
        <v>68</v>
      </c>
      <c r="AX71">
        <f>IF(Z71&gt;0, (R71*SUMPRODUCT(K71:$K$98, X71:$X$98)-K71*$AZ$3)/Z71, 0)</f>
        <v>-286445497.22466499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2000000</v>
      </c>
      <c r="S72">
        <f t="shared" si="28"/>
        <v>-628901290.25173688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-61.531632584113638</v>
      </c>
      <c r="AC72">
        <f t="shared" si="29"/>
        <v>-54.939297210022339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-0.25061053539075923</v>
      </c>
      <c r="AI72">
        <f t="shared" si="33"/>
        <v>-0.250612719330356</v>
      </c>
      <c r="AJ72">
        <f t="shared" si="34"/>
        <v>-6.5923353740912987</v>
      </c>
      <c r="AK72">
        <f t="shared" ref="AK72:AK89" si="49">G72*SUM(AB72:AB72, AE72:AF72)</f>
        <v>-4.3072142808879548</v>
      </c>
      <c r="AL72">
        <f t="shared" si="35"/>
        <v>-11.150162374309609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-1.5799094696880328E-4</v>
      </c>
      <c r="AR72">
        <f t="shared" si="36"/>
        <v>-1.5799232377718237E-4</v>
      </c>
      <c r="AS72">
        <f t="shared" si="36"/>
        <v>-4.1559677723230649E-3</v>
      </c>
      <c r="AT72">
        <f t="shared" si="36"/>
        <v>-2.7153721290048092E-3</v>
      </c>
      <c r="AU72">
        <f t="shared" si="23"/>
        <v>-7.0293322251050562E-3</v>
      </c>
      <c r="AW72">
        <v>69</v>
      </c>
      <c r="AX72">
        <f>IF(Z72&gt;0, (R72*SUMPRODUCT(K72:$K$98, X72:$X$98)-K72*$AZ$3)/Z72, 0)</f>
        <v>-628901290.25173688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2000000</v>
      </c>
      <c r="S73">
        <f t="shared" si="28"/>
        <v>-1431790542.5948117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-54.939297210022339</v>
      </c>
      <c r="AC73">
        <f t="shared" si="29"/>
        <v>-49.053075286126351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-0.1044481120336372</v>
      </c>
      <c r="AI73">
        <f t="shared" si="33"/>
        <v>-0.1044489685324376</v>
      </c>
      <c r="AJ73">
        <f t="shared" si="34"/>
        <v>-5.8862219238959881</v>
      </c>
      <c r="AK73">
        <f t="shared" si="49"/>
        <v>-3.8457508047015643</v>
      </c>
      <c r="AL73">
        <f t="shared" si="35"/>
        <v>-9.8364216971299907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-5.8791622995702356E-5</v>
      </c>
      <c r="AR73">
        <f t="shared" si="36"/>
        <v>-5.879210510067859E-5</v>
      </c>
      <c r="AS73">
        <f t="shared" si="36"/>
        <v>-3.313229253079108E-3</v>
      </c>
      <c r="AT73">
        <f t="shared" si="36"/>
        <v>-2.1646914151269596E-3</v>
      </c>
      <c r="AU73">
        <f t="shared" si="23"/>
        <v>-5.5367127733067468E-3</v>
      </c>
      <c r="AW73">
        <v>70</v>
      </c>
      <c r="AX73">
        <f>IF(Z73&gt;0, (R73*SUMPRODUCT(K73:$K$98, X73:$X$98)-K73*$AZ$3)/Z73, 0)</f>
        <v>-1431790542.5948117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7"/>
        <v>2000000</v>
      </c>
      <c r="S74">
        <f t="shared" si="28"/>
        <v>-3386150642.8766236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-49.053075286126351</v>
      </c>
      <c r="AC74">
        <f t="shared" si="29"/>
        <v>-43.797437725211005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-4.1966134839515216E-2</v>
      </c>
      <c r="AI74">
        <f t="shared" si="33"/>
        <v>-4.1966458196642117E-2</v>
      </c>
      <c r="AJ74">
        <f t="shared" si="34"/>
        <v>-5.2556375609153463</v>
      </c>
      <c r="AK74">
        <f t="shared" si="49"/>
        <v>-3.4337152700288449</v>
      </c>
      <c r="AL74">
        <f t="shared" si="35"/>
        <v>-8.7313192891408331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-2.1090933591957464E-5</v>
      </c>
      <c r="AR74">
        <f t="shared" si="36"/>
        <v>-2.1091096101650484E-5</v>
      </c>
      <c r="AS74">
        <f t="shared" si="36"/>
        <v>-2.6413274228030705E-3</v>
      </c>
      <c r="AT74">
        <f t="shared" si="36"/>
        <v>-1.7256833637601982E-3</v>
      </c>
      <c r="AU74">
        <f t="shared" si="23"/>
        <v>-4.3881018826649187E-3</v>
      </c>
      <c r="AW74">
        <v>71</v>
      </c>
      <c r="AX74">
        <f>IF(Z74&gt;0, (R74*SUMPRODUCT(K74:$K$98, X74:$X$98)-K74*$AZ$3)/Z74, 0)</f>
        <v>-3386150642.8766236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2000000</v>
      </c>
      <c r="S75">
        <f t="shared" si="28"/>
        <v>-8332839947.8777122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-43.797437725211005</v>
      </c>
      <c r="AC75">
        <f t="shared" si="29"/>
        <v>-39.104872787092489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-1.6224159287922525E-2</v>
      </c>
      <c r="AI75">
        <f t="shared" si="33"/>
        <v>-1.6224276609487057E-2</v>
      </c>
      <c r="AJ75">
        <f t="shared" si="34"/>
        <v>-4.6925649381185153</v>
      </c>
      <c r="AK75">
        <f t="shared" si="49"/>
        <v>-3.0658206407647706</v>
      </c>
      <c r="AL75">
        <f t="shared" si="35"/>
        <v>-7.7746098554927725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-7.2801614630861541E-6</v>
      </c>
      <c r="AR75">
        <f t="shared" si="36"/>
        <v>-7.2802141080286595E-6</v>
      </c>
      <c r="AS75">
        <f t="shared" si="36"/>
        <v>-2.1056641406960782E-3</v>
      </c>
      <c r="AT75">
        <f t="shared" si="36"/>
        <v>-1.3757057537178419E-3</v>
      </c>
      <c r="AU75">
        <f t="shared" si="23"/>
        <v>-3.4886501085219486E-3</v>
      </c>
      <c r="AW75">
        <v>72</v>
      </c>
      <c r="AX75">
        <f>IF(Z75&gt;0, (R75*SUMPRODUCT(K75:$K$98, X75:$X$98)-K75*$AZ$3)/Z75, 0)</f>
        <v>-8332839947.8777122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2000000</v>
      </c>
      <c r="S76">
        <f t="shared" si="28"/>
        <v>-21377253615.771198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-39.104872787092489</v>
      </c>
      <c r="AC76">
        <f t="shared" si="29"/>
        <v>-34.915071112743163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-6.0253050735797195E-3</v>
      </c>
      <c r="AI76">
        <f t="shared" si="33"/>
        <v>-6.0253459056151858E-3</v>
      </c>
      <c r="AJ76">
        <f t="shared" si="34"/>
        <v>-4.1898016743493258</v>
      </c>
      <c r="AK76">
        <f t="shared" si="49"/>
        <v>-2.7373410950964745</v>
      </c>
      <c r="AL76">
        <f t="shared" si="35"/>
        <v>-6.9331681153514158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-2.4140142433333521E-6</v>
      </c>
      <c r="AR76">
        <f t="shared" si="36"/>
        <v>-2.4140306025241308E-6</v>
      </c>
      <c r="AS76">
        <f t="shared" si="36"/>
        <v>-1.6786271890150426E-3</v>
      </c>
      <c r="AT76">
        <f t="shared" si="36"/>
        <v>-1.0967046998831397E-3</v>
      </c>
      <c r="AU76">
        <f t="shared" si="23"/>
        <v>-2.7777459195007063E-3</v>
      </c>
      <c r="AW76">
        <v>73</v>
      </c>
      <c r="AX76">
        <f>IF(Z76&gt;0, (R76*SUMPRODUCT(K76:$K$98, X76:$X$98)-K76*$AZ$3)/Z76, 0)</f>
        <v>-21377253615.771198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2000000</v>
      </c>
      <c r="S77">
        <f t="shared" si="28"/>
        <v>-57293426850.15802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-34.915071112743163</v>
      </c>
      <c r="AC77">
        <f t="shared" si="29"/>
        <v>-31.174172674515614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-2.1456686149154565E-3</v>
      </c>
      <c r="AI77">
        <f t="shared" si="33"/>
        <v>-2.1456822177728821E-3</v>
      </c>
      <c r="AJ77">
        <f t="shared" si="34"/>
        <v>-3.7408984382275499</v>
      </c>
      <c r="AK77">
        <f t="shared" si="49"/>
        <v>-2.4440549778920215</v>
      </c>
      <c r="AL77">
        <f t="shared" si="35"/>
        <v>-6.1870990983373444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-7.6754776827334782E-7</v>
      </c>
      <c r="AR77">
        <f t="shared" si="36"/>
        <v>-7.6755263428237949E-7</v>
      </c>
      <c r="AS77">
        <f t="shared" si="36"/>
        <v>-1.3381927794623328E-3</v>
      </c>
      <c r="AT77">
        <f t="shared" si="36"/>
        <v>-8.7428642558222012E-4</v>
      </c>
      <c r="AU77">
        <f t="shared" si="23"/>
        <v>-2.2132467576788353E-3</v>
      </c>
      <c r="AW77">
        <v>74</v>
      </c>
      <c r="AX77">
        <f>IF(Z77&gt;0, (R77*SUMPRODUCT(K77:$K$98, X77:$X$98)-K77*$AZ$3)/Z77, 0)</f>
        <v>-57293426850.15802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2000000</v>
      </c>
      <c r="S78">
        <f t="shared" si="28"/>
        <v>-160749200036.95773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-31.174172674515614</v>
      </c>
      <c r="AC78">
        <f t="shared" si="29"/>
        <v>-27.834083395418936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-7.3104183642806395E-4</v>
      </c>
      <c r="AI78">
        <f t="shared" si="33"/>
        <v>-7.3104616523395982E-4</v>
      </c>
      <c r="AJ78">
        <f t="shared" si="34"/>
        <v>-3.3400892790966772</v>
      </c>
      <c r="AK78">
        <f t="shared" si="49"/>
        <v>-2.1821920872160931</v>
      </c>
      <c r="AL78">
        <f t="shared" si="35"/>
        <v>-5.5230124124780042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-2.334892948337787E-7</v>
      </c>
      <c r="AR78">
        <f t="shared" si="36"/>
        <v>-2.3349067742200516E-7</v>
      </c>
      <c r="AS78">
        <f t="shared" si="36"/>
        <v>-1.0667995340303464E-3</v>
      </c>
      <c r="AT78">
        <f t="shared" si="36"/>
        <v>-6.9697583126772931E-4</v>
      </c>
      <c r="AU78">
        <f t="shared" si="23"/>
        <v>-1.7640088559754978E-3</v>
      </c>
      <c r="AW78">
        <v>75</v>
      </c>
      <c r="AX78">
        <f>IF(Z78&gt;0, (R78*SUMPRODUCT(K78:$K$98, X78:$X$98)-K78*$AZ$3)/Z78, 0)</f>
        <v>-160749200036.95773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2000000</v>
      </c>
      <c r="S79">
        <f t="shared" si="28"/>
        <v>-473090633190.3446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-27.834083395418936</v>
      </c>
      <c r="AC79">
        <f t="shared" si="29"/>
        <v>-24.851860372975686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-2.3777969616223913E-4</v>
      </c>
      <c r="AI79">
        <f t="shared" si="33"/>
        <v>-2.3778100943387407E-4</v>
      </c>
      <c r="AJ79">
        <f t="shared" si="34"/>
        <v>-2.9822230224432502</v>
      </c>
      <c r="AK79">
        <f t="shared" si="49"/>
        <v>-1.9483858376793257</v>
      </c>
      <c r="AL79">
        <f t="shared" si="35"/>
        <v>-4.9308466411320095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-6.7808086174537877E-8</v>
      </c>
      <c r="AR79">
        <f t="shared" si="36"/>
        <v>-6.78084606826966E-8</v>
      </c>
      <c r="AS79">
        <f t="shared" si="36"/>
        <v>-8.504461859499857E-4</v>
      </c>
      <c r="AT79">
        <f t="shared" si="36"/>
        <v>-5.5562487846929026E-4</v>
      </c>
      <c r="AU79">
        <f t="shared" si="23"/>
        <v>-1.4061388728799586E-3</v>
      </c>
      <c r="AW79">
        <v>76</v>
      </c>
      <c r="AX79">
        <f>IF(Z79&gt;0, (R79*SUMPRODUCT(K79:$K$98, X79:$X$98)-K79*$AZ$3)/Z79, 0)</f>
        <v>-473090633190.3446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2000000</v>
      </c>
      <c r="S80">
        <f t="shared" si="28"/>
        <v>-1476202475334.124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-24.851860372975686</v>
      </c>
      <c r="AC80">
        <f t="shared" si="29"/>
        <v>-22.189161105129713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-7.3948623448212629E-5</v>
      </c>
      <c r="AI80">
        <f t="shared" si="33"/>
        <v>-7.3948999229338111E-5</v>
      </c>
      <c r="AJ80">
        <f t="shared" si="34"/>
        <v>-2.6626992678459729</v>
      </c>
      <c r="AK80">
        <f t="shared" si="49"/>
        <v>-1.7396302261082981</v>
      </c>
      <c r="AL80">
        <f t="shared" si="35"/>
        <v>-4.4024034429535002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-1.882863300491041E-8</v>
      </c>
      <c r="AR80">
        <f t="shared" si="36"/>
        <v>-1.8828728685459578E-8</v>
      </c>
      <c r="AS80">
        <f t="shared" si="36"/>
        <v>-6.7797052844162516E-4</v>
      </c>
      <c r="AT80">
        <f t="shared" si="36"/>
        <v>-4.4294075486856356E-4</v>
      </c>
      <c r="AU80">
        <f t="shared" si="23"/>
        <v>-1.1209301120388741E-3</v>
      </c>
      <c r="AW80">
        <v>77</v>
      </c>
      <c r="AX80">
        <f>IF(Z80&gt;0, (R80*SUMPRODUCT(K80:$K$98, X80:$X$98)-K80*$AZ$3)/Z80, 0)</f>
        <v>-1476202475334.124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2000000</v>
      </c>
      <c r="S81">
        <f t="shared" si="28"/>
        <v>-4899834941197.9434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-22.189161105129713</v>
      </c>
      <c r="AC81">
        <f t="shared" si="29"/>
        <v>-19.811751002838651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-2.1675163753510888E-5</v>
      </c>
      <c r="AI81">
        <f t="shared" si="33"/>
        <v>-2.1675264837278201E-5</v>
      </c>
      <c r="AJ81">
        <f t="shared" si="34"/>
        <v>-2.3774101022910621</v>
      </c>
      <c r="AK81">
        <f t="shared" si="49"/>
        <v>-1.55324127735908</v>
      </c>
      <c r="AL81">
        <f t="shared" si="35"/>
        <v>-3.9306730549149793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-4.9275729337226132E-9</v>
      </c>
      <c r="AR81">
        <f t="shared" si="36"/>
        <v>-4.9275959138320842E-9</v>
      </c>
      <c r="AS81">
        <f t="shared" si="36"/>
        <v>-5.4047396391690937E-4</v>
      </c>
      <c r="AT81">
        <f t="shared" si="36"/>
        <v>-3.5310965881933014E-4</v>
      </c>
      <c r="AU81">
        <f t="shared" si="23"/>
        <v>-8.9358855033215339E-4</v>
      </c>
      <c r="AW81">
        <v>78</v>
      </c>
      <c r="AX81">
        <f>IF(Z81&gt;0, (R81*SUMPRODUCT(K81:$K$98, X81:$X$98)-K81*$AZ$3)/Z81, 0)</f>
        <v>-4899834941197.9434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2000000</v>
      </c>
      <c r="S82">
        <f t="shared" si="28"/>
        <v>-17362835899755.715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-19.811751002838651</v>
      </c>
      <c r="AC82">
        <f t="shared" si="29"/>
        <v>-17.689063399623638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-5.9682566965104633E-6</v>
      </c>
      <c r="AI82">
        <f t="shared" si="33"/>
        <v>-5.9682821662313975E-6</v>
      </c>
      <c r="AJ82">
        <f t="shared" si="34"/>
        <v>-2.122687603215013</v>
      </c>
      <c r="AK82">
        <f t="shared" si="49"/>
        <v>-1.3868225701987058</v>
      </c>
      <c r="AL82">
        <f t="shared" si="35"/>
        <v>-3.5095161416958849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-1.2114350789782753E-9</v>
      </c>
      <c r="AR82">
        <f t="shared" si="36"/>
        <v>-1.2114402488151239E-9</v>
      </c>
      <c r="AS82">
        <f t="shared" si="36"/>
        <v>-4.3086253742244293E-4</v>
      </c>
      <c r="AT82">
        <f t="shared" si="36"/>
        <v>-2.8149685834388078E-4</v>
      </c>
      <c r="AU82">
        <f t="shared" si="23"/>
        <v>-7.1236060720657256E-4</v>
      </c>
      <c r="AW82">
        <v>79</v>
      </c>
      <c r="AX82">
        <f>IF(Z82&gt;0, (R82*SUMPRODUCT(K82:$K$98, X82:$X$98)-K82*$AZ$3)/Z82, 0)</f>
        <v>-17362835899755.715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2000000</v>
      </c>
      <c r="S83">
        <f t="shared" si="28"/>
        <v>-65947815289537.344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-17.689063399623638</v>
      </c>
      <c r="AC83">
        <f t="shared" si="29"/>
        <v>-15.793806607850621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-1.5382229799188001E-6</v>
      </c>
      <c r="AI83">
        <f t="shared" si="33"/>
        <v>-1.5382289671552758E-6</v>
      </c>
      <c r="AJ83">
        <f t="shared" si="34"/>
        <v>-1.8952567917730168</v>
      </c>
      <c r="AK83">
        <f t="shared" si="49"/>
        <v>-1.2382344379736547</v>
      </c>
      <c r="AL83">
        <f t="shared" si="35"/>
        <v>-3.1334927679756386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-2.7877506362920201E-10</v>
      </c>
      <c r="AR83">
        <f t="shared" si="36"/>
        <v>-2.7877614870740674E-10</v>
      </c>
      <c r="AS83">
        <f t="shared" si="36"/>
        <v>-3.4348097747706946E-4</v>
      </c>
      <c r="AT83">
        <f t="shared" si="36"/>
        <v>-2.2440757207527656E-4</v>
      </c>
      <c r="AU83">
        <f t="shared" si="23"/>
        <v>-5.6788882832849467E-4</v>
      </c>
      <c r="AW83">
        <v>80</v>
      </c>
      <c r="AX83">
        <f>IF(Z83&gt;0, (R83*SUMPRODUCT(K83:$K$98, X83:$X$98)-K83*$AZ$3)/Z83, 0)</f>
        <v>-65947815289537.344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2000000</v>
      </c>
      <c r="S84">
        <f t="shared" si="28"/>
        <v>-269685417801402.31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-15.793806607850621</v>
      </c>
      <c r="AC84">
        <f t="shared" si="29"/>
        <v>-14.101613042964711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-3.6961088984716692E-7</v>
      </c>
      <c r="AI84">
        <f t="shared" si="33"/>
        <v>-3.6961219707515481E-7</v>
      </c>
      <c r="AJ84">
        <f t="shared" si="34"/>
        <v>-1.6921935648859101</v>
      </c>
      <c r="AK84">
        <f t="shared" si="49"/>
        <v>-1.1055664625495436</v>
      </c>
      <c r="AL84">
        <f t="shared" si="35"/>
        <v>-2.797760397047651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-5.980828706260334E-11</v>
      </c>
      <c r="AR84">
        <f t="shared" si="36"/>
        <v>-5.9808498590642433E-11</v>
      </c>
      <c r="AS84">
        <f t="shared" si="36"/>
        <v>-2.7382093242987374E-4</v>
      </c>
      <c r="AT84">
        <f t="shared" si="36"/>
        <v>-1.7889634254632293E-4</v>
      </c>
      <c r="AU84">
        <f t="shared" si="23"/>
        <v>-4.527173347846953E-4</v>
      </c>
      <c r="AW84">
        <v>81</v>
      </c>
      <c r="AX84">
        <f>IF(Z84&gt;0, (R84*SUMPRODUCT(K84:$K$98, X84:$X$98)-K84*$AZ$3)/Z84, 0)</f>
        <v>-269685417801402.31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2000000</v>
      </c>
      <c r="S85">
        <f t="shared" si="28"/>
        <v>-1193900823484184.5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-14.101613042964711</v>
      </c>
      <c r="AC85">
        <f t="shared" si="29"/>
        <v>-12.590725931270335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-8.2440711524536257E-8</v>
      </c>
      <c r="AI85">
        <f t="shared" si="33"/>
        <v>-8.2440975171350205E-8</v>
      </c>
      <c r="AJ85">
        <f t="shared" si="34"/>
        <v>-1.5108871116943767</v>
      </c>
      <c r="AK85">
        <f t="shared" si="49"/>
        <v>-0.9871129130075299</v>
      </c>
      <c r="AL85">
        <f t="shared" si="35"/>
        <v>-2.4980001071428819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-1.1910783059641501E-11</v>
      </c>
      <c r="AR85">
        <f t="shared" si="36"/>
        <v>-1.1910821150530667E-11</v>
      </c>
      <c r="AS85">
        <f t="shared" si="36"/>
        <v>-2.1828837090572757E-4</v>
      </c>
      <c r="AT85">
        <f t="shared" si="36"/>
        <v>-1.4261506899663552E-4</v>
      </c>
      <c r="AU85">
        <f t="shared" si="23"/>
        <v>-3.6090345181318423E-4</v>
      </c>
      <c r="AW85">
        <v>82</v>
      </c>
      <c r="AX85">
        <f>IF(Z85&gt;0, (R85*SUMPRODUCT(K85:$K$98, X85:$X$98)-K85*$AZ$3)/Z85, 0)</f>
        <v>-1193900823484184.5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2000000</v>
      </c>
      <c r="S86">
        <f t="shared" si="28"/>
        <v>-5761055976971948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-12.590725931270335</v>
      </c>
      <c r="AC86">
        <f t="shared" si="29"/>
        <v>-11.241719581501723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-1.6978168281961683E-8</v>
      </c>
      <c r="AI86">
        <f t="shared" si="33"/>
        <v>-1.6978217065203966E-8</v>
      </c>
      <c r="AJ86">
        <f t="shared" si="34"/>
        <v>-1.3490063497686116</v>
      </c>
      <c r="AK86">
        <f t="shared" si="49"/>
        <v>-0.88135081518892355</v>
      </c>
      <c r="AL86">
        <f t="shared" si="35"/>
        <v>-2.2303571819357524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-2.1901375656269742E-12</v>
      </c>
      <c r="AR86">
        <f t="shared" si="36"/>
        <v>-2.1901438585326471E-12</v>
      </c>
      <c r="AS86">
        <f t="shared" si="36"/>
        <v>-1.7401815283198436E-4</v>
      </c>
      <c r="AT86">
        <f t="shared" si="36"/>
        <v>-1.1369185985110231E-4</v>
      </c>
      <c r="AU86">
        <f t="shared" si="23"/>
        <v>-2.8771001487323052E-4</v>
      </c>
      <c r="AW86">
        <v>83</v>
      </c>
      <c r="AX86">
        <f>IF(Z86&gt;0, (R86*SUMPRODUCT(K86:$K$98, X86:$X$98)-K86*$AZ$3)/Z86, 0)</f>
        <v>-5761055976971948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2000000</v>
      </c>
      <c r="S87">
        <f t="shared" si="28"/>
        <v>-3.0548641798995724E+16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-11.241719581501723</v>
      </c>
      <c r="AC87">
        <f t="shared" si="29"/>
        <v>-10.037249626342732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-3.2065004887318456E-9</v>
      </c>
      <c r="AI87">
        <f t="shared" si="33"/>
        <v>-3.206508702885598E-9</v>
      </c>
      <c r="AJ87">
        <f t="shared" si="34"/>
        <v>-1.2044699551589915</v>
      </c>
      <c r="AK87">
        <f t="shared" si="49"/>
        <v>-0.78692037070512066</v>
      </c>
      <c r="AL87">
        <f t="shared" si="35"/>
        <v>-1.9913903290706207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-3.6931236474779058E-13</v>
      </c>
      <c r="AR87">
        <f t="shared" si="36"/>
        <v>-3.6931331082235298E-13</v>
      </c>
      <c r="AS87">
        <f t="shared" si="36"/>
        <v>-1.3872620602136838E-4</v>
      </c>
      <c r="AT87">
        <f t="shared" si="36"/>
        <v>-9.0634454600770886E-5</v>
      </c>
      <c r="AU87">
        <f t="shared" si="23"/>
        <v>-2.2936066099145256E-4</v>
      </c>
      <c r="AW87">
        <v>84</v>
      </c>
      <c r="AX87">
        <f>IF(Z87&gt;0, (R87*SUMPRODUCT(K87:$K$98, X87:$X$98)-K87*$AZ$3)/Z87, 0)</f>
        <v>-3.0548641798995724E+16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2000000</v>
      </c>
      <c r="S88">
        <f t="shared" si="28"/>
        <v>-1.7976537203399536E+17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-10.037249626342732</v>
      </c>
      <c r="AC88">
        <f t="shared" si="29"/>
        <v>-8.9618300235206192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-5.5085512257110924E-10</v>
      </c>
      <c r="AI88">
        <f t="shared" si="33"/>
        <v>-5.5085636889429181E-10</v>
      </c>
      <c r="AJ88">
        <f t="shared" si="34"/>
        <v>-1.0754196028221124</v>
      </c>
      <c r="AK88">
        <f t="shared" si="49"/>
        <v>-0.70260747384399125</v>
      </c>
      <c r="AL88">
        <f t="shared" si="35"/>
        <v>-1.7780270772169602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-5.6647651239223316E-14</v>
      </c>
      <c r="AR88">
        <f t="shared" si="36"/>
        <v>-5.6647779405919208E-14</v>
      </c>
      <c r="AS88">
        <f t="shared" si="36"/>
        <v>-1.1059168209627929E-4</v>
      </c>
      <c r="AT88">
        <f t="shared" si="36"/>
        <v>-7.2253232302924185E-5</v>
      </c>
      <c r="AU88">
        <f t="shared" si="23"/>
        <v>-1.8284491445585128E-4</v>
      </c>
      <c r="AW88">
        <v>85</v>
      </c>
      <c r="AX88">
        <f>IF(Z88&gt;0, (R88*SUMPRODUCT(K88:$K$98, X88:$X$98)-K88*$AZ$3)/Z88, 0)</f>
        <v>-1.7976537203399536E+17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-8.9618300235206192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-9.9705854605033176E-11</v>
      </c>
      <c r="AI89">
        <f t="shared" si="33"/>
        <v>-9.9705854605033176E-11</v>
      </c>
      <c r="AJ89">
        <f t="shared" si="34"/>
        <v>-8.9618300235206192</v>
      </c>
      <c r="AK89">
        <f t="shared" si="49"/>
        <v>-0.62732810164644337</v>
      </c>
      <c r="AL89">
        <f t="shared" si="35"/>
        <v>-9.589158125266767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-9.154763992552973E-15</v>
      </c>
      <c r="AR89">
        <f t="shared" si="36"/>
        <v>-9.154763992552973E-15</v>
      </c>
      <c r="AS89">
        <f t="shared" si="36"/>
        <v>-8.2285477750235496E-4</v>
      </c>
      <c r="AT89">
        <f t="shared" si="36"/>
        <v>-5.7599834425164851E-5</v>
      </c>
      <c r="AU89">
        <f t="shared" si="23"/>
        <v>-8.8045461193667453E-4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141037.57460492445</v>
      </c>
      <c r="AO91" s="8">
        <f t="shared" si="50"/>
        <v>-14103.757460492445</v>
      </c>
      <c r="AP91" s="8">
        <f t="shared" si="50"/>
        <v>-1736.4283058859514</v>
      </c>
      <c r="AQ91" s="8">
        <f t="shared" si="50"/>
        <v>-87146.949045077752</v>
      </c>
      <c r="AR91" s="8">
        <f t="shared" si="50"/>
        <v>38050.4397934683</v>
      </c>
      <c r="AS91" s="8">
        <f t="shared" si="50"/>
        <v>-17731.728727730959</v>
      </c>
      <c r="AT91" s="8">
        <f t="shared" si="50"/>
        <v>8509.1202884952072</v>
      </c>
      <c r="AU91" s="8">
        <f t="shared" si="50"/>
        <v>28827.831354232538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361952.98606853368</v>
      </c>
      <c r="K3">
        <v>1</v>
      </c>
      <c r="L3" s="2">
        <v>0</v>
      </c>
      <c r="O3">
        <f>$C$3</f>
        <v>361952.98606853368</v>
      </c>
      <c r="P3">
        <f>O3*C5</f>
        <v>36195.298606853372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361952.98606853368</v>
      </c>
      <c r="AF3">
        <f t="shared" ref="AF3:AG34" si="4">-$Z3*P3</f>
        <v>-36195.298606853372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324235.25487468031</v>
      </c>
      <c r="AJ3">
        <f t="shared" ref="AJ3:AJ66" si="7">AB3-AC3</f>
        <v>0</v>
      </c>
      <c r="AL3">
        <f t="shared" ref="AL3:AL66" si="8">SUM(AI3:AK3)</f>
        <v>324235.25487468031</v>
      </c>
      <c r="AN3">
        <f t="shared" ref="AN3:AU34" si="9">AE3*$K3</f>
        <v>361952.98606853368</v>
      </c>
      <c r="AO3">
        <f t="shared" si="9"/>
        <v>-36195.298606853372</v>
      </c>
      <c r="AP3">
        <f t="shared" si="9"/>
        <v>-1522.432587</v>
      </c>
      <c r="AQ3">
        <f t="shared" si="9"/>
        <v>0</v>
      </c>
      <c r="AR3">
        <f t="shared" si="9"/>
        <v>324235.25487468031</v>
      </c>
      <c r="AS3">
        <f t="shared" si="9"/>
        <v>0</v>
      </c>
      <c r="AT3">
        <f t="shared" si="9"/>
        <v>0</v>
      </c>
      <c r="AU3">
        <f t="shared" si="9"/>
        <v>324235.25487468031</v>
      </c>
      <c r="AW3">
        <v>0</v>
      </c>
      <c r="AX3">
        <f>IF(Z3&gt;0, (R3*SUMPRODUCT(K3:$K$98, X3:$X$98)-K3*$AZ$3)/Z3, 0)</f>
        <v>0</v>
      </c>
      <c r="AZ3">
        <f>C6*ABS(SUMPRODUCT(X4:X79, K4:K79))/1</f>
        <v>200437.99189294718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13614.484402817041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13444.809792987129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-13444.809792987129</v>
      </c>
      <c r="AK4">
        <f>G4*SUM(AB4, AE4:AF4)</f>
        <v>0</v>
      </c>
      <c r="AL4">
        <f t="shared" si="8"/>
        <v>-18370.411792987128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-12542.970233218704</v>
      </c>
      <c r="AT4">
        <f t="shared" si="9"/>
        <v>0</v>
      </c>
      <c r="AU4">
        <f t="shared" si="9"/>
        <v>-17138.176875629375</v>
      </c>
      <c r="AW4">
        <v>1</v>
      </c>
      <c r="AX4">
        <f>IF(Z4&gt;0, (R4*SUMPRODUCT(K4:$K$98, X4:$X$98)-K4*$AZ$3)/Z4, 0)</f>
        <v>13614.484402817041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2000000</v>
      </c>
      <c r="S5">
        <f t="shared" si="1"/>
        <v>25069.94087737591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13444.809792987129</v>
      </c>
      <c r="AC5">
        <f t="shared" si="2"/>
        <v>24446.651336732612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-5047.70751434059</v>
      </c>
      <c r="AI5">
        <f t="shared" si="6"/>
        <v>-5072.0859636719106</v>
      </c>
      <c r="AJ5">
        <f t="shared" si="7"/>
        <v>-11001.841543745482</v>
      </c>
      <c r="AK5">
        <f>G5*SUM(AB5, AE5:AF5)</f>
        <v>551.23720151247232</v>
      </c>
      <c r="AL5">
        <f t="shared" si="8"/>
        <v>-15522.69030590492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-4316.3351663775893</v>
      </c>
      <c r="AR5">
        <f t="shared" si="9"/>
        <v>-4337.1813738592209</v>
      </c>
      <c r="AS5">
        <f t="shared" si="9"/>
        <v>-9407.7629132174679</v>
      </c>
      <c r="AT5">
        <f t="shared" si="9"/>
        <v>471.36735065258199</v>
      </c>
      <c r="AU5">
        <f t="shared" si="9"/>
        <v>-13273.576936424106</v>
      </c>
      <c r="AW5">
        <v>2</v>
      </c>
      <c r="AX5">
        <f>IF(Z5&gt;0, (R5*SUMPRODUCT(K5:$K$98, X5:$X$98)-K5*$AZ$3)/Z5, 0)</f>
        <v>25069.94087737591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2000000</v>
      </c>
      <c r="S6">
        <f t="shared" si="1"/>
        <v>38333.021158133983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24446.651336732612</v>
      </c>
      <c r="AC6">
        <f t="shared" si="2"/>
        <v>36906.57285023568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-5197.1831046658735</v>
      </c>
      <c r="AI6">
        <f t="shared" si="6"/>
        <v>-5221.2528047150727</v>
      </c>
      <c r="AJ6">
        <f t="shared" si="7"/>
        <v>-12459.921513503068</v>
      </c>
      <c r="AK6">
        <f>G6*SUM(AB6, AE6:AF6)</f>
        <v>1430.1291031988578</v>
      </c>
      <c r="AL6">
        <f t="shared" si="8"/>
        <v>-16251.045215019283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-4009.1591719540334</v>
      </c>
      <c r="AR6">
        <f t="shared" si="9"/>
        <v>-4027.7267799784254</v>
      </c>
      <c r="AS6">
        <f t="shared" si="9"/>
        <v>-9611.7084219798198</v>
      </c>
      <c r="AT6">
        <f t="shared" si="9"/>
        <v>1103.2159336507946</v>
      </c>
      <c r="AU6">
        <f t="shared" si="9"/>
        <v>-12536.219268307452</v>
      </c>
      <c r="AW6">
        <v>3</v>
      </c>
      <c r="AX6">
        <f>IF(Z6&gt;0, (R6*SUMPRODUCT(K6:$K$98, X6:$X$98)-K6*$AZ$3)/Z6, 0)</f>
        <v>38333.021158133983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2000000</v>
      </c>
      <c r="S7">
        <f t="shared" si="1"/>
        <v>49279.284582305139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36906.57285023568</v>
      </c>
      <c r="AC7">
        <f t="shared" si="2"/>
        <v>46838.665460541495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-5372.782603278134</v>
      </c>
      <c r="AI7">
        <f t="shared" si="6"/>
        <v>-5396.5444465443006</v>
      </c>
      <c r="AJ7">
        <f t="shared" si="7"/>
        <v>-9932.0926103058155</v>
      </c>
      <c r="AK7">
        <f>G7*SUM(AB7, AE7:AF7)</f>
        <v>1812.1127269465717</v>
      </c>
      <c r="AL7">
        <f t="shared" si="8"/>
        <v>-13516.524329903543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-3770.9201950270253</v>
      </c>
      <c r="AR7">
        <f t="shared" si="9"/>
        <v>-3787.5975894536641</v>
      </c>
      <c r="AS7">
        <f t="shared" si="9"/>
        <v>-6970.8996936204594</v>
      </c>
      <c r="AT7">
        <f t="shared" si="9"/>
        <v>1271.8423547491109</v>
      </c>
      <c r="AU7">
        <f t="shared" si="9"/>
        <v>-9486.6549283250115</v>
      </c>
      <c r="AW7">
        <v>4</v>
      </c>
      <c r="AX7">
        <f>IF(Z7&gt;0, (R7*SUMPRODUCT(K7:$K$98, X7:$X$98)-K7*$AZ$3)/Z7, 0)</f>
        <v>49279.284582305139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2000000</v>
      </c>
      <c r="S8">
        <f t="shared" si="1"/>
        <v>55922.070760000424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46838.665460541495</v>
      </c>
      <c r="AC8">
        <f t="shared" si="2"/>
        <v>52430.562398627138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-6808.4828520020747</v>
      </c>
      <c r="AI8">
        <f t="shared" si="6"/>
        <v>-6831.9219707999291</v>
      </c>
      <c r="AJ8">
        <f t="shared" si="7"/>
        <v>-5591.8969380856433</v>
      </c>
      <c r="AK8">
        <f t="shared" ref="AK8:AK71" si="22">G8*SUM(AB8:AB8, AE8:AF8)</f>
        <v>997.66357430953383</v>
      </c>
      <c r="AL8">
        <f t="shared" si="8"/>
        <v>-11426.155334576039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-4460.5387466222337</v>
      </c>
      <c r="AR8">
        <f t="shared" si="9"/>
        <v>-4475.894751749539</v>
      </c>
      <c r="AS8">
        <f t="shared" si="9"/>
        <v>-3663.4994170712562</v>
      </c>
      <c r="AT8">
        <f t="shared" si="9"/>
        <v>653.61360614908835</v>
      </c>
      <c r="AU8">
        <f t="shared" si="9"/>
        <v>-7485.7805626717063</v>
      </c>
      <c r="AW8">
        <v>5</v>
      </c>
      <c r="AX8">
        <f>IF(Z8&gt;0, (R8*SUMPRODUCT(K8:$K$98, X8:$X$98)-K8*$AZ$3)/Z8, 0)</f>
        <v>55922.070760000424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2000000</v>
      </c>
      <c r="S9">
        <f t="shared" si="1"/>
        <v>59438.303482166113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52430.562398627138</v>
      </c>
      <c r="AC9">
        <f t="shared" si="2"/>
        <v>54921.963878358729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-8345.5207495301602</v>
      </c>
      <c r="AI9">
        <f t="shared" si="6"/>
        <v>-8368.621158130667</v>
      </c>
      <c r="AJ9">
        <f t="shared" si="7"/>
        <v>-2491.4014797315904</v>
      </c>
      <c r="AK9">
        <f t="shared" si="22"/>
        <v>309.34031815190014</v>
      </c>
      <c r="AL9">
        <f t="shared" si="8"/>
        <v>-10550.682319710357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-5178.0664526393175</v>
      </c>
      <c r="AR9">
        <f t="shared" si="9"/>
        <v>-5192.3993450263233</v>
      </c>
      <c r="AS9">
        <f t="shared" si="9"/>
        <v>-1545.8163498042213</v>
      </c>
      <c r="AT9">
        <f t="shared" si="9"/>
        <v>191.9334661005193</v>
      </c>
      <c r="AU9">
        <f t="shared" si="9"/>
        <v>-6546.282228730026</v>
      </c>
      <c r="AW9">
        <v>6</v>
      </c>
      <c r="AX9">
        <f>IF(Z9&gt;0, (R9*SUMPRODUCT(K9:$K$98, X9:$X$98)-K9*$AZ$3)/Z9, 0)</f>
        <v>59438.303482166113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2000000</v>
      </c>
      <c r="S10">
        <f t="shared" si="1"/>
        <v>61691.118513369234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54921.963878358729</v>
      </c>
      <c r="AC10">
        <f t="shared" si="2"/>
        <v>56126.674452365696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-9949.2868471922975</v>
      </c>
      <c r="AI10">
        <f t="shared" si="6"/>
        <v>-9972.0318856212089</v>
      </c>
      <c r="AJ10">
        <f t="shared" si="7"/>
        <v>-1204.7105740069674</v>
      </c>
      <c r="AK10">
        <f t="shared" si="22"/>
        <v>225.18005190127082</v>
      </c>
      <c r="AL10">
        <f t="shared" si="8"/>
        <v>-10951.562407726906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-5856.313498604668</v>
      </c>
      <c r="AR10">
        <f t="shared" si="9"/>
        <v>-5869.7016014529745</v>
      </c>
      <c r="AS10">
        <f t="shared" si="9"/>
        <v>-709.11241225895083</v>
      </c>
      <c r="AT10">
        <f t="shared" si="9"/>
        <v>132.54467358512818</v>
      </c>
      <c r="AU10">
        <f t="shared" si="9"/>
        <v>-6446.2693401267979</v>
      </c>
      <c r="AW10">
        <v>7</v>
      </c>
      <c r="AX10">
        <f>IF(Z10&gt;0, (R10*SUMPRODUCT(K10:$K$98, X10:$X$98)-K10*$AZ$3)/Z10, 0)</f>
        <v>61691.118513369234</v>
      </c>
    </row>
    <row r="11" spans="1:52" x14ac:dyDescent="0.25">
      <c r="A11" t="s">
        <v>33</v>
      </c>
      <c r="C11" s="12">
        <f>AU81</f>
        <v>102422.64272329351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2000000</v>
      </c>
      <c r="S11">
        <f t="shared" si="1"/>
        <v>62743.595689146379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56126.674452365696</v>
      </c>
      <c r="AC11">
        <f t="shared" si="2"/>
        <v>56144.752033041572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-11750.221503003393</v>
      </c>
      <c r="AI11">
        <f t="shared" si="6"/>
        <v>-11772.592213279228</v>
      </c>
      <c r="AJ11">
        <f t="shared" si="7"/>
        <v>-18.077580675875652</v>
      </c>
      <c r="AK11">
        <f t="shared" si="22"/>
        <v>134.70401868567765</v>
      </c>
      <c r="AL11">
        <f t="shared" si="8"/>
        <v>-11655.965775269426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-6572.0003696353742</v>
      </c>
      <c r="AR11">
        <f t="shared" si="9"/>
        <v>-6584.5125011015098</v>
      </c>
      <c r="AS11">
        <f t="shared" si="9"/>
        <v>-10.110947002454459</v>
      </c>
      <c r="AT11">
        <f t="shared" si="9"/>
        <v>75.341121047578966</v>
      </c>
      <c r="AU11">
        <f t="shared" si="9"/>
        <v>-6519.2823270563849</v>
      </c>
      <c r="AW11">
        <v>8</v>
      </c>
      <c r="AX11">
        <f>IF(Z11&gt;0, (R11*SUMPRODUCT(K11:$K$98, X11:$X$98)-K11*$AZ$3)/Z11, 0)</f>
        <v>62743.595689146379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2000000</v>
      </c>
      <c r="S12">
        <f t="shared" si="1"/>
        <v>62734.987854024512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56144.752033041572</v>
      </c>
      <c r="AC12">
        <f t="shared" si="2"/>
        <v>55144.528161821028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-13745.147821597173</v>
      </c>
      <c r="AI12">
        <f t="shared" si="6"/>
        <v>-13767.12301042248</v>
      </c>
      <c r="AJ12">
        <f t="shared" si="7"/>
        <v>1000.2238712205435</v>
      </c>
      <c r="AK12">
        <f t="shared" si="22"/>
        <v>129.13292967599563</v>
      </c>
      <c r="AL12">
        <f t="shared" si="8"/>
        <v>-12637.76620952594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-7305.6921877625382</v>
      </c>
      <c r="AR12">
        <f t="shared" si="9"/>
        <v>-7317.3722342348929</v>
      </c>
      <c r="AS12">
        <f t="shared" si="9"/>
        <v>531.6296206365879</v>
      </c>
      <c r="AT12">
        <f t="shared" si="9"/>
        <v>68.635524896609482</v>
      </c>
      <c r="AU12">
        <f t="shared" si="9"/>
        <v>-6717.1070887016958</v>
      </c>
      <c r="AW12">
        <v>9</v>
      </c>
      <c r="AX12">
        <f>IF(Z12&gt;0, (R12*SUMPRODUCT(K12:$K$98, X12:$X$98)-K12*$AZ$3)/Z12, 0)</f>
        <v>62734.987854024512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2000000</v>
      </c>
      <c r="S13">
        <f t="shared" si="1"/>
        <v>61586.73109203497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55144.528161821028</v>
      </c>
      <c r="AC13">
        <f t="shared" si="2"/>
        <v>53104.820785245247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-15880.985509895165</v>
      </c>
      <c r="AI13">
        <f t="shared" si="6"/>
        <v>-15902.542434513345</v>
      </c>
      <c r="AJ13">
        <f t="shared" si="7"/>
        <v>2039.7073765757814</v>
      </c>
      <c r="AK13">
        <f t="shared" si="22"/>
        <v>110.28905632364206</v>
      </c>
      <c r="AL13">
        <f t="shared" si="8"/>
        <v>-13752.546001613922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-8023.6812020427333</v>
      </c>
      <c r="AR13">
        <f t="shared" si="9"/>
        <v>-8034.5725847421872</v>
      </c>
      <c r="AS13">
        <f t="shared" si="9"/>
        <v>1030.5381693662305</v>
      </c>
      <c r="AT13">
        <f t="shared" si="9"/>
        <v>55.722248941267416</v>
      </c>
      <c r="AU13">
        <f t="shared" si="9"/>
        <v>-6948.31216643469</v>
      </c>
      <c r="AW13">
        <v>10</v>
      </c>
      <c r="AX13">
        <f>IF(Z13&gt;0, (R13*SUMPRODUCT(K13:$K$98, X13:$X$98)-K13*$AZ$3)/Z13, 0)</f>
        <v>61586.73109203497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2000000</v>
      </c>
      <c r="S14">
        <f t="shared" si="1"/>
        <v>66227.090826496555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53104.820785245247</v>
      </c>
      <c r="AC14">
        <f t="shared" si="2"/>
        <v>55931.383012845603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-18229.766788667348</v>
      </c>
      <c r="AI14">
        <f t="shared" si="6"/>
        <v>-18250.880271954487</v>
      </c>
      <c r="AJ14">
        <f t="shared" si="7"/>
        <v>-2826.562227600356</v>
      </c>
      <c r="AK14">
        <f t="shared" si="22"/>
        <v>3717.3374549671676</v>
      </c>
      <c r="AL14">
        <f t="shared" si="8"/>
        <v>-17360.105044587675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-8223.5493986050933</v>
      </c>
      <c r="AR14">
        <f t="shared" si="9"/>
        <v>-8233.0738085880203</v>
      </c>
      <c r="AS14">
        <f t="shared" si="9"/>
        <v>-1275.0779741928895</v>
      </c>
      <c r="AT14">
        <f t="shared" si="9"/>
        <v>1676.9116438292174</v>
      </c>
      <c r="AU14">
        <f t="shared" si="9"/>
        <v>-7831.2401389516917</v>
      </c>
      <c r="AW14">
        <v>11</v>
      </c>
      <c r="AX14">
        <f>IF(Z14&gt;0, (R14*SUMPRODUCT(K14:$K$98, X14:$X$98)-K14*$AZ$3)/Z14, 0)</f>
        <v>66227.090826496555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2000000</v>
      </c>
      <c r="S15">
        <f t="shared" si="1"/>
        <v>69511.749318170594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55931.383012845603</v>
      </c>
      <c r="AC15">
        <f t="shared" si="2"/>
        <v>57395.550962136083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-20796.520919718834</v>
      </c>
      <c r="AI15">
        <f t="shared" si="6"/>
        <v>-20817.163311661607</v>
      </c>
      <c r="AJ15">
        <f t="shared" si="7"/>
        <v>-1464.1679492904805</v>
      </c>
      <c r="AK15">
        <f t="shared" si="22"/>
        <v>3915.1968108991928</v>
      </c>
      <c r="AL15">
        <f t="shared" si="8"/>
        <v>-18366.134450052894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-8376.2736539753223</v>
      </c>
      <c r="AR15">
        <f t="shared" si="9"/>
        <v>-8384.5878486645561</v>
      </c>
      <c r="AS15">
        <f t="shared" si="9"/>
        <v>-589.72707338794328</v>
      </c>
      <c r="AT15">
        <f t="shared" si="9"/>
        <v>1576.9349125202855</v>
      </c>
      <c r="AU15">
        <f t="shared" si="9"/>
        <v>-7397.3800095322131</v>
      </c>
      <c r="AW15">
        <v>12</v>
      </c>
      <c r="AX15">
        <f>IF(Z15&gt;0, (R15*SUMPRODUCT(K15:$K$98, X15:$X$98)-K15*$AZ$3)/Z15, 0)</f>
        <v>69511.749318170594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2000000</v>
      </c>
      <c r="S16">
        <f t="shared" si="1"/>
        <v>71569.820765506753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57395.550962136083</v>
      </c>
      <c r="AC16">
        <f t="shared" si="2"/>
        <v>57669.024940210409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-23331.560562116203</v>
      </c>
      <c r="AI16">
        <f t="shared" si="6"/>
        <v>-23351.70488563252</v>
      </c>
      <c r="AJ16">
        <f t="shared" si="7"/>
        <v>-273.47397807432571</v>
      </c>
      <c r="AK16">
        <f t="shared" si="22"/>
        <v>4017.6885673495262</v>
      </c>
      <c r="AL16">
        <f t="shared" si="8"/>
        <v>-19607.490296357319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-8390.4631726027674</v>
      </c>
      <c r="AR16">
        <f t="shared" si="9"/>
        <v>-8397.7074460473432</v>
      </c>
      <c r="AS16">
        <f t="shared" si="9"/>
        <v>-98.346329453141635</v>
      </c>
      <c r="AT16">
        <f t="shared" si="9"/>
        <v>1444.8355425512868</v>
      </c>
      <c r="AU16">
        <f t="shared" si="9"/>
        <v>-7051.218232949197</v>
      </c>
      <c r="AW16">
        <v>13</v>
      </c>
      <c r="AX16">
        <f>IF(Z16&gt;0, (R16*SUMPRODUCT(K16:$K$98, X16:$X$98)-K16*$AZ$3)/Z16, 0)</f>
        <v>71569.820765506753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2000000</v>
      </c>
      <c r="S17">
        <f t="shared" si="1"/>
        <v>72635.215117133572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57669.024940210409</v>
      </c>
      <c r="AC17">
        <f t="shared" si="2"/>
        <v>57001.55072479471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-25901.079655787857</v>
      </c>
      <c r="AI17">
        <f t="shared" si="6"/>
        <v>-25920.698772573312</v>
      </c>
      <c r="AJ17">
        <f t="shared" si="7"/>
        <v>667.47421541569929</v>
      </c>
      <c r="AK17">
        <f t="shared" si="22"/>
        <v>4036.8317458147289</v>
      </c>
      <c r="AL17">
        <f t="shared" si="8"/>
        <v>-21216.392811342885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-8316.5268167537015</v>
      </c>
      <c r="AR17">
        <f t="shared" si="9"/>
        <v>-8322.8262804453934</v>
      </c>
      <c r="AS17">
        <f t="shared" si="9"/>
        <v>214.31798541864484</v>
      </c>
      <c r="AT17">
        <f t="shared" si="9"/>
        <v>1296.1783800116132</v>
      </c>
      <c r="AU17">
        <f t="shared" si="9"/>
        <v>-6812.3299150151361</v>
      </c>
      <c r="AW17">
        <v>14</v>
      </c>
      <c r="AX17">
        <f>IF(Z17&gt;0, (R17*SUMPRODUCT(K17:$K$98, X17:$X$98)-K17*$AZ$3)/Z17, 0)</f>
        <v>72635.215117133572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2000000</v>
      </c>
      <c r="S18">
        <f t="shared" si="1"/>
        <v>72880.672528008959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57001.55072479471</v>
      </c>
      <c r="AC18">
        <f t="shared" si="2"/>
        <v>55580.549762672439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-28586.05608566157</v>
      </c>
      <c r="AI18">
        <f t="shared" si="6"/>
        <v>-28605.121685578102</v>
      </c>
      <c r="AJ18">
        <f t="shared" si="7"/>
        <v>1421.0009621222707</v>
      </c>
      <c r="AK18">
        <f t="shared" si="22"/>
        <v>3990.1085507356302</v>
      </c>
      <c r="AL18">
        <f t="shared" si="8"/>
        <v>-23194.012172720202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-8195.2148458753363</v>
      </c>
      <c r="AR18">
        <f t="shared" si="9"/>
        <v>-8200.6806816315275</v>
      </c>
      <c r="AS18">
        <f t="shared" si="9"/>
        <v>407.3807224714979</v>
      </c>
      <c r="AT18">
        <f t="shared" si="9"/>
        <v>1143.9072509217035</v>
      </c>
      <c r="AU18">
        <f t="shared" si="9"/>
        <v>-6649.3927082383261</v>
      </c>
      <c r="AW18">
        <v>15</v>
      </c>
      <c r="AX18">
        <f>IF(Z18&gt;0, (R18*SUMPRODUCT(K18:$K$98, X18:$X$98)-K18*$AZ$3)/Z18, 0)</f>
        <v>72880.672528008959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2000000</v>
      </c>
      <c r="S19">
        <f t="shared" si="1"/>
        <v>72436.887075570339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55580.549762672439</v>
      </c>
      <c r="AC19">
        <f t="shared" si="2"/>
        <v>53542.054429860829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-31686.42001257501</v>
      </c>
      <c r="AI19">
        <f t="shared" si="6"/>
        <v>-31704.89887624222</v>
      </c>
      <c r="AJ19">
        <f t="shared" si="7"/>
        <v>2038.4953328116098</v>
      </c>
      <c r="AK19">
        <f t="shared" si="22"/>
        <v>3890.6384833870711</v>
      </c>
      <c r="AL19">
        <f t="shared" si="8"/>
        <v>-25775.765060043537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-8110.7544594451456</v>
      </c>
      <c r="AR19">
        <f t="shared" si="9"/>
        <v>-8115.4844834060359</v>
      </c>
      <c r="AS19">
        <f t="shared" si="9"/>
        <v>521.79246202626666</v>
      </c>
      <c r="AT19">
        <f t="shared" si="9"/>
        <v>995.88446459705222</v>
      </c>
      <c r="AU19">
        <f t="shared" si="9"/>
        <v>-6597.8075567827163</v>
      </c>
      <c r="AW19">
        <v>16</v>
      </c>
      <c r="AX19">
        <f>IF(Z19&gt;0, (R19*SUMPRODUCT(K19:$K$98, X19:$X$98)-K19*$AZ$3)/Z19, 0)</f>
        <v>72436.887075570339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2000000</v>
      </c>
      <c r="S20">
        <f t="shared" si="1"/>
        <v>71289.479582402797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53542.054429860829</v>
      </c>
      <c r="AC20">
        <f t="shared" si="2"/>
        <v>50928.370964222617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-34749.378948223792</v>
      </c>
      <c r="AI20">
        <f t="shared" si="6"/>
        <v>-34767.238656017478</v>
      </c>
      <c r="AJ20">
        <f t="shared" si="7"/>
        <v>2613.6834656382125</v>
      </c>
      <c r="AK20">
        <f t="shared" si="22"/>
        <v>3747.9438100902585</v>
      </c>
      <c r="AL20">
        <f t="shared" si="8"/>
        <v>-28405.611380289007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-7941.766314903859</v>
      </c>
      <c r="AR20">
        <f t="shared" si="9"/>
        <v>-7945.8480461474956</v>
      </c>
      <c r="AS20">
        <f t="shared" si="9"/>
        <v>597.34199382828797</v>
      </c>
      <c r="AT20">
        <f t="shared" si="9"/>
        <v>856.57052879929779</v>
      </c>
      <c r="AU20">
        <f t="shared" si="9"/>
        <v>-6491.93552351991</v>
      </c>
      <c r="AW20">
        <v>17</v>
      </c>
      <c r="AX20">
        <f>IF(Z20&gt;0, (R20*SUMPRODUCT(K20:$K$98, X20:$X$98)-K20*$AZ$3)/Z20, 0)</f>
        <v>71289.479582402797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2000000</v>
      </c>
      <c r="S21">
        <f t="shared" si="1"/>
        <v>69562.975150123413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50928.370964222617</v>
      </c>
      <c r="AC21">
        <f t="shared" si="2"/>
        <v>47894.70375093208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-37471.740106031189</v>
      </c>
      <c r="AI21">
        <f t="shared" si="6"/>
        <v>-37488.952819995611</v>
      </c>
      <c r="AJ21">
        <f t="shared" si="7"/>
        <v>3033.6672132905369</v>
      </c>
      <c r="AK21">
        <f t="shared" si="22"/>
        <v>3564.9859674955837</v>
      </c>
      <c r="AL21">
        <f t="shared" si="8"/>
        <v>-30890.29963920949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-7646.3803183134141</v>
      </c>
      <c r="AR21">
        <f t="shared" si="9"/>
        <v>-7649.8926974265769</v>
      </c>
      <c r="AS21">
        <f t="shared" si="9"/>
        <v>619.04179540047312</v>
      </c>
      <c r="AT21">
        <f t="shared" si="9"/>
        <v>727.46124038510504</v>
      </c>
      <c r="AU21">
        <f t="shared" si="9"/>
        <v>-6303.3896616409993</v>
      </c>
      <c r="AW21">
        <v>18</v>
      </c>
      <c r="AX21">
        <f>IF(Z21&gt;0, (R21*SUMPRODUCT(K21:$K$98, X21:$X$98)-K21*$AZ$3)/Z21, 0)</f>
        <v>69562.975150123413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2000000</v>
      </c>
      <c r="S22">
        <f t="shared" si="1"/>
        <v>67468.158716431673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47894.70375093208</v>
      </c>
      <c r="AC22">
        <f t="shared" si="2"/>
        <v>44630.554773344826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-40236.043582304206</v>
      </c>
      <c r="AI22">
        <f t="shared" si="6"/>
        <v>-40252.581218584208</v>
      </c>
      <c r="AJ22">
        <f t="shared" si="7"/>
        <v>3264.1489775872542</v>
      </c>
      <c r="AK22">
        <f t="shared" si="22"/>
        <v>3352.6292625652459</v>
      </c>
      <c r="AL22">
        <f t="shared" si="8"/>
        <v>-33635.802978431704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-7330.7647229611084</v>
      </c>
      <c r="AR22">
        <f t="shared" si="9"/>
        <v>-7333.7777806538861</v>
      </c>
      <c r="AS22">
        <f t="shared" si="9"/>
        <v>594.70827757801828</v>
      </c>
      <c r="AT22">
        <f t="shared" si="9"/>
        <v>610.82885241702843</v>
      </c>
      <c r="AU22">
        <f t="shared" si="9"/>
        <v>-6128.2406506588386</v>
      </c>
      <c r="AW22">
        <v>19</v>
      </c>
      <c r="AX22">
        <f>IF(Z22&gt;0, (R22*SUMPRODUCT(K22:$K$98, X22:$X$98)-K22*$AZ$3)/Z22, 0)</f>
        <v>67468.158716431673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2000000</v>
      </c>
      <c r="S23">
        <f t="shared" si="1"/>
        <v>65059.794550487561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44630.554773344826</v>
      </c>
      <c r="AC23">
        <f t="shared" si="2"/>
        <v>41212.496604603541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-42869.427013680768</v>
      </c>
      <c r="AI23">
        <f t="shared" si="6"/>
        <v>-42885.263405760299</v>
      </c>
      <c r="AJ23">
        <f t="shared" si="7"/>
        <v>3418.058168741285</v>
      </c>
      <c r="AK23">
        <f t="shared" si="22"/>
        <v>3124.1388341341381</v>
      </c>
      <c r="AL23">
        <f t="shared" si="8"/>
        <v>-36343.066402884877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-6973.7065342076248</v>
      </c>
      <c r="AR23">
        <f t="shared" si="9"/>
        <v>-6976.2826906579558</v>
      </c>
      <c r="AS23">
        <f t="shared" si="9"/>
        <v>556.02643296459223</v>
      </c>
      <c r="AT23">
        <f t="shared" si="9"/>
        <v>508.21363659514918</v>
      </c>
      <c r="AU23">
        <f t="shared" si="9"/>
        <v>-5912.042621098215</v>
      </c>
      <c r="AW23">
        <v>20</v>
      </c>
      <c r="AX23">
        <f>IF(Z23&gt;0, (R23*SUMPRODUCT(K23:$K$98, X23:$X$98)-K23*$AZ$3)/Z23, 0)</f>
        <v>65059.794550487561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2000000</v>
      </c>
      <c r="S24">
        <f t="shared" si="1"/>
        <v>62434.456467415104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41212.496604603541</v>
      </c>
      <c r="AC24">
        <f t="shared" si="2"/>
        <v>37732.278065235019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-45541.794645406793</v>
      </c>
      <c r="AI24">
        <f t="shared" si="6"/>
        <v>-45556.903401132462</v>
      </c>
      <c r="AJ24">
        <f t="shared" si="7"/>
        <v>3480.2185393685213</v>
      </c>
      <c r="AK24">
        <f t="shared" si="22"/>
        <v>2884.874762322248</v>
      </c>
      <c r="AL24">
        <f t="shared" si="8"/>
        <v>-39191.810099441689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-6614.6688457367072</v>
      </c>
      <c r="AR24">
        <f t="shared" si="9"/>
        <v>-6616.8633006670534</v>
      </c>
      <c r="AS24">
        <f t="shared" si="9"/>
        <v>505.4805882806387</v>
      </c>
      <c r="AT24">
        <f t="shared" si="9"/>
        <v>419.01052347109612</v>
      </c>
      <c r="AU24">
        <f t="shared" si="9"/>
        <v>-5692.3721889153185</v>
      </c>
      <c r="AW24">
        <v>21</v>
      </c>
      <c r="AX24">
        <f>IF(Z24&gt;0, (R24*SUMPRODUCT(K24:$K$98, X24:$X$98)-K24*$AZ$3)/Z24, 0)</f>
        <v>62434.456467415104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2000000</v>
      </c>
      <c r="S25">
        <f t="shared" si="1"/>
        <v>59634.363560044287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37732.278065235019</v>
      </c>
      <c r="AC25">
        <f t="shared" si="2"/>
        <v>34236.794929176132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-48389.748705444094</v>
      </c>
      <c r="AI25">
        <f t="shared" si="6"/>
        <v>-48404.101501753685</v>
      </c>
      <c r="AJ25">
        <f t="shared" si="7"/>
        <v>3495.4831360588869</v>
      </c>
      <c r="AK25">
        <f t="shared" si="22"/>
        <v>2641.2594645664517</v>
      </c>
      <c r="AL25">
        <f t="shared" si="8"/>
        <v>-42267.358901128347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-6275.2829121642671</v>
      </c>
      <c r="AR25">
        <f t="shared" si="9"/>
        <v>-6277.1442125395097</v>
      </c>
      <c r="AS25">
        <f t="shared" si="9"/>
        <v>453.30149836055836</v>
      </c>
      <c r="AT25">
        <f t="shared" si="9"/>
        <v>342.52400204593874</v>
      </c>
      <c r="AU25">
        <f t="shared" si="9"/>
        <v>-5481.3187121330129</v>
      </c>
      <c r="AW25">
        <v>22</v>
      </c>
      <c r="AX25">
        <f>IF(Z25&gt;0, (R25*SUMPRODUCT(K25:$K$98, X25:$X$98)-K25*$AZ$3)/Z25, 0)</f>
        <v>59634.363560044287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2000000</v>
      </c>
      <c r="S26">
        <f t="shared" si="1"/>
        <v>56636.23034386307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34236.794929176132</v>
      </c>
      <c r="AC26">
        <f t="shared" si="2"/>
        <v>30746.499257795585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-50987.734777969148</v>
      </c>
      <c r="AI26">
        <f t="shared" si="6"/>
        <v>-51001.306699630921</v>
      </c>
      <c r="AJ26">
        <f t="shared" si="7"/>
        <v>3490.295671380547</v>
      </c>
      <c r="AK26">
        <f t="shared" si="22"/>
        <v>2396.5756450423296</v>
      </c>
      <c r="AL26">
        <f t="shared" si="8"/>
        <v>-45114.435383208045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-5903.7456527099848</v>
      </c>
      <c r="AR26">
        <f t="shared" si="9"/>
        <v>-5905.3171124710143</v>
      </c>
      <c r="AS26">
        <f t="shared" si="9"/>
        <v>404.13283677565477</v>
      </c>
      <c r="AT26">
        <f t="shared" si="9"/>
        <v>277.49365817919613</v>
      </c>
      <c r="AU26">
        <f t="shared" si="9"/>
        <v>-5223.6906175161639</v>
      </c>
      <c r="AW26">
        <v>23</v>
      </c>
      <c r="AX26">
        <f>IF(Z26&gt;0, (R26*SUMPRODUCT(K26:$K$98, X26:$X$98)-K26*$AZ$3)/Z26, 0)</f>
        <v>56636.23034386307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2000000</v>
      </c>
      <c r="S27">
        <f t="shared" si="1"/>
        <v>53500.859997691616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30746.499257795585</v>
      </c>
      <c r="AC27">
        <f t="shared" si="2"/>
        <v>27329.349355785358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-53254.698374053216</v>
      </c>
      <c r="AI27">
        <f t="shared" si="6"/>
        <v>-53267.468892768695</v>
      </c>
      <c r="AJ27">
        <f t="shared" si="7"/>
        <v>3417.1499020102274</v>
      </c>
      <c r="AK27">
        <f t="shared" si="22"/>
        <v>2152.254948045691</v>
      </c>
      <c r="AL27">
        <f t="shared" si="8"/>
        <v>-47698.06404271278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-5505.564149420512</v>
      </c>
      <c r="AR27">
        <f t="shared" si="9"/>
        <v>-5506.8843880502682</v>
      </c>
      <c r="AS27">
        <f t="shared" si="9"/>
        <v>353.27095201180538</v>
      </c>
      <c r="AT27">
        <f t="shared" si="9"/>
        <v>222.50389250437522</v>
      </c>
      <c r="AU27">
        <f t="shared" si="9"/>
        <v>-4931.1095435340876</v>
      </c>
      <c r="AW27">
        <v>24</v>
      </c>
      <c r="AX27">
        <f>IF(Z27&gt;0, (R27*SUMPRODUCT(K27:$K$98, X27:$X$98)-K27*$AZ$3)/Z27, 0)</f>
        <v>53500.859997691616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2000000</v>
      </c>
      <c r="S28">
        <f t="shared" si="1"/>
        <v>50302.622768580572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27329.349355785358</v>
      </c>
      <c r="AC28">
        <f t="shared" si="2"/>
        <v>24043.959983775341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-55452.663316941696</v>
      </c>
      <c r="AI28">
        <f t="shared" si="6"/>
        <v>-55464.612972178555</v>
      </c>
      <c r="AJ28">
        <f t="shared" si="7"/>
        <v>3285.3893720100168</v>
      </c>
      <c r="AK28">
        <f t="shared" si="22"/>
        <v>1913.0544549049753</v>
      </c>
      <c r="AL28">
        <f t="shared" si="8"/>
        <v>-50266.169145263564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-5118.5657333809004</v>
      </c>
      <c r="AR28">
        <f t="shared" si="9"/>
        <v>-5119.6687479551783</v>
      </c>
      <c r="AS28">
        <f t="shared" si="9"/>
        <v>303.2583189786406</v>
      </c>
      <c r="AT28">
        <f t="shared" si="9"/>
        <v>176.58475523531146</v>
      </c>
      <c r="AU28">
        <f t="shared" si="9"/>
        <v>-4639.8256737412266</v>
      </c>
      <c r="AW28">
        <v>25</v>
      </c>
      <c r="AX28">
        <f>IF(Z28&gt;0, (R28*SUMPRODUCT(K28:$K$98, X28:$X$98)-K28*$AZ$3)/Z28, 0)</f>
        <v>50302.622768580572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2000000</v>
      </c>
      <c r="S29">
        <f t="shared" si="1"/>
        <v>47042.393486108078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24043.959983775341</v>
      </c>
      <c r="AC29">
        <f t="shared" si="2"/>
        <v>20907.693158796672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-57525.390801444759</v>
      </c>
      <c r="AI29">
        <f t="shared" si="6"/>
        <v>-57536.501892744236</v>
      </c>
      <c r="AJ29">
        <f t="shared" si="7"/>
        <v>3136.2668249786693</v>
      </c>
      <c r="AK29">
        <f t="shared" si="22"/>
        <v>1683.0771988642741</v>
      </c>
      <c r="AL29">
        <f t="shared" si="8"/>
        <v>-52717.157868901289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-4740.9724371689836</v>
      </c>
      <c r="AR29">
        <f t="shared" si="9"/>
        <v>-4741.8881611104252</v>
      </c>
      <c r="AS29">
        <f t="shared" si="9"/>
        <v>258.47637653002988</v>
      </c>
      <c r="AT29">
        <f t="shared" si="9"/>
        <v>138.71131509536306</v>
      </c>
      <c r="AU29">
        <f t="shared" si="9"/>
        <v>-4344.700469485032</v>
      </c>
      <c r="AW29">
        <v>26</v>
      </c>
      <c r="AX29">
        <f>IF(Z29&gt;0, (R29*SUMPRODUCT(K29:$K$98, X29:$X$98)-K29*$AZ$3)/Z29, 0)</f>
        <v>47042.393486108078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2000000</v>
      </c>
      <c r="S30">
        <f t="shared" si="1"/>
        <v>43720.648432115362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20907.693158796672</v>
      </c>
      <c r="AC30">
        <f t="shared" si="2"/>
        <v>17936.630461272536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-59487.706374857436</v>
      </c>
      <c r="AI30">
        <f t="shared" si="6"/>
        <v>-59497.962758914233</v>
      </c>
      <c r="AJ30">
        <f t="shared" si="7"/>
        <v>2971.0626975241357</v>
      </c>
      <c r="AK30">
        <f t="shared" si="22"/>
        <v>1463.5385211157673</v>
      </c>
      <c r="AL30">
        <f t="shared" si="8"/>
        <v>-55063.361540274331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-4377.4082742352002</v>
      </c>
      <c r="AR30">
        <f t="shared" si="9"/>
        <v>-4378.1629911871541</v>
      </c>
      <c r="AS30">
        <f t="shared" si="9"/>
        <v>218.62591832773236</v>
      </c>
      <c r="AT30">
        <f t="shared" si="9"/>
        <v>107.69461494487585</v>
      </c>
      <c r="AU30">
        <f t="shared" si="9"/>
        <v>-4051.8424579145462</v>
      </c>
      <c r="AW30">
        <v>27</v>
      </c>
      <c r="AX30">
        <f>IF(Z30&gt;0, (R30*SUMPRODUCT(K30:$K$98, X30:$X$98)-K30*$AZ$3)/Z30, 0)</f>
        <v>43720.648432115362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2000000</v>
      </c>
      <c r="S31">
        <f t="shared" si="1"/>
        <v>40318.002796637928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17936.630461272536</v>
      </c>
      <c r="AC31">
        <f t="shared" si="2"/>
        <v>15139.498740291685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-61301.217766903028</v>
      </c>
      <c r="AI31">
        <f t="shared" si="6"/>
        <v>-61310.605321897165</v>
      </c>
      <c r="AJ31">
        <f t="shared" si="7"/>
        <v>2797.1317209808512</v>
      </c>
      <c r="AK31">
        <f t="shared" si="22"/>
        <v>1255.5641322890776</v>
      </c>
      <c r="AL31">
        <f t="shared" si="8"/>
        <v>-57257.909468627236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-4027.5497095178821</v>
      </c>
      <c r="AR31">
        <f t="shared" si="9"/>
        <v>-4028.1664810236862</v>
      </c>
      <c r="AS31">
        <f t="shared" si="9"/>
        <v>183.77427823957606</v>
      </c>
      <c r="AT31">
        <f t="shared" si="9"/>
        <v>82.491786305298731</v>
      </c>
      <c r="AU31">
        <f t="shared" si="9"/>
        <v>-3761.9004164788112</v>
      </c>
      <c r="AW31">
        <v>28</v>
      </c>
      <c r="AX31">
        <f>IF(Z31&gt;0, (R31*SUMPRODUCT(K31:$K$98, X31:$X$98)-K31*$AZ$3)/Z31, 0)</f>
        <v>40318.002796637928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2000000</v>
      </c>
      <c r="S32">
        <f t="shared" si="1"/>
        <v>36797.265301598774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15139.498740291685</v>
      </c>
      <c r="AC32">
        <f t="shared" si="2"/>
        <v>12522.910239036588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-62850.827469479285</v>
      </c>
      <c r="AI32">
        <f t="shared" si="6"/>
        <v>-62859.335513580118</v>
      </c>
      <c r="AJ32">
        <f t="shared" si="7"/>
        <v>2616.5885012550971</v>
      </c>
      <c r="AK32">
        <f t="shared" si="22"/>
        <v>1059.7649118204181</v>
      </c>
      <c r="AL32">
        <f t="shared" si="8"/>
        <v>-59182.982100504603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-3686.9290858631362</v>
      </c>
      <c r="AR32">
        <f t="shared" si="9"/>
        <v>-3687.4281812055865</v>
      </c>
      <c r="AS32">
        <f t="shared" si="9"/>
        <v>153.49322577649707</v>
      </c>
      <c r="AT32">
        <f t="shared" si="9"/>
        <v>62.167488239757503</v>
      </c>
      <c r="AU32">
        <f t="shared" si="9"/>
        <v>-3471.7674671893319</v>
      </c>
      <c r="AW32">
        <v>29</v>
      </c>
      <c r="AX32">
        <f>IF(Z32&gt;0, (R32*SUMPRODUCT(K32:$K$98, X32:$X$98)-K32*$AZ$3)/Z32, 0)</f>
        <v>36797.265301598774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2000000</v>
      </c>
      <c r="S33">
        <f t="shared" si="1"/>
        <v>33122.883948588176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12522.910239036588</v>
      </c>
      <c r="AC33">
        <f t="shared" si="2"/>
        <v>10095.767946265238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-64242.350858283906</v>
      </c>
      <c r="AI33">
        <f t="shared" si="6"/>
        <v>-64249.970792558001</v>
      </c>
      <c r="AJ33">
        <f t="shared" si="7"/>
        <v>2427.1422927713502</v>
      </c>
      <c r="AK33">
        <f t="shared" si="22"/>
        <v>876.60371673256122</v>
      </c>
      <c r="AL33">
        <f t="shared" si="8"/>
        <v>-60946.224783054087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-3364.783974838941</v>
      </c>
      <c r="AR33">
        <f t="shared" si="9"/>
        <v>-3365.1830796723143</v>
      </c>
      <c r="AS33">
        <f t="shared" si="9"/>
        <v>127.12500993910612</v>
      </c>
      <c r="AT33">
        <f t="shared" si="9"/>
        <v>45.913359317323838</v>
      </c>
      <c r="AU33">
        <f t="shared" si="9"/>
        <v>-3192.1447104158842</v>
      </c>
      <c r="AW33">
        <v>30</v>
      </c>
      <c r="AX33">
        <f>IF(Z33&gt;0, (R33*SUMPRODUCT(K33:$K$98, X33:$X$98)-K33*$AZ$3)/Z33, 0)</f>
        <v>33122.883948588176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2000000</v>
      </c>
      <c r="S34">
        <f t="shared" si="1"/>
        <v>29179.64790505404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10095.767946265238</v>
      </c>
      <c r="AC34">
        <f t="shared" si="2"/>
        <v>7855.7936081153839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-65055.449771613123</v>
      </c>
      <c r="AI34">
        <f t="shared" si="6"/>
        <v>-65062.18031342233</v>
      </c>
      <c r="AJ34">
        <f t="shared" si="7"/>
        <v>2239.9743381498538</v>
      </c>
      <c r="AK34">
        <f t="shared" si="22"/>
        <v>706.70375623856671</v>
      </c>
      <c r="AL34">
        <f t="shared" si="8"/>
        <v>-62115.502219033908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-3042.295696671772</v>
      </c>
      <c r="AR34">
        <f t="shared" si="9"/>
        <v>-3042.6104481407774</v>
      </c>
      <c r="AS34">
        <f t="shared" si="9"/>
        <v>104.75162824225177</v>
      </c>
      <c r="AT34">
        <f t="shared" si="9"/>
        <v>33.048757697845005</v>
      </c>
      <c r="AU34">
        <f t="shared" ref="AU34:AU79" si="23">AL34*$K34</f>
        <v>-2904.8100622006805</v>
      </c>
      <c r="AW34">
        <v>31</v>
      </c>
      <c r="AX34">
        <f>IF(Z34&gt;0, (R34*SUMPRODUCT(K34:$K$98, X34:$X$98)-K34*$AZ$3)/Z34, 0)</f>
        <v>29179.64790505404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2000000</v>
      </c>
      <c r="S35">
        <f t="shared" si="1"/>
        <v>24863.985580162338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7855.7936081153839</v>
      </c>
      <c r="AC35">
        <f t="shared" si="2"/>
        <v>5817.7922299159964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-65089.509428020858</v>
      </c>
      <c r="AI35">
        <f t="shared" ref="AI35:AI66" si="25">SUM(AE35:AH35)</f>
        <v>-65095.359045544123</v>
      </c>
      <c r="AJ35">
        <f t="shared" si="7"/>
        <v>2038.0013781993875</v>
      </c>
      <c r="AK35">
        <f t="shared" si="22"/>
        <v>549.90555256807693</v>
      </c>
      <c r="AL35">
        <f t="shared" si="8"/>
        <v>-62507.452114776665</v>
      </c>
      <c r="AN35">
        <f t="shared" ref="AN35:AT66" si="26">AE35*$K35</f>
        <v>0</v>
      </c>
      <c r="AO35">
        <f t="shared" si="26"/>
        <v>0</v>
      </c>
      <c r="AP35">
        <f t="shared" si="26"/>
        <v>-0.24424584665683235</v>
      </c>
      <c r="AQ35">
        <f t="shared" si="26"/>
        <v>-2717.7575756874762</v>
      </c>
      <c r="AR35">
        <f t="shared" si="26"/>
        <v>-2718.0018215341333</v>
      </c>
      <c r="AS35">
        <f t="shared" si="26"/>
        <v>85.095028884615729</v>
      </c>
      <c r="AT35">
        <f t="shared" si="26"/>
        <v>22.960842607935163</v>
      </c>
      <c r="AU35">
        <f t="shared" si="23"/>
        <v>-2609.9459500415824</v>
      </c>
      <c r="AW35">
        <v>32</v>
      </c>
      <c r="AX35">
        <f>IF(Z35&gt;0, (R35*SUMPRODUCT(K35:$K$98, X35:$X$98)-K35*$AZ$3)/Z35, 0)</f>
        <v>24863.985580162338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2000000</v>
      </c>
      <c r="S36">
        <f t="shared" si="1"/>
        <v>20030.594874618255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5817.7922299159964</v>
      </c>
      <c r="AC36">
        <f t="shared" si="2"/>
        <v>3996.7260100074477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-64227.569645911339</v>
      </c>
      <c r="AI36">
        <f t="shared" si="25"/>
        <v>-64232.557922638793</v>
      </c>
      <c r="AJ36">
        <f t="shared" si="7"/>
        <v>1821.0662199085486</v>
      </c>
      <c r="AK36">
        <f t="shared" si="22"/>
        <v>407.24545609411979</v>
      </c>
      <c r="AL36">
        <f t="shared" si="8"/>
        <v>-62004.246246636125</v>
      </c>
      <c r="AN36">
        <f t="shared" si="26"/>
        <v>0</v>
      </c>
      <c r="AO36">
        <f t="shared" si="26"/>
        <v>0</v>
      </c>
      <c r="AP36">
        <f t="shared" si="26"/>
        <v>-0.18596543580642008</v>
      </c>
      <c r="AQ36">
        <f t="shared" si="26"/>
        <v>-2394.4357205052524</v>
      </c>
      <c r="AR36">
        <f t="shared" si="26"/>
        <v>-2394.6216859410588</v>
      </c>
      <c r="AS36">
        <f t="shared" si="26"/>
        <v>67.89025383326306</v>
      </c>
      <c r="AT36">
        <f t="shared" si="26"/>
        <v>15.182313023225054</v>
      </c>
      <c r="AU36">
        <f t="shared" si="23"/>
        <v>-2311.5491190845705</v>
      </c>
      <c r="AW36">
        <v>33</v>
      </c>
      <c r="AX36">
        <f>IF(Z36&gt;0, (R36*SUMPRODUCT(K36:$K$98, X36:$X$98)-K36*$AZ$3)/Z36, 0)</f>
        <v>20030.594874618255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2000000</v>
      </c>
      <c r="S37">
        <f t="shared" si="1"/>
        <v>14431.870218935299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3996.7260100074477</v>
      </c>
      <c r="AC37">
        <f t="shared" si="2"/>
        <v>2402.9075714476685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-62071.353288359591</v>
      </c>
      <c r="AI37">
        <f t="shared" si="25"/>
        <v>-62075.515790403668</v>
      </c>
      <c r="AJ37">
        <f t="shared" si="7"/>
        <v>1593.8184385597792</v>
      </c>
      <c r="AK37">
        <f t="shared" si="22"/>
        <v>279.77082070052137</v>
      </c>
      <c r="AL37">
        <f t="shared" si="8"/>
        <v>-60201.92653114337</v>
      </c>
      <c r="AN37">
        <f t="shared" si="26"/>
        <v>0</v>
      </c>
      <c r="AO37">
        <f t="shared" si="26"/>
        <v>0</v>
      </c>
      <c r="AP37">
        <f t="shared" si="26"/>
        <v>-0.1385537010369767</v>
      </c>
      <c r="AQ37">
        <f t="shared" si="26"/>
        <v>-2066.116877638714</v>
      </c>
      <c r="AR37">
        <f t="shared" si="26"/>
        <v>-2066.2554313397509</v>
      </c>
      <c r="AS37">
        <f t="shared" si="26"/>
        <v>53.052092492684373</v>
      </c>
      <c r="AT37">
        <f t="shared" si="26"/>
        <v>9.3124957633005714</v>
      </c>
      <c r="AU37">
        <f t="shared" si="23"/>
        <v>-2003.890843083766</v>
      </c>
      <c r="AW37">
        <v>34</v>
      </c>
      <c r="AX37">
        <f>IF(Z37&gt;0, (R37*SUMPRODUCT(K37:$K$98, X37:$X$98)-K37*$AZ$3)/Z37, 0)</f>
        <v>14431.870218935299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2000000</v>
      </c>
      <c r="S38">
        <f t="shared" si="1"/>
        <v>7758.4071779387832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2402.9075714476685</v>
      </c>
      <c r="AC38">
        <f t="shared" si="2"/>
        <v>1051.6275526888485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-58576.488004134517</v>
      </c>
      <c r="AI38">
        <f t="shared" si="25"/>
        <v>-58579.876675058105</v>
      </c>
      <c r="AJ38">
        <f t="shared" si="7"/>
        <v>1351.28001875882</v>
      </c>
      <c r="AK38">
        <f t="shared" si="22"/>
        <v>168.20353000133682</v>
      </c>
      <c r="AL38">
        <f t="shared" si="8"/>
        <v>-57060.393126297946</v>
      </c>
      <c r="AN38">
        <f t="shared" si="26"/>
        <v>0</v>
      </c>
      <c r="AO38">
        <f t="shared" si="26"/>
        <v>0</v>
      </c>
      <c r="AP38">
        <f t="shared" si="26"/>
        <v>-0.10071056788839297</v>
      </c>
      <c r="AQ38">
        <f t="shared" si="26"/>
        <v>-1740.8805708290554</v>
      </c>
      <c r="AR38">
        <f t="shared" si="26"/>
        <v>-1740.981281396944</v>
      </c>
      <c r="AS38">
        <f t="shared" si="26"/>
        <v>40.15975027797348</v>
      </c>
      <c r="AT38">
        <f t="shared" si="26"/>
        <v>4.9989725792970221</v>
      </c>
      <c r="AU38">
        <f t="shared" si="23"/>
        <v>-1695.8225585396733</v>
      </c>
      <c r="AW38">
        <v>35</v>
      </c>
      <c r="AX38">
        <f>IF(Z38&gt;0, (R38*SUMPRODUCT(K38:$K$98, X38:$X$98)-K38*$AZ$3)/Z38, 0)</f>
        <v>7758.4071779387832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2000000</v>
      </c>
      <c r="S39">
        <f t="shared" si="1"/>
        <v>-475.20007715382286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1051.6275526888485</v>
      </c>
      <c r="AC39">
        <f t="shared" si="2"/>
        <v>-51.005822711736982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-53711.800993140088</v>
      </c>
      <c r="AI39">
        <f t="shared" si="25"/>
        <v>-53714.484379842026</v>
      </c>
      <c r="AJ39">
        <f t="shared" si="7"/>
        <v>1102.6333754005855</v>
      </c>
      <c r="AK39">
        <f t="shared" si="22"/>
        <v>73.613928688219403</v>
      </c>
      <c r="AL39">
        <f t="shared" si="8"/>
        <v>-52538.237075753226</v>
      </c>
      <c r="AN39">
        <f t="shared" si="26"/>
        <v>0</v>
      </c>
      <c r="AO39">
        <f t="shared" si="26"/>
        <v>0</v>
      </c>
      <c r="AP39">
        <f t="shared" si="26"/>
        <v>-7.1205065324944528E-2</v>
      </c>
      <c r="AQ39">
        <f t="shared" si="26"/>
        <v>-1425.270646112225</v>
      </c>
      <c r="AR39">
        <f t="shared" si="26"/>
        <v>-1425.3418511775499</v>
      </c>
      <c r="AS39">
        <f t="shared" si="26"/>
        <v>29.258951558574804</v>
      </c>
      <c r="AT39">
        <f t="shared" si="26"/>
        <v>1.953383981998998</v>
      </c>
      <c r="AU39">
        <f t="shared" si="23"/>
        <v>-1394.1295156369763</v>
      </c>
      <c r="AW39">
        <v>36</v>
      </c>
      <c r="AX39">
        <f>IF(Z39&gt;0, (R39*SUMPRODUCT(K39:$K$98, X39:$X$98)-K39*$AZ$3)/Z39, 0)</f>
        <v>-475.20007715382286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2000000</v>
      </c>
      <c r="S40">
        <f t="shared" si="1"/>
        <v>-11003.682023642652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-51.005822711736982</v>
      </c>
      <c r="AC40">
        <f t="shared" si="2"/>
        <v>-906.41290147711481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-47777.026805239831</v>
      </c>
      <c r="AI40">
        <f t="shared" si="25"/>
        <v>-47779.086145239686</v>
      </c>
      <c r="AJ40">
        <f t="shared" si="7"/>
        <v>855.40707876537783</v>
      </c>
      <c r="AK40">
        <f t="shared" si="22"/>
        <v>-3.5704075898215892</v>
      </c>
      <c r="AL40">
        <f t="shared" si="8"/>
        <v>-46927.249474064134</v>
      </c>
      <c r="AN40">
        <f t="shared" si="26"/>
        <v>0</v>
      </c>
      <c r="AO40">
        <f t="shared" si="26"/>
        <v>0</v>
      </c>
      <c r="AP40">
        <f t="shared" si="26"/>
        <v>-4.8790768473751814E-2</v>
      </c>
      <c r="AQ40">
        <f t="shared" si="26"/>
        <v>-1131.9538557923599</v>
      </c>
      <c r="AR40">
        <f t="shared" si="26"/>
        <v>-1132.0026465608339</v>
      </c>
      <c r="AS40">
        <f t="shared" si="26"/>
        <v>20.266672202682031</v>
      </c>
      <c r="AT40">
        <f t="shared" si="26"/>
        <v>-8.459163134039159E-2</v>
      </c>
      <c r="AU40">
        <f t="shared" si="23"/>
        <v>-1111.8205659894923</v>
      </c>
      <c r="AW40">
        <v>37</v>
      </c>
      <c r="AX40">
        <f>IF(Z40&gt;0, (R40*SUMPRODUCT(K40:$K$98, X40:$X$98)-K40*$AZ$3)/Z40, 0)</f>
        <v>-11003.682023642652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2000000</v>
      </c>
      <c r="S41">
        <f t="shared" si="1"/>
        <v>-25094.070306942805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-906.41290147711481</v>
      </c>
      <c r="AC41">
        <f t="shared" si="2"/>
        <v>-1529.5600007097887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-41193.637664806774</v>
      </c>
      <c r="AI41">
        <f t="shared" si="25"/>
        <v>-41195.161490935818</v>
      </c>
      <c r="AJ41">
        <f t="shared" si="7"/>
        <v>623.1470992326739</v>
      </c>
      <c r="AK41">
        <f t="shared" si="22"/>
        <v>-63.448903103398045</v>
      </c>
      <c r="AL41">
        <f t="shared" si="8"/>
        <v>-40635.463294806541</v>
      </c>
      <c r="AN41">
        <f t="shared" si="26"/>
        <v>0</v>
      </c>
      <c r="AO41">
        <f t="shared" si="26"/>
        <v>0</v>
      </c>
      <c r="AP41">
        <f t="shared" si="26"/>
        <v>-3.2234949695108581E-2</v>
      </c>
      <c r="AQ41">
        <f t="shared" si="26"/>
        <v>-871.4083664637634</v>
      </c>
      <c r="AR41">
        <f t="shared" si="26"/>
        <v>-871.44060141345858</v>
      </c>
      <c r="AS41">
        <f t="shared" si="26"/>
        <v>13.182025831937999</v>
      </c>
      <c r="AT41">
        <f t="shared" si="26"/>
        <v>-1.342195254935834</v>
      </c>
      <c r="AU41">
        <f t="shared" si="23"/>
        <v>-859.60077083645638</v>
      </c>
      <c r="AW41">
        <v>38</v>
      </c>
      <c r="AX41">
        <f>IF(Z41&gt;0, (R41*SUMPRODUCT(K41:$K$98, X41:$X$98)-K41*$AZ$3)/Z41, 0)</f>
        <v>-25094.070306942805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2000000</v>
      </c>
      <c r="S42">
        <f t="shared" si="1"/>
        <v>-45040.886790355602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-1529.5600007097887</v>
      </c>
      <c r="AC42">
        <f t="shared" si="2"/>
        <v>-1946.6766202452627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-34246.607884664649</v>
      </c>
      <c r="AI42">
        <f t="shared" si="25"/>
        <v>-34247.688389933843</v>
      </c>
      <c r="AJ42">
        <f t="shared" si="7"/>
        <v>417.116619535474</v>
      </c>
      <c r="AK42">
        <f t="shared" si="22"/>
        <v>-107.06920004968522</v>
      </c>
      <c r="AL42">
        <f t="shared" si="8"/>
        <v>-33937.640970448054</v>
      </c>
      <c r="AN42">
        <f t="shared" si="26"/>
        <v>0</v>
      </c>
      <c r="AO42">
        <f t="shared" si="26"/>
        <v>0</v>
      </c>
      <c r="AP42">
        <f t="shared" si="26"/>
        <v>-2.0408000069889878E-2</v>
      </c>
      <c r="AQ42">
        <f t="shared" si="26"/>
        <v>-646.83143713434492</v>
      </c>
      <c r="AR42">
        <f t="shared" si="26"/>
        <v>-646.85184513441482</v>
      </c>
      <c r="AS42">
        <f t="shared" si="26"/>
        <v>7.8782734738399158</v>
      </c>
      <c r="AT42">
        <f t="shared" si="26"/>
        <v>-2.0222652349745478</v>
      </c>
      <c r="AU42">
        <f t="shared" si="23"/>
        <v>-640.99583689554947</v>
      </c>
      <c r="AW42">
        <v>39</v>
      </c>
      <c r="AX42">
        <f>IF(Z42&gt;0, (R42*SUMPRODUCT(K42:$K$98, X42:$X$98)-K42*$AZ$3)/Z42, 0)</f>
        <v>-45040.886790355602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2000000</v>
      </c>
      <c r="S43">
        <f t="shared" si="1"/>
        <v>-75079.748519798406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-1946.6766202452627</v>
      </c>
      <c r="AC43">
        <f t="shared" si="2"/>
        <v>-2187.8904261936332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-27294.244423232838</v>
      </c>
      <c r="AI43">
        <f t="shared" si="25"/>
        <v>-27294.972945394049</v>
      </c>
      <c r="AJ43">
        <f t="shared" si="7"/>
        <v>241.21380594837046</v>
      </c>
      <c r="AK43">
        <f t="shared" si="22"/>
        <v>-136.26736341716841</v>
      </c>
      <c r="AL43">
        <f t="shared" si="8"/>
        <v>-27190.026502862849</v>
      </c>
      <c r="AN43">
        <f t="shared" si="26"/>
        <v>0</v>
      </c>
      <c r="AO43">
        <f t="shared" si="26"/>
        <v>0</v>
      </c>
      <c r="AP43">
        <f t="shared" si="26"/>
        <v>-1.2285654635059552E-2</v>
      </c>
      <c r="AQ43">
        <f t="shared" si="26"/>
        <v>-460.28477699459143</v>
      </c>
      <c r="AR43">
        <f t="shared" si="26"/>
        <v>-460.29706264922646</v>
      </c>
      <c r="AS43">
        <f t="shared" si="26"/>
        <v>4.0677822458589921</v>
      </c>
      <c r="AT43">
        <f t="shared" si="26"/>
        <v>-2.2979860519136981</v>
      </c>
      <c r="AU43">
        <f t="shared" si="23"/>
        <v>-458.52726645528122</v>
      </c>
      <c r="AW43">
        <v>40</v>
      </c>
      <c r="AX43">
        <f>IF(Z43&gt;0, (R43*SUMPRODUCT(K43:$K$98, X43:$X$98)-K43*$AZ$3)/Z43, 0)</f>
        <v>-75079.748519798406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2000000</v>
      </c>
      <c r="S44">
        <f t="shared" si="1"/>
        <v>-123225.13779744452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-2187.8904261936332</v>
      </c>
      <c r="AC44">
        <f t="shared" si="2"/>
        <v>-2286.0166039150336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-20595.866548582224</v>
      </c>
      <c r="AI44">
        <f t="shared" si="25"/>
        <v>-20596.330337189967</v>
      </c>
      <c r="AJ44">
        <f t="shared" si="7"/>
        <v>98.126177721400381</v>
      </c>
      <c r="AK44">
        <f t="shared" si="22"/>
        <v>-153.15232983355435</v>
      </c>
      <c r="AL44">
        <f t="shared" si="8"/>
        <v>-20651.356489302121</v>
      </c>
      <c r="AN44">
        <f t="shared" si="26"/>
        <v>0</v>
      </c>
      <c r="AO44">
        <f t="shared" si="26"/>
        <v>0</v>
      </c>
      <c r="AP44">
        <f t="shared" si="26"/>
        <v>-6.983249988038071E-3</v>
      </c>
      <c r="AQ44">
        <f t="shared" si="26"/>
        <v>-310.11129300759399</v>
      </c>
      <c r="AR44">
        <f t="shared" si="26"/>
        <v>-310.11827625758207</v>
      </c>
      <c r="AS44">
        <f t="shared" si="26"/>
        <v>1.4774826676652348</v>
      </c>
      <c r="AT44">
        <f t="shared" si="26"/>
        <v>-2.3060096510034174</v>
      </c>
      <c r="AU44">
        <f t="shared" si="23"/>
        <v>-310.94680324092025</v>
      </c>
      <c r="AW44">
        <v>41</v>
      </c>
      <c r="AX44">
        <f>IF(Z44&gt;0, (R44*SUMPRODUCT(K44:$K$98, X44:$X$98)-K44*$AZ$3)/Z44, 0)</f>
        <v>-123225.13779744452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2000000</v>
      </c>
      <c r="S45">
        <f t="shared" si="1"/>
        <v>-205108.05499294744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-2286.0166039150336</v>
      </c>
      <c r="AC45">
        <f t="shared" si="2"/>
        <v>-2272.7720047144212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-14570.353700687579</v>
      </c>
      <c r="AI45">
        <f t="shared" si="25"/>
        <v>-14570.630721987985</v>
      </c>
      <c r="AJ45">
        <f t="shared" si="7"/>
        <v>-13.244599200612356</v>
      </c>
      <c r="AK45">
        <f t="shared" si="22"/>
        <v>-160.02116227405236</v>
      </c>
      <c r="AL45">
        <f t="shared" si="8"/>
        <v>-14743.896483462649</v>
      </c>
      <c r="AN45">
        <f t="shared" si="26"/>
        <v>0</v>
      </c>
      <c r="AO45">
        <f t="shared" si="26"/>
        <v>0</v>
      </c>
      <c r="AP45">
        <f t="shared" si="26"/>
        <v>-3.7241970657793566E-3</v>
      </c>
      <c r="AQ45">
        <f t="shared" si="26"/>
        <v>-195.87976960605781</v>
      </c>
      <c r="AR45">
        <f t="shared" si="26"/>
        <v>-195.8834938031236</v>
      </c>
      <c r="AS45">
        <f t="shared" si="26"/>
        <v>-0.1780566960305224</v>
      </c>
      <c r="AT45">
        <f t="shared" si="26"/>
        <v>-2.1512798551249852</v>
      </c>
      <c r="AU45">
        <f t="shared" si="23"/>
        <v>-198.21283035427908</v>
      </c>
      <c r="AW45">
        <v>42</v>
      </c>
      <c r="AX45">
        <f>IF(Z45&gt;0, (R45*SUMPRODUCT(K45:$K$98, X45:$X$98)-K45*$AZ$3)/Z45, 0)</f>
        <v>-205108.05499294744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2000000</v>
      </c>
      <c r="S46">
        <f t="shared" si="1"/>
        <v>-333259.26329387364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-2272.7720047144212</v>
      </c>
      <c r="AC46">
        <f t="shared" si="2"/>
        <v>-2179.941156277438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-8857.5329786025031</v>
      </c>
      <c r="AI46">
        <f t="shared" si="25"/>
        <v>-8857.6965105276722</v>
      </c>
      <c r="AJ46">
        <f t="shared" si="7"/>
        <v>-92.83084843698316</v>
      </c>
      <c r="AK46">
        <f t="shared" si="22"/>
        <v>-159.09404033000951</v>
      </c>
      <c r="AL46">
        <f t="shared" si="8"/>
        <v>-9109.621399294665</v>
      </c>
      <c r="AN46">
        <f t="shared" si="26"/>
        <v>0</v>
      </c>
      <c r="AO46">
        <f t="shared" si="26"/>
        <v>0</v>
      </c>
      <c r="AP46">
        <f t="shared" si="26"/>
        <v>-1.9629264034685162E-3</v>
      </c>
      <c r="AQ46">
        <f t="shared" si="26"/>
        <v>-106.31982308834469</v>
      </c>
      <c r="AR46">
        <f t="shared" si="26"/>
        <v>-106.32178601474816</v>
      </c>
      <c r="AS46">
        <f t="shared" si="26"/>
        <v>-1.1142785927869263</v>
      </c>
      <c r="AT46">
        <f t="shared" si="26"/>
        <v>-1.9096570414311147</v>
      </c>
      <c r="AU46">
        <f t="shared" si="23"/>
        <v>-109.34572164896619</v>
      </c>
      <c r="AW46">
        <v>43</v>
      </c>
      <c r="AX46">
        <f>IF(Z46&gt;0, (R46*SUMPRODUCT(K46:$K$98, X46:$X$98)-K46*$AZ$3)/Z46, 0)</f>
        <v>-333259.26329387364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2000000</v>
      </c>
      <c r="S47">
        <f t="shared" si="1"/>
        <v>-532109.17987652763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-2179.941156277438</v>
      </c>
      <c r="AC47">
        <f t="shared" si="2"/>
        <v>-2028.4836418273535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-5327.4148229696621</v>
      </c>
      <c r="AI47">
        <f t="shared" si="25"/>
        <v>-5327.5101268902927</v>
      </c>
      <c r="AJ47">
        <f t="shared" si="7"/>
        <v>-151.45751445008455</v>
      </c>
      <c r="AK47">
        <f t="shared" si="22"/>
        <v>-152.59588093942068</v>
      </c>
      <c r="AL47">
        <f t="shared" si="8"/>
        <v>-5631.5635222797982</v>
      </c>
      <c r="AN47">
        <f t="shared" si="26"/>
        <v>0</v>
      </c>
      <c r="AO47">
        <f t="shared" si="26"/>
        <v>0</v>
      </c>
      <c r="AP47">
        <f t="shared" si="26"/>
        <v>-1.0213961387374744E-3</v>
      </c>
      <c r="AQ47">
        <f t="shared" si="26"/>
        <v>-57.095247431989975</v>
      </c>
      <c r="AR47">
        <f t="shared" si="26"/>
        <v>-57.096268828128714</v>
      </c>
      <c r="AS47">
        <f t="shared" si="26"/>
        <v>-1.6232083572086833</v>
      </c>
      <c r="AT47">
        <f t="shared" si="26"/>
        <v>-1.6354085178000266</v>
      </c>
      <c r="AU47">
        <f t="shared" si="23"/>
        <v>-60.354885703137427</v>
      </c>
      <c r="AW47">
        <v>44</v>
      </c>
      <c r="AX47">
        <f>IF(Z47&gt;0, (R47*SUMPRODUCT(K47:$K$98, X47:$X$98)-K47*$AZ$3)/Z47, 0)</f>
        <v>-532109.17987652763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2000000</v>
      </c>
      <c r="S48">
        <f t="shared" si="1"/>
        <v>-847222.49809516012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-2028.4836418273535</v>
      </c>
      <c r="AC48">
        <f t="shared" si="2"/>
        <v>-1855.4205521714598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-3168.0627678124556</v>
      </c>
      <c r="AI48">
        <f t="shared" si="25"/>
        <v>-3168.117517909282</v>
      </c>
      <c r="AJ48">
        <f t="shared" si="7"/>
        <v>-173.06308965589369</v>
      </c>
      <c r="AK48">
        <f t="shared" si="22"/>
        <v>-141.99385492791475</v>
      </c>
      <c r="AL48">
        <f t="shared" si="8"/>
        <v>-3483.1744624930907</v>
      </c>
      <c r="AN48">
        <f t="shared" si="26"/>
        <v>0</v>
      </c>
      <c r="AO48">
        <f t="shared" si="26"/>
        <v>0</v>
      </c>
      <c r="AP48">
        <f t="shared" si="26"/>
        <v>-5.2390231021815653E-4</v>
      </c>
      <c r="AQ48">
        <f t="shared" si="26"/>
        <v>-30.315113564697437</v>
      </c>
      <c r="AR48">
        <f t="shared" si="26"/>
        <v>-30.315637467007654</v>
      </c>
      <c r="AS48">
        <f t="shared" si="26"/>
        <v>-1.6560363860462539</v>
      </c>
      <c r="AT48">
        <f t="shared" si="26"/>
        <v>-1.3587356542816238</v>
      </c>
      <c r="AU48">
        <f t="shared" si="23"/>
        <v>-33.330409507335538</v>
      </c>
      <c r="AW48">
        <v>45</v>
      </c>
      <c r="AX48">
        <f>IF(Z48&gt;0, (R48*SUMPRODUCT(K48:$K$98, X48:$X$98)-K48*$AZ$3)/Z48, 0)</f>
        <v>-847222.49809516012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2000000</v>
      </c>
      <c r="S49">
        <f t="shared" si="1"/>
        <v>-1357224.3648269798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-1855.4205521714598</v>
      </c>
      <c r="AC49">
        <f t="shared" si="2"/>
        <v>-1680.2371504791186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-1860.2174138063913</v>
      </c>
      <c r="AI49">
        <f t="shared" si="25"/>
        <v>-1860.2483636845768</v>
      </c>
      <c r="AJ49">
        <f t="shared" si="7"/>
        <v>-175.18340169234125</v>
      </c>
      <c r="AK49">
        <f t="shared" si="22"/>
        <v>-129.87943865200219</v>
      </c>
      <c r="AL49">
        <f t="shared" si="8"/>
        <v>-2165.3112040289202</v>
      </c>
      <c r="AN49">
        <f t="shared" si="26"/>
        <v>0</v>
      </c>
      <c r="AO49">
        <f t="shared" si="26"/>
        <v>0</v>
      </c>
      <c r="AP49">
        <f t="shared" si="26"/>
        <v>-2.6442733213356248E-4</v>
      </c>
      <c r="AQ49">
        <f t="shared" si="26"/>
        <v>-15.893191080456072</v>
      </c>
      <c r="AR49">
        <f t="shared" si="26"/>
        <v>-15.893455507788204</v>
      </c>
      <c r="AS49">
        <f t="shared" si="26"/>
        <v>-1.4967192848300306</v>
      </c>
      <c r="AT49">
        <f t="shared" si="26"/>
        <v>-1.1096545600521304</v>
      </c>
      <c r="AU49">
        <f t="shared" si="23"/>
        <v>-18.499829352670364</v>
      </c>
      <c r="AW49">
        <v>46</v>
      </c>
      <c r="AX49">
        <f>IF(Z49&gt;0, (R49*SUMPRODUCT(K49:$K$98, X49:$X$98)-K49*$AZ$3)/Z49, 0)</f>
        <v>-1357224.3648269798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2000000</v>
      </c>
      <c r="S50">
        <f t="shared" si="1"/>
        <v>-2196904.5055403928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-1680.2371504791186</v>
      </c>
      <c r="AC50">
        <f t="shared" si="2"/>
        <v>-1512.6495243657903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-1074.1568194741051</v>
      </c>
      <c r="AI50">
        <f t="shared" si="25"/>
        <v>-1074.1740328932653</v>
      </c>
      <c r="AJ50">
        <f t="shared" si="7"/>
        <v>-167.58762611332827</v>
      </c>
      <c r="AK50">
        <f t="shared" si="22"/>
        <v>-117.6166005335383</v>
      </c>
      <c r="AL50">
        <f t="shared" si="8"/>
        <v>-1359.3782595401319</v>
      </c>
      <c r="AN50">
        <f t="shared" si="26"/>
        <v>0</v>
      </c>
      <c r="AO50">
        <f t="shared" si="26"/>
        <v>0</v>
      </c>
      <c r="AP50">
        <f t="shared" si="26"/>
        <v>-1.3130961286389565E-4</v>
      </c>
      <c r="AQ50">
        <f t="shared" si="26"/>
        <v>-8.1940208860474097</v>
      </c>
      <c r="AR50">
        <f t="shared" si="26"/>
        <v>-8.1941521956602728</v>
      </c>
      <c r="AS50">
        <f t="shared" si="26"/>
        <v>-1.2784134343512592</v>
      </c>
      <c r="AT50">
        <f t="shared" si="26"/>
        <v>-0.89721804474466793</v>
      </c>
      <c r="AU50">
        <f t="shared" si="23"/>
        <v>-10.369783674756199</v>
      </c>
      <c r="AW50">
        <v>47</v>
      </c>
      <c r="AX50">
        <f>IF(Z50&gt;0, (R50*SUMPRODUCT(K50:$K$98, X50:$X$98)-K50*$AZ$3)/Z50, 0)</f>
        <v>-2196904.5055403928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2000000</v>
      </c>
      <c r="S51">
        <f t="shared" si="1"/>
        <v>-3607560.90347098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-1512.6495243657903</v>
      </c>
      <c r="AC51">
        <f t="shared" si="2"/>
        <v>-1357.0213870431012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-610.98208921375215</v>
      </c>
      <c r="AI51">
        <f t="shared" si="25"/>
        <v>-610.99149322260575</v>
      </c>
      <c r="AJ51">
        <f t="shared" si="7"/>
        <v>-155.6281373226891</v>
      </c>
      <c r="AK51">
        <f t="shared" si="22"/>
        <v>-105.88546670560532</v>
      </c>
      <c r="AL51">
        <f t="shared" si="8"/>
        <v>-872.50509725090023</v>
      </c>
      <c r="AN51">
        <f t="shared" si="26"/>
        <v>0</v>
      </c>
      <c r="AO51">
        <f t="shared" si="26"/>
        <v>0</v>
      </c>
      <c r="AP51">
        <f t="shared" si="26"/>
        <v>-6.4050774159566962E-5</v>
      </c>
      <c r="AQ51">
        <f t="shared" si="26"/>
        <v>-4.1614035483244054</v>
      </c>
      <c r="AR51">
        <f t="shared" si="26"/>
        <v>-4.1614675990985655</v>
      </c>
      <c r="AS51">
        <f t="shared" si="26"/>
        <v>-1.0599843993907689</v>
      </c>
      <c r="AT51">
        <f t="shared" si="26"/>
        <v>-0.72118670030364262</v>
      </c>
      <c r="AU51">
        <f t="shared" si="23"/>
        <v>-5.9426386987929769</v>
      </c>
      <c r="AW51">
        <v>48</v>
      </c>
      <c r="AX51">
        <f>IF(Z51&gt;0, (R51*SUMPRODUCT(K51:$K$98, X51:$X$98)-K51*$AZ$3)/Z51, 0)</f>
        <v>-3607560.90347098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2000000</v>
      </c>
      <c r="S52">
        <f t="shared" si="1"/>
        <v>-6025753.7918806514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-1357.0213870431012</v>
      </c>
      <c r="AC52">
        <f t="shared" si="2"/>
        <v>-1214.9130064764827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-341.55732630192648</v>
      </c>
      <c r="AI52">
        <f t="shared" si="25"/>
        <v>-341.56236680411274</v>
      </c>
      <c r="AJ52">
        <f t="shared" si="7"/>
        <v>-142.10838056661851</v>
      </c>
      <c r="AK52">
        <f t="shared" si="22"/>
        <v>-94.991497093017088</v>
      </c>
      <c r="AL52">
        <f t="shared" si="8"/>
        <v>-578.66224446374838</v>
      </c>
      <c r="AN52">
        <f t="shared" si="26"/>
        <v>0</v>
      </c>
      <c r="AO52">
        <f t="shared" si="26"/>
        <v>0</v>
      </c>
      <c r="AP52">
        <f t="shared" si="26"/>
        <v>-3.065258735191521E-5</v>
      </c>
      <c r="AQ52">
        <f t="shared" si="26"/>
        <v>-2.0770977559875901</v>
      </c>
      <c r="AR52">
        <f t="shared" si="26"/>
        <v>-2.077128408574942</v>
      </c>
      <c r="AS52">
        <f t="shared" si="26"/>
        <v>-0.86419753186915871</v>
      </c>
      <c r="AT52">
        <f t="shared" si="26"/>
        <v>-0.57766767173775779</v>
      </c>
      <c r="AU52">
        <f t="shared" si="23"/>
        <v>-3.518993612181859</v>
      </c>
      <c r="AW52">
        <v>49</v>
      </c>
      <c r="AX52">
        <f>IF(Z52&gt;0, (R52*SUMPRODUCT(K52:$K$98, X52:$X$98)-K52*$AZ$3)/Z52, 0)</f>
        <v>-6025753.7918806514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2000000</v>
      </c>
      <c r="S53">
        <f t="shared" si="1"/>
        <v>-10257031.711110745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-1214.9130064764827</v>
      </c>
      <c r="AC53">
        <f t="shared" si="2"/>
        <v>-1086.392082701271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-187.37415241344044</v>
      </c>
      <c r="AI53">
        <f t="shared" si="25"/>
        <v>-187.37680033369969</v>
      </c>
      <c r="AJ53">
        <f t="shared" si="7"/>
        <v>-128.52092377521171</v>
      </c>
      <c r="AK53">
        <f t="shared" si="22"/>
        <v>-85.043910453353789</v>
      </c>
      <c r="AL53">
        <f t="shared" si="8"/>
        <v>-400.94163456226522</v>
      </c>
      <c r="AN53">
        <f t="shared" si="26"/>
        <v>0</v>
      </c>
      <c r="AO53">
        <f t="shared" si="26"/>
        <v>0</v>
      </c>
      <c r="AP53">
        <f t="shared" si="26"/>
        <v>-1.4377395213495148E-5</v>
      </c>
      <c r="AQ53">
        <f t="shared" si="26"/>
        <v>-1.0173842028058209</v>
      </c>
      <c r="AR53">
        <f t="shared" si="26"/>
        <v>-1.0173985802010344</v>
      </c>
      <c r="AS53">
        <f t="shared" si="26"/>
        <v>-0.69782921440733514</v>
      </c>
      <c r="AT53">
        <f t="shared" si="26"/>
        <v>-0.46176236116688985</v>
      </c>
      <c r="AU53">
        <f t="shared" si="23"/>
        <v>-2.1769901557752593</v>
      </c>
      <c r="AW53">
        <v>50</v>
      </c>
      <c r="AX53">
        <f>IF(Z53&gt;0, (R53*SUMPRODUCT(K53:$K$98, X53:$X$98)-K53*$AZ$3)/Z53, 0)</f>
        <v>-10257031.711110745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2000000</v>
      </c>
      <c r="S54">
        <f t="shared" si="1"/>
        <v>-17836175.405814953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-1086.392082701271</v>
      </c>
      <c r="AC54">
        <f t="shared" si="2"/>
        <v>-970.80409053693461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-100.85740794696194</v>
      </c>
      <c r="AI54">
        <f t="shared" si="25"/>
        <v>-100.85876867041925</v>
      </c>
      <c r="AJ54">
        <f t="shared" si="7"/>
        <v>-115.58799216433636</v>
      </c>
      <c r="AK54">
        <f t="shared" si="22"/>
        <v>-76.047445789088968</v>
      </c>
      <c r="AL54">
        <f t="shared" si="8"/>
        <v>-292.49420662384455</v>
      </c>
      <c r="AN54">
        <f t="shared" si="26"/>
        <v>0</v>
      </c>
      <c r="AO54">
        <f t="shared" si="26"/>
        <v>0</v>
      </c>
      <c r="AP54">
        <f t="shared" si="26"/>
        <v>-6.5967064332879097E-6</v>
      </c>
      <c r="AQ54">
        <f t="shared" si="26"/>
        <v>-0.48895071829126696</v>
      </c>
      <c r="AR54">
        <f t="shared" si="26"/>
        <v>-0.48895731499770023</v>
      </c>
      <c r="AS54">
        <f t="shared" si="26"/>
        <v>-0.56036371492234072</v>
      </c>
      <c r="AT54">
        <f t="shared" si="26"/>
        <v>-0.36867349656997889</v>
      </c>
      <c r="AU54">
        <f t="shared" si="23"/>
        <v>-1.4179945264900198</v>
      </c>
      <c r="AW54">
        <v>51</v>
      </c>
      <c r="AX54">
        <f>IF(Z54&gt;0, (R54*SUMPRODUCT(K54:$K$98, X54:$X$98)-K54*$AZ$3)/Z54, 0)</f>
        <v>-17836175.405814953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2000000</v>
      </c>
      <c r="S55">
        <f t="shared" si="1"/>
        <v>-31730558.023860708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-970.80409053693461</v>
      </c>
      <c r="AC55">
        <f t="shared" si="2"/>
        <v>-867.1810980702777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-53.110246603042555</v>
      </c>
      <c r="AI55">
        <f t="shared" si="25"/>
        <v>-53.110929841182752</v>
      </c>
      <c r="AJ55">
        <f t="shared" si="7"/>
        <v>-103.62299246665691</v>
      </c>
      <c r="AK55">
        <f t="shared" si="22"/>
        <v>-67.956286337585425</v>
      </c>
      <c r="AL55">
        <f t="shared" si="8"/>
        <v>-224.69020864542509</v>
      </c>
      <c r="AN55">
        <f t="shared" si="26"/>
        <v>0</v>
      </c>
      <c r="AO55">
        <f t="shared" si="26"/>
        <v>0</v>
      </c>
      <c r="AP55">
        <f t="shared" si="26"/>
        <v>-2.9574088293089091E-6</v>
      </c>
      <c r="AQ55">
        <f t="shared" si="26"/>
        <v>-0.22988867715207506</v>
      </c>
      <c r="AR55">
        <f t="shared" si="26"/>
        <v>-0.22989163456090436</v>
      </c>
      <c r="AS55">
        <f t="shared" si="26"/>
        <v>-0.44853402468167991</v>
      </c>
      <c r="AT55">
        <f t="shared" si="26"/>
        <v>-0.2941500326119777</v>
      </c>
      <c r="AU55">
        <f t="shared" si="23"/>
        <v>-0.97257569185456205</v>
      </c>
      <c r="AW55">
        <v>52</v>
      </c>
      <c r="AX55">
        <f>IF(Z55&gt;0, (R55*SUMPRODUCT(K55:$K$98, X55:$X$98)-K55*$AZ$3)/Z55, 0)</f>
        <v>-31730558.023860708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2000000</v>
      </c>
      <c r="S56">
        <f t="shared" si="1"/>
        <v>-57873507.476865485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-867.1810980702777</v>
      </c>
      <c r="AC56">
        <f t="shared" si="2"/>
        <v>-774.45389461801165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-27.348784943365168</v>
      </c>
      <c r="AI56">
        <f t="shared" si="25"/>
        <v>-27.349119489312173</v>
      </c>
      <c r="AJ56">
        <f t="shared" si="7"/>
        <v>-92.727203452266053</v>
      </c>
      <c r="AK56">
        <f t="shared" si="22"/>
        <v>-60.702676864919447</v>
      </c>
      <c r="AL56">
        <f t="shared" si="8"/>
        <v>-180.77899980649767</v>
      </c>
      <c r="AN56">
        <f t="shared" si="26"/>
        <v>0</v>
      </c>
      <c r="AO56">
        <f t="shared" si="26"/>
        <v>0</v>
      </c>
      <c r="AP56">
        <f t="shared" si="26"/>
        <v>-1.2929359567238603E-6</v>
      </c>
      <c r="AQ56">
        <f t="shared" si="26"/>
        <v>-0.10569617639179263</v>
      </c>
      <c r="AR56">
        <f t="shared" si="26"/>
        <v>-0.10569746932774936</v>
      </c>
      <c r="AS56">
        <f t="shared" si="26"/>
        <v>-0.35836732318106373</v>
      </c>
      <c r="AT56">
        <f t="shared" si="26"/>
        <v>-0.23460058114666082</v>
      </c>
      <c r="AU56">
        <f t="shared" si="23"/>
        <v>-0.69866537365547388</v>
      </c>
      <c r="AW56">
        <v>53</v>
      </c>
      <c r="AX56">
        <f>IF(Z56&gt;0, (R56*SUMPRODUCT(K56:$K$98, X56:$X$98)-K56*$AZ$3)/Z56, 0)</f>
        <v>-57873507.476865485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2000000</v>
      </c>
      <c r="S57">
        <f t="shared" si="1"/>
        <v>-108466976.36257754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-774.45389461801165</v>
      </c>
      <c r="AC57">
        <f t="shared" si="2"/>
        <v>-691.56218710742291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-13.744467781926305</v>
      </c>
      <c r="AI57">
        <f t="shared" si="25"/>
        <v>-13.744627176566567</v>
      </c>
      <c r="AJ57">
        <f t="shared" si="7"/>
        <v>-82.891707510588731</v>
      </c>
      <c r="AK57">
        <f t="shared" si="22"/>
        <v>-54.211772623260821</v>
      </c>
      <c r="AL57">
        <f t="shared" si="8"/>
        <v>-150.84810731041611</v>
      </c>
      <c r="AN57">
        <f t="shared" si="26"/>
        <v>0</v>
      </c>
      <c r="AO57">
        <f t="shared" si="26"/>
        <v>0</v>
      </c>
      <c r="AP57">
        <f t="shared" si="26"/>
        <v>-5.5001803710289123E-7</v>
      </c>
      <c r="AQ57">
        <f t="shared" si="26"/>
        <v>-4.7427599685813088E-2</v>
      </c>
      <c r="AR57">
        <f t="shared" si="26"/>
        <v>-4.7428149703850189E-2</v>
      </c>
      <c r="AS57">
        <f t="shared" si="26"/>
        <v>-0.28603178991443817</v>
      </c>
      <c r="AT57">
        <f t="shared" si="26"/>
        <v>-0.18706684689641637</v>
      </c>
      <c r="AU57">
        <f t="shared" si="23"/>
        <v>-0.52052678651470463</v>
      </c>
      <c r="AW57">
        <v>54</v>
      </c>
      <c r="AX57">
        <f>IF(Z57&gt;0, (R57*SUMPRODUCT(K57:$K$98, X57:$X$98)-K57*$AZ$3)/Z57, 0)</f>
        <v>-108466976.36257754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2000000</v>
      </c>
      <c r="S58">
        <f t="shared" si="1"/>
        <v>-209178069.00529522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-691.56218710742291</v>
      </c>
      <c r="AC58">
        <f t="shared" si="2"/>
        <v>-617.50478998659048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-6.7199490895832579</v>
      </c>
      <c r="AI58">
        <f t="shared" si="25"/>
        <v>-6.7200228909134978</v>
      </c>
      <c r="AJ58">
        <f t="shared" si="7"/>
        <v>-74.057397120832434</v>
      </c>
      <c r="AK58">
        <f t="shared" si="22"/>
        <v>-48.409353097519606</v>
      </c>
      <c r="AL58">
        <f t="shared" si="8"/>
        <v>-129.18677310926554</v>
      </c>
      <c r="AN58">
        <f t="shared" si="26"/>
        <v>0</v>
      </c>
      <c r="AO58">
        <f t="shared" si="26"/>
        <v>0</v>
      </c>
      <c r="AP58">
        <f t="shared" si="26"/>
        <v>-2.2737849371520519E-7</v>
      </c>
      <c r="AQ58">
        <f t="shared" si="26"/>
        <v>-2.0703853126488033E-2</v>
      </c>
      <c r="AR58">
        <f t="shared" si="26"/>
        <v>-2.0704080504981747E-2</v>
      </c>
      <c r="AS58">
        <f t="shared" si="26"/>
        <v>-0.22816742396106449</v>
      </c>
      <c r="AT58">
        <f t="shared" si="26"/>
        <v>-0.14914698357357647</v>
      </c>
      <c r="AU58">
        <f t="shared" si="23"/>
        <v>-0.39801848803962275</v>
      </c>
      <c r="AW58">
        <v>55</v>
      </c>
      <c r="AX58">
        <f>IF(Z58&gt;0, (R58*SUMPRODUCT(K58:$K$98, X58:$X$98)-K58*$AZ$3)/Z58, 0)</f>
        <v>-209178069.00529522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2000000</v>
      </c>
      <c r="S59">
        <f t="shared" si="1"/>
        <v>-416006270.8383795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-617.50478998659048</v>
      </c>
      <c r="AC59">
        <f t="shared" si="2"/>
        <v>-551.36047176782563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-3.1943338136129227</v>
      </c>
      <c r="AI59">
        <f t="shared" si="25"/>
        <v>-3.1943669477571901</v>
      </c>
      <c r="AJ59">
        <f t="shared" si="7"/>
        <v>-66.144318218764852</v>
      </c>
      <c r="AK59">
        <f t="shared" si="22"/>
        <v>-43.225335299061335</v>
      </c>
      <c r="AL59">
        <f t="shared" si="8"/>
        <v>-112.56402046558338</v>
      </c>
      <c r="AN59">
        <f t="shared" si="26"/>
        <v>0</v>
      </c>
      <c r="AO59">
        <f t="shared" si="26"/>
        <v>0</v>
      </c>
      <c r="AP59">
        <f t="shared" si="26"/>
        <v>-9.1147115960745568E-8</v>
      </c>
      <c r="AQ59">
        <f t="shared" si="26"/>
        <v>-8.7871384930012907E-3</v>
      </c>
      <c r="AR59">
        <f t="shared" si="26"/>
        <v>-8.7872296401172497E-3</v>
      </c>
      <c r="AS59">
        <f t="shared" si="26"/>
        <v>-0.18195320796984968</v>
      </c>
      <c r="AT59">
        <f t="shared" si="26"/>
        <v>-0.11890648562169817</v>
      </c>
      <c r="AU59">
        <f t="shared" si="23"/>
        <v>-0.30964692323166515</v>
      </c>
      <c r="AW59">
        <v>56</v>
      </c>
      <c r="AX59">
        <f>IF(Z59&gt;0, (R59*SUMPRODUCT(K59:$K$98, X59:$X$98)-K59*$AZ$3)/Z59, 0)</f>
        <v>-416006270.8383795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2000000</v>
      </c>
      <c r="S60">
        <f t="shared" si="1"/>
        <v>-854231350.39890146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-551.36047176782563</v>
      </c>
      <c r="AC60">
        <f t="shared" si="2"/>
        <v>-492.29334634212995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-1.4716246495176184</v>
      </c>
      <c r="AI60">
        <f t="shared" si="25"/>
        <v>-1.4716390570123243</v>
      </c>
      <c r="AJ60">
        <f t="shared" si="7"/>
        <v>-59.067125425695679</v>
      </c>
      <c r="AK60">
        <f t="shared" si="22"/>
        <v>-38.595233023747795</v>
      </c>
      <c r="AL60">
        <f t="shared" si="8"/>
        <v>-99.133997506455799</v>
      </c>
      <c r="AN60">
        <f t="shared" si="26"/>
        <v>0</v>
      </c>
      <c r="AO60">
        <f t="shared" si="26"/>
        <v>0</v>
      </c>
      <c r="AP60">
        <f t="shared" si="26"/>
        <v>-3.5386500727782763E-8</v>
      </c>
      <c r="AQ60">
        <f t="shared" si="26"/>
        <v>-3.6144831418586727E-3</v>
      </c>
      <c r="AR60">
        <f t="shared" si="26"/>
        <v>-3.6145185283594002E-3</v>
      </c>
      <c r="AS60">
        <f t="shared" si="26"/>
        <v>-0.14507580391454486</v>
      </c>
      <c r="AT60">
        <f t="shared" si="26"/>
        <v>-9.4794429521257759E-2</v>
      </c>
      <c r="AU60">
        <f t="shared" si="23"/>
        <v>-0.24348475196416203</v>
      </c>
      <c r="AW60">
        <v>57</v>
      </c>
      <c r="AX60">
        <f>IF(Z60&gt;0, (R60*SUMPRODUCT(K60:$K$98, X60:$X$98)-K60*$AZ$3)/Z60, 0)</f>
        <v>-854231350.39890146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2000000</v>
      </c>
      <c r="S61">
        <f t="shared" si="1"/>
        <v>-1812037547.748688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-492.29334634212995</v>
      </c>
      <c r="AC61">
        <f t="shared" si="2"/>
        <v>-439.55061032153202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-0.65592843472287377</v>
      </c>
      <c r="AI61">
        <f t="shared" si="25"/>
        <v>-0.65593449903719869</v>
      </c>
      <c r="AJ61">
        <f t="shared" si="7"/>
        <v>-52.742736020597931</v>
      </c>
      <c r="AK61">
        <f t="shared" si="22"/>
        <v>-34.460534243949098</v>
      </c>
      <c r="AL61">
        <f t="shared" si="8"/>
        <v>-87.859204763584231</v>
      </c>
      <c r="AN61">
        <f t="shared" si="26"/>
        <v>0</v>
      </c>
      <c r="AO61">
        <f t="shared" si="26"/>
        <v>0</v>
      </c>
      <c r="AP61">
        <f t="shared" si="26"/>
        <v>-1.3298811514567733E-8</v>
      </c>
      <c r="AQ61">
        <f t="shared" si="26"/>
        <v>-1.4384262017277912E-3</v>
      </c>
      <c r="AR61">
        <f t="shared" si="26"/>
        <v>-1.4384395005393059E-3</v>
      </c>
      <c r="AS61">
        <f t="shared" si="26"/>
        <v>-0.11566282147059753</v>
      </c>
      <c r="AT61">
        <f t="shared" si="26"/>
        <v>-7.5570645756463953E-2</v>
      </c>
      <c r="AU61">
        <f t="shared" si="23"/>
        <v>-0.19267190672760079</v>
      </c>
      <c r="AW61">
        <v>58</v>
      </c>
      <c r="AX61">
        <f>IF(Z61&gt;0, (R61*SUMPRODUCT(K61:$K$98, X61:$X$98)-K61*$AZ$3)/Z61, 0)</f>
        <v>-1812037547.748688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2000000</v>
      </c>
      <c r="S62">
        <f t="shared" si="1"/>
        <v>-3978380451.601707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-439.55061032153202</v>
      </c>
      <c r="AC62">
        <f t="shared" si="2"/>
        <v>-392.45709294082314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-0.28299879138349293</v>
      </c>
      <c r="AI62">
        <f t="shared" si="25"/>
        <v>-0.28300125756978228</v>
      </c>
      <c r="AJ62">
        <f t="shared" si="7"/>
        <v>-47.093517380708874</v>
      </c>
      <c r="AK62">
        <f t="shared" si="22"/>
        <v>-30.768542722507245</v>
      </c>
      <c r="AL62">
        <f t="shared" si="8"/>
        <v>-78.145061360785903</v>
      </c>
      <c r="AN62">
        <f t="shared" si="26"/>
        <v>0</v>
      </c>
      <c r="AO62">
        <f t="shared" si="26"/>
        <v>0</v>
      </c>
      <c r="AP62">
        <f t="shared" si="26"/>
        <v>-4.8287973922850466E-9</v>
      </c>
      <c r="AQ62">
        <f t="shared" si="26"/>
        <v>-5.5411216571877155E-4</v>
      </c>
      <c r="AR62">
        <f t="shared" si="26"/>
        <v>-5.5411699451616376E-4</v>
      </c>
      <c r="AS62">
        <f t="shared" si="26"/>
        <v>-9.2209195592562188E-2</v>
      </c>
      <c r="AT62">
        <f t="shared" si="26"/>
        <v>-6.0244864512073323E-2</v>
      </c>
      <c r="AU62">
        <f t="shared" si="23"/>
        <v>-0.15300817709915168</v>
      </c>
      <c r="AW62">
        <v>59</v>
      </c>
      <c r="AX62">
        <f>IF(Z62&gt;0, (R62*SUMPRODUCT(K62:$K$98, X62:$X$98)-K62*$AZ$3)/Z62, 0)</f>
        <v>-3978380451.601707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2000000</v>
      </c>
      <c r="S63">
        <f t="shared" si="1"/>
        <v>-9057382819.39394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-392.45709294082314</v>
      </c>
      <c r="AC63">
        <f t="shared" si="2"/>
        <v>-350.40857936824727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-0.11794671529558094</v>
      </c>
      <c r="AI63">
        <f t="shared" si="25"/>
        <v>-0.1179476824860662</v>
      </c>
      <c r="AJ63">
        <f t="shared" si="7"/>
        <v>-42.048513572575871</v>
      </c>
      <c r="AK63">
        <f t="shared" si="22"/>
        <v>-27.471996505857621</v>
      </c>
      <c r="AL63">
        <f t="shared" si="8"/>
        <v>-69.638457760919565</v>
      </c>
      <c r="AN63">
        <f t="shared" si="26"/>
        <v>0</v>
      </c>
      <c r="AO63">
        <f t="shared" si="26"/>
        <v>0</v>
      </c>
      <c r="AP63">
        <f t="shared" si="26"/>
        <v>-1.6908578472877809E-9</v>
      </c>
      <c r="AQ63">
        <f t="shared" si="26"/>
        <v>-2.0619633067142014E-4</v>
      </c>
      <c r="AR63">
        <f t="shared" si="26"/>
        <v>-2.0619802152926743E-4</v>
      </c>
      <c r="AS63">
        <f t="shared" si="26"/>
        <v>-7.350988272224819E-2</v>
      </c>
      <c r="AT63">
        <f t="shared" si="26"/>
        <v>-4.8026982875530325E-2</v>
      </c>
      <c r="AU63">
        <f t="shared" si="23"/>
        <v>-0.1217430636193078</v>
      </c>
      <c r="AW63">
        <v>60</v>
      </c>
      <c r="AX63">
        <f>IF(Z63&gt;0, (R63*SUMPRODUCT(K63:$K$98, X63:$X$98)-K63*$AZ$3)/Z63, 0)</f>
        <v>-9057382819.39394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2000000</v>
      </c>
      <c r="S64">
        <f t="shared" si="1"/>
        <v>-21420483129.821892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-350.40857936824727</v>
      </c>
      <c r="AC64">
        <f t="shared" si="2"/>
        <v>-312.86497513177289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-4.7389729326827869E-2</v>
      </c>
      <c r="AI64">
        <f t="shared" si="25"/>
        <v>-4.739009447379168E-2</v>
      </c>
      <c r="AJ64">
        <f t="shared" si="7"/>
        <v>-37.54360423647438</v>
      </c>
      <c r="AK64">
        <f t="shared" si="22"/>
        <v>-24.528600555777313</v>
      </c>
      <c r="AL64">
        <f t="shared" si="8"/>
        <v>-62.11959488672548</v>
      </c>
      <c r="AN64">
        <f t="shared" si="26"/>
        <v>0</v>
      </c>
      <c r="AO64">
        <f t="shared" si="26"/>
        <v>0</v>
      </c>
      <c r="AP64">
        <f t="shared" si="26"/>
        <v>-5.6996049252346157E-10</v>
      </c>
      <c r="AQ64">
        <f t="shared" si="26"/>
        <v>-7.3970965513473288E-5</v>
      </c>
      <c r="AR64">
        <f t="shared" si="26"/>
        <v>-7.3971535473965814E-5</v>
      </c>
      <c r="AS64">
        <f t="shared" si="26"/>
        <v>-5.8602078840225981E-2</v>
      </c>
      <c r="AT64">
        <f t="shared" si="26"/>
        <v>-3.8286867040154424E-2</v>
      </c>
      <c r="AU64">
        <f t="shared" si="23"/>
        <v>-9.6962917415854361E-2</v>
      </c>
      <c r="AW64">
        <v>61</v>
      </c>
      <c r="AX64">
        <f>IF(Z64&gt;0, (R64*SUMPRODUCT(K64:$K$98, X64:$X$98)-K64*$AZ$3)/Z64, 0)</f>
        <v>-21420483129.821892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2000000</v>
      </c>
      <c r="S65">
        <f t="shared" si="1"/>
        <v>-52712780760.334419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-312.86497513177289</v>
      </c>
      <c r="AC65">
        <f t="shared" si="2"/>
        <v>-279.34378978773401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-1.8320927580064709E-2</v>
      </c>
      <c r="AI65">
        <f t="shared" si="25"/>
        <v>-1.8321060063964133E-2</v>
      </c>
      <c r="AJ65">
        <f t="shared" si="7"/>
        <v>-33.521185344038884</v>
      </c>
      <c r="AK65">
        <f t="shared" si="22"/>
        <v>-21.900548259224106</v>
      </c>
      <c r="AL65">
        <f t="shared" si="8"/>
        <v>-55.440054663326947</v>
      </c>
      <c r="AN65">
        <f t="shared" si="26"/>
        <v>0</v>
      </c>
      <c r="AO65">
        <f t="shared" si="26"/>
        <v>0</v>
      </c>
      <c r="AP65">
        <f t="shared" si="26"/>
        <v>-1.8463844710632694E-10</v>
      </c>
      <c r="AQ65">
        <f t="shared" si="26"/>
        <v>-2.5533273345652913E-5</v>
      </c>
      <c r="AR65">
        <f t="shared" si="26"/>
        <v>-2.5533457984100016E-5</v>
      </c>
      <c r="AS65">
        <f t="shared" si="26"/>
        <v>-4.6717371951787177E-2</v>
      </c>
      <c r="AT65">
        <f t="shared" si="26"/>
        <v>-3.0522072786909465E-2</v>
      </c>
      <c r="AU65">
        <f t="shared" si="23"/>
        <v>-7.7264978196680739E-2</v>
      </c>
      <c r="AW65">
        <v>62</v>
      </c>
      <c r="AX65">
        <f>IF(Z65&gt;0, (R65*SUMPRODUCT(K65:$K$98, X65:$X$98)-K65*$AZ$3)/Z65, 0)</f>
        <v>-52712780760.334419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2000000</v>
      </c>
      <c r="S66">
        <f t="shared" si="1"/>
        <v>-135230532392.63589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-279.34378978773401</v>
      </c>
      <c r="AC66">
        <f t="shared" si="2"/>
        <v>-249.41411950403906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-6.8039998832497691E-3</v>
      </c>
      <c r="AI66">
        <f t="shared" si="25"/>
        <v>-6.8040459923116598E-3</v>
      </c>
      <c r="AJ66">
        <f t="shared" si="7"/>
        <v>-29.929670283694946</v>
      </c>
      <c r="AK66">
        <f t="shared" si="22"/>
        <v>-19.554065285141384</v>
      </c>
      <c r="AL66">
        <f t="shared" si="8"/>
        <v>-49.490539614828641</v>
      </c>
      <c r="AN66">
        <f t="shared" si="26"/>
        <v>0</v>
      </c>
      <c r="AO66">
        <f t="shared" si="26"/>
        <v>0</v>
      </c>
      <c r="AP66">
        <f t="shared" si="26"/>
        <v>-5.7375607944073955E-11</v>
      </c>
      <c r="AQ66">
        <f t="shared" si="26"/>
        <v>-8.4665272669929163E-6</v>
      </c>
      <c r="AR66">
        <f t="shared" si="26"/>
        <v>-8.4665846426008601E-6</v>
      </c>
      <c r="AS66">
        <f t="shared" si="26"/>
        <v>-3.7242853306455409E-2</v>
      </c>
      <c r="AT66">
        <f t="shared" si="26"/>
        <v>-2.4332014955611037E-2</v>
      </c>
      <c r="AU66">
        <f t="shared" si="23"/>
        <v>-6.1583334846709047E-2</v>
      </c>
      <c r="AW66">
        <v>63</v>
      </c>
      <c r="AX66">
        <f>IF(Z66&gt;0, (R66*SUMPRODUCT(K66:$K$98, X66:$X$98)-K66*$AZ$3)/Z66, 0)</f>
        <v>-135230532392.63589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-362432915703.63904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-249.41411950403906</v>
      </c>
      <c r="AC67">
        <f t="shared" ref="AC67:AC79" si="29">S67*Z67</f>
        <v>-222.69118527684466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-2.4229692649743138E-3</v>
      </c>
      <c r="AI67">
        <f t="shared" ref="AI67:AI79" si="33">SUM(AE67:AH67)</f>
        <v>-2.4229846258297734E-3</v>
      </c>
      <c r="AJ67">
        <f t="shared" ref="AJ67:AJ79" si="34">AB67-AC67</f>
        <v>-26.722934227194401</v>
      </c>
      <c r="AK67">
        <f t="shared" si="22"/>
        <v>-17.458988365282735</v>
      </c>
      <c r="AL67">
        <f t="shared" ref="AL67:AL79" si="35">SUM(AI67:AK67)</f>
        <v>-44.184345577102967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-2.6919742196021849E-6</v>
      </c>
      <c r="AR67">
        <f t="shared" si="36"/>
        <v>-2.6919912858636046E-6</v>
      </c>
      <c r="AS67">
        <f t="shared" si="36"/>
        <v>-2.9689790560547939E-2</v>
      </c>
      <c r="AT67">
        <f t="shared" si="36"/>
        <v>-1.9397335021570674E-2</v>
      </c>
      <c r="AU67">
        <f t="shared" si="23"/>
        <v>-4.9089817573404478E-2</v>
      </c>
      <c r="AW67">
        <v>64</v>
      </c>
      <c r="AX67">
        <f>IF(Z67&gt;0, (R67*SUMPRODUCT(K67:$K$98, X67:$X$98)-K67*$AZ$3)/Z67, 0)</f>
        <v>-362432915703.63904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2000000</v>
      </c>
      <c r="S68">
        <f t="shared" si="28"/>
        <v>-1016884549878.7025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-222.69118527684466</v>
      </c>
      <c r="AC68">
        <f t="shared" si="29"/>
        <v>-198.83141770656738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-8.2551978845315393E-4</v>
      </c>
      <c r="AI68">
        <f t="shared" si="33"/>
        <v>-8.2552467670270321E-4</v>
      </c>
      <c r="AJ68">
        <f t="shared" si="34"/>
        <v>-23.859767570277285</v>
      </c>
      <c r="AK68">
        <f t="shared" si="22"/>
        <v>-15.588382969379127</v>
      </c>
      <c r="AL68">
        <f t="shared" si="35"/>
        <v>-39.448976064333117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-8.1890298978992106E-7</v>
      </c>
      <c r="AR68">
        <f t="shared" si="36"/>
        <v>-8.1890783885862508E-7</v>
      </c>
      <c r="AS68">
        <f t="shared" si="36"/>
        <v>-2.3668524089052102E-2</v>
      </c>
      <c r="AT68">
        <f t="shared" si="36"/>
        <v>-1.546343721636814E-2</v>
      </c>
      <c r="AU68">
        <f t="shared" si="23"/>
        <v>-3.9132780213259104E-2</v>
      </c>
      <c r="AW68">
        <v>65</v>
      </c>
      <c r="AX68">
        <f>IF(Z68&gt;0, (R68*SUMPRODUCT(K68:$K$98, X68:$X$98)-K68*$AZ$3)/Z68, 0)</f>
        <v>-1016884549878.7025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2000000</v>
      </c>
      <c r="S69">
        <f t="shared" si="28"/>
        <v>-2992727512902.645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-198.83141770656738</v>
      </c>
      <c r="AC69">
        <f t="shared" si="29"/>
        <v>-177.52805221988871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-2.6850972775156946E-4</v>
      </c>
      <c r="AI69">
        <f t="shared" si="33"/>
        <v>-2.6851121074702642E-4</v>
      </c>
      <c r="AJ69">
        <f t="shared" si="34"/>
        <v>-21.303365486678672</v>
      </c>
      <c r="AK69">
        <f t="shared" si="22"/>
        <v>-13.918199239459717</v>
      </c>
      <c r="AL69">
        <f t="shared" si="35"/>
        <v>-35.221833237349138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-2.3781923081224036E-7</v>
      </c>
      <c r="AR69">
        <f t="shared" si="36"/>
        <v>-2.3782054430222759E-7</v>
      </c>
      <c r="AS69">
        <f t="shared" si="36"/>
        <v>-1.8868403897982566E-2</v>
      </c>
      <c r="AT69">
        <f t="shared" si="36"/>
        <v>-1.232735761619151E-2</v>
      </c>
      <c r="AU69">
        <f t="shared" si="23"/>
        <v>-3.119599933471838E-2</v>
      </c>
      <c r="AW69">
        <v>66</v>
      </c>
      <c r="AX69">
        <f>IF(Z69&gt;0, (R69*SUMPRODUCT(K69:$K$98, X69:$X$98)-K69*$AZ$3)/Z69, 0)</f>
        <v>-2992727512902.645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2000000</v>
      </c>
      <c r="S70">
        <f t="shared" si="28"/>
        <v>-9338320073881.0527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-177.52805221988871</v>
      </c>
      <c r="AC70">
        <f t="shared" si="29"/>
        <v>-158.50718968486711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-8.3505551862321446E-5</v>
      </c>
      <c r="AI70">
        <f t="shared" si="33"/>
        <v>-8.3505976208425532E-5</v>
      </c>
      <c r="AJ70">
        <f t="shared" si="34"/>
        <v>-19.020862535021593</v>
      </c>
      <c r="AK70">
        <f t="shared" si="22"/>
        <v>-12.42696365539221</v>
      </c>
      <c r="AL70">
        <f t="shared" si="35"/>
        <v>-31.44790969639001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-6.6036534447350103E-8</v>
      </c>
      <c r="AR70">
        <f t="shared" si="36"/>
        <v>-6.6036870021997488E-8</v>
      </c>
      <c r="AS70">
        <f t="shared" si="36"/>
        <v>-1.5041776456770139E-2</v>
      </c>
      <c r="AT70">
        <f t="shared" si="36"/>
        <v>-9.8272940565470798E-3</v>
      </c>
      <c r="AU70">
        <f t="shared" si="23"/>
        <v>-2.486913655018724E-2</v>
      </c>
      <c r="AW70">
        <v>67</v>
      </c>
      <c r="AX70">
        <f>IF(Z70&gt;0, (R70*SUMPRODUCT(K70:$K$98, X70:$X$98)-K70*$AZ$3)/Z70, 0)</f>
        <v>-9338320073881.0527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2000000</v>
      </c>
      <c r="S71">
        <f t="shared" si="28"/>
        <v>-30995901805943.043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-158.50718968486711</v>
      </c>
      <c r="AC71">
        <f t="shared" si="29"/>
        <v>-141.52427656086724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-2.4476405733376256E-5</v>
      </c>
      <c r="AI71">
        <f t="shared" si="33"/>
        <v>-2.4476519880947639E-5</v>
      </c>
      <c r="AJ71">
        <f t="shared" si="34"/>
        <v>-16.982913123999879</v>
      </c>
      <c r="AK71">
        <f t="shared" si="22"/>
        <v>-11.095503277940699</v>
      </c>
      <c r="AL71">
        <f t="shared" si="35"/>
        <v>-28.078440878460455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-1.7282180798507293E-8</v>
      </c>
      <c r="AR71">
        <f t="shared" si="36"/>
        <v>-1.7282261395265979E-8</v>
      </c>
      <c r="AS71">
        <f t="shared" si="36"/>
        <v>-1.1991212202128454E-2</v>
      </c>
      <c r="AT71">
        <f t="shared" si="36"/>
        <v>-7.8342586647974725E-3</v>
      </c>
      <c r="AU71">
        <f t="shared" si="23"/>
        <v>-1.9825488149187321E-2</v>
      </c>
      <c r="AW71">
        <v>68</v>
      </c>
      <c r="AX71">
        <f>IF(Z71&gt;0, (R71*SUMPRODUCT(K71:$K$98, X71:$X$98)-K71*$AZ$3)/Z71, 0)</f>
        <v>-30995901805943.043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2000000</v>
      </c>
      <c r="S72">
        <f t="shared" si="28"/>
        <v>-109835691000728.75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-141.52427656086724</v>
      </c>
      <c r="AC72">
        <f t="shared" si="29"/>
        <v>-126.36096122990264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-6.7395787218017201E-6</v>
      </c>
      <c r="AI72">
        <f t="shared" si="33"/>
        <v>-6.7396074831633681E-6</v>
      </c>
      <c r="AJ72">
        <f t="shared" si="34"/>
        <v>-15.163315330964593</v>
      </c>
      <c r="AK72">
        <f t="shared" ref="AK72:AK79" si="49">G72*SUM(AB72:AB72, AE72:AF72)</f>
        <v>-9.906699359260708</v>
      </c>
      <c r="AL72">
        <f t="shared" si="35"/>
        <v>-25.070021429832785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-4.2487935424103193E-9</v>
      </c>
      <c r="AR72">
        <f t="shared" si="36"/>
        <v>-4.2488116742688051E-9</v>
      </c>
      <c r="AS72">
        <f t="shared" si="36"/>
        <v>-9.5593209782273356E-3</v>
      </c>
      <c r="AT72">
        <f t="shared" si="36"/>
        <v>-6.2454230452218583E-3</v>
      </c>
      <c r="AU72">
        <f t="shared" si="23"/>
        <v>-1.5804748272260867E-2</v>
      </c>
      <c r="AW72">
        <v>69</v>
      </c>
      <c r="AX72">
        <f>IF(Z72&gt;0, (R72*SUMPRODUCT(K72:$K$98, X72:$X$98)-K72*$AZ$3)/Z72, 0)</f>
        <v>-109835691000728.75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2000000</v>
      </c>
      <c r="S73">
        <f t="shared" si="28"/>
        <v>-417179768552266.94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-126.36096122990264</v>
      </c>
      <c r="AC73">
        <f t="shared" si="29"/>
        <v>-112.82228681607394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-1.737018930655005E-6</v>
      </c>
      <c r="AI73">
        <f t="shared" si="33"/>
        <v>-1.7370256916664036E-6</v>
      </c>
      <c r="AJ73">
        <f t="shared" si="34"/>
        <v>-13.538674413828701</v>
      </c>
      <c r="AK73">
        <f t="shared" si="49"/>
        <v>-8.8452672860931862</v>
      </c>
      <c r="AL73">
        <f t="shared" si="35"/>
        <v>-22.383943436947579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-9.7773104864335867E-10</v>
      </c>
      <c r="AR73">
        <f t="shared" si="36"/>
        <v>-9.7773485427302003E-10</v>
      </c>
      <c r="AS73">
        <f t="shared" si="36"/>
        <v>-7.6206321636818281E-3</v>
      </c>
      <c r="AT73">
        <f t="shared" si="36"/>
        <v>-4.9788130149517364E-3</v>
      </c>
      <c r="AU73">
        <f t="shared" si="23"/>
        <v>-1.2599446156368418E-2</v>
      </c>
      <c r="AW73">
        <v>70</v>
      </c>
      <c r="AX73">
        <f>IF(Z73&gt;0, (R73*SUMPRODUCT(K73:$K$98, X73:$X$98)-K73*$AZ$3)/Z73, 0)</f>
        <v>-417179768552266.94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2000000</v>
      </c>
      <c r="S74">
        <f t="shared" si="28"/>
        <v>-1706004962945016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-112.82228681607394</v>
      </c>
      <c r="AC74">
        <f t="shared" si="29"/>
        <v>-100.73418465805391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-4.1737844319206685E-7</v>
      </c>
      <c r="AI74">
        <f t="shared" si="33"/>
        <v>-4.1737991936281144E-7</v>
      </c>
      <c r="AJ74">
        <f t="shared" si="34"/>
        <v>-12.088102158020035</v>
      </c>
      <c r="AK74">
        <f t="shared" si="49"/>
        <v>-7.8975600771251768</v>
      </c>
      <c r="AL74">
        <f t="shared" si="35"/>
        <v>-19.985662652525132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-2.0976201553328855E-10</v>
      </c>
      <c r="AR74">
        <f t="shared" si="36"/>
        <v>-2.0976275741288419E-10</v>
      </c>
      <c r="AS74">
        <f t="shared" si="36"/>
        <v>-6.075121305370695E-3</v>
      </c>
      <c r="AT74">
        <f t="shared" si="36"/>
        <v>-3.9690792531196497E-3</v>
      </c>
      <c r="AU74">
        <f t="shared" si="23"/>
        <v>-1.0044200768253103E-2</v>
      </c>
      <c r="AW74">
        <v>71</v>
      </c>
      <c r="AX74">
        <f>IF(Z74&gt;0, (R74*SUMPRODUCT(K74:$K$98, X74:$X$98)-K74*$AZ$3)/Z74, 0)</f>
        <v>-1706004962945016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2000000</v>
      </c>
      <c r="S75">
        <f t="shared" si="28"/>
        <v>-7552505977997677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-100.73418465805391</v>
      </c>
      <c r="AC75">
        <f t="shared" si="29"/>
        <v>-89.941236302015668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-9.3095135389504449E-8</v>
      </c>
      <c r="AI75">
        <f t="shared" si="33"/>
        <v>-9.3095433109349237E-8</v>
      </c>
      <c r="AJ75">
        <f t="shared" si="34"/>
        <v>-10.792948356038238</v>
      </c>
      <c r="AK75">
        <f t="shared" si="49"/>
        <v>-7.051392926063774</v>
      </c>
      <c r="AL75">
        <f t="shared" si="35"/>
        <v>-17.844341375197445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-4.1773974542273044E-11</v>
      </c>
      <c r="AR75">
        <f t="shared" si="36"/>
        <v>-4.1774108136162402E-11</v>
      </c>
      <c r="AS75">
        <f t="shared" si="36"/>
        <v>-4.8430495103188769E-3</v>
      </c>
      <c r="AT75">
        <f t="shared" si="36"/>
        <v>-3.1641256801283042E-3</v>
      </c>
      <c r="AU75">
        <f t="shared" si="23"/>
        <v>-8.0071752322212891E-3</v>
      </c>
      <c r="AW75">
        <v>72</v>
      </c>
      <c r="AX75">
        <f>IF(Z75&gt;0, (R75*SUMPRODUCT(K75:$K$98, X75:$X$98)-K75*$AZ$3)/Z75, 0)</f>
        <v>-7552505977997677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2000000</v>
      </c>
      <c r="S76">
        <f t="shared" si="28"/>
        <v>-3.644390626908372E+16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-89.941236302015668</v>
      </c>
      <c r="AC76">
        <f t="shared" si="29"/>
        <v>-80.304675269693149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-1.9172382742046007E-8</v>
      </c>
      <c r="AI76">
        <f t="shared" si="33"/>
        <v>-1.9172437829908073E-8</v>
      </c>
      <c r="AJ76">
        <f t="shared" si="34"/>
        <v>-9.6365610323225184</v>
      </c>
      <c r="AK76">
        <f t="shared" si="49"/>
        <v>-6.2958865411410976</v>
      </c>
      <c r="AL76">
        <f t="shared" si="35"/>
        <v>-15.932447592636054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-7.6813380323065661E-12</v>
      </c>
      <c r="AR76">
        <f t="shared" si="36"/>
        <v>-7.6813601030369334E-12</v>
      </c>
      <c r="AS76">
        <f t="shared" si="36"/>
        <v>-3.8608494183609782E-3</v>
      </c>
      <c r="AT76">
        <f t="shared" si="36"/>
        <v>-2.5224216200053417E-3</v>
      </c>
      <c r="AU76">
        <f t="shared" si="23"/>
        <v>-6.3832710460476798E-3</v>
      </c>
      <c r="AW76">
        <v>73</v>
      </c>
      <c r="AX76">
        <f>IF(Z76&gt;0, (R76*SUMPRODUCT(K76:$K$98, X76:$X$98)-K76*$AZ$3)/Z76, 0)</f>
        <v>-3.644390626908372E+16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2000000</v>
      </c>
      <c r="S77">
        <f t="shared" si="28"/>
        <v>-1.9324787726771408E+17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-80.304675269693149</v>
      </c>
      <c r="AC77">
        <f t="shared" si="29"/>
        <v>-71.700602919375584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-3.6209003004075224E-9</v>
      </c>
      <c r="AI77">
        <f t="shared" si="33"/>
        <v>-3.620909576137214E-9</v>
      </c>
      <c r="AJ77">
        <f t="shared" si="34"/>
        <v>-8.6040723503175656</v>
      </c>
      <c r="AK77">
        <f t="shared" si="49"/>
        <v>-5.6213272688785212</v>
      </c>
      <c r="AL77">
        <f t="shared" si="35"/>
        <v>-14.225399622816997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-1.2952670908259498E-12</v>
      </c>
      <c r="AR77">
        <f t="shared" si="36"/>
        <v>-1.2952704089364793E-12</v>
      </c>
      <c r="AS77">
        <f t="shared" si="36"/>
        <v>-3.0778455184743794E-3</v>
      </c>
      <c r="AT77">
        <f t="shared" si="36"/>
        <v>-2.010859072071494E-3</v>
      </c>
      <c r="AU77">
        <f t="shared" si="23"/>
        <v>-5.0887045918411441E-3</v>
      </c>
      <c r="AW77">
        <v>74</v>
      </c>
      <c r="AX77">
        <f>IF(Z77&gt;0, (R77*SUMPRODUCT(K77:$K$98, X77:$X$98)-K77*$AZ$3)/Z77, 0)</f>
        <v>-1.9324787726771408E+17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2000000</v>
      </c>
      <c r="S78">
        <f t="shared" si="28"/>
        <v>-1.1371790857475008E+18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-71.700602919375584</v>
      </c>
      <c r="AC78">
        <f t="shared" si="29"/>
        <v>-64.01839546372932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-6.220462107547044E-10</v>
      </c>
      <c r="AI78">
        <f t="shared" si="33"/>
        <v>-6.220476181494645E-10</v>
      </c>
      <c r="AJ78">
        <f t="shared" si="34"/>
        <v>-7.6822074556462638</v>
      </c>
      <c r="AK78">
        <f t="shared" si="49"/>
        <v>-5.0190422043562917</v>
      </c>
      <c r="AL78">
        <f t="shared" si="35"/>
        <v>-12.701249660624603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-1.9867690721067514E-13</v>
      </c>
      <c r="AR78">
        <f t="shared" si="36"/>
        <v>-1.9867735672203511E-13</v>
      </c>
      <c r="AS78">
        <f t="shared" si="36"/>
        <v>-2.4536396033774032E-3</v>
      </c>
      <c r="AT78">
        <f t="shared" si="36"/>
        <v>-1.6030445408734709E-3</v>
      </c>
      <c r="AU78">
        <f t="shared" si="23"/>
        <v>-4.0566841444495518E-3</v>
      </c>
      <c r="AW78">
        <v>75</v>
      </c>
      <c r="AX78">
        <f>IF(Z78&gt;0, (R78*SUMPRODUCT(K78:$K$98, X78:$X$98)-K78*$AZ$3)/Z78, 0)</f>
        <v>-1.1371790857475008E+18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-64.01839546372932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-1.1259158080918833E-10</v>
      </c>
      <c r="AI79">
        <f t="shared" si="33"/>
        <v>-1.1259158080918833E-10</v>
      </c>
      <c r="AJ79">
        <f t="shared" si="34"/>
        <v>-64.01839546372932</v>
      </c>
      <c r="AK79">
        <f t="shared" si="49"/>
        <v>-4.481287682461053</v>
      </c>
      <c r="AL79">
        <f t="shared" si="35"/>
        <v>-68.499683146302971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-3.2107954283984452E-14</v>
      </c>
      <c r="AR79">
        <f t="shared" si="36"/>
        <v>-3.2107954283984452E-14</v>
      </c>
      <c r="AS79">
        <f t="shared" si="36"/>
        <v>-1.8256247048941996E-2</v>
      </c>
      <c r="AT79">
        <f t="shared" si="36"/>
        <v>-1.2779372934259398E-3</v>
      </c>
      <c r="AU79">
        <f t="shared" si="23"/>
        <v>-1.9534184342400045E-2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361952.98606853368</v>
      </c>
      <c r="AO81" s="8">
        <f t="shared" si="50"/>
        <v>-36195.298606853372</v>
      </c>
      <c r="AP81" s="8">
        <f t="shared" si="50"/>
        <v>-1723.8656485241545</v>
      </c>
      <c r="AQ81" s="8">
        <f t="shared" si="50"/>
        <v>-200437.99189294715</v>
      </c>
      <c r="AR81" s="8">
        <f t="shared" si="50"/>
        <v>123595.82992020895</v>
      </c>
      <c r="AS81" s="8">
        <f t="shared" si="50"/>
        <v>-37976.991528387225</v>
      </c>
      <c r="AT81" s="8">
        <f t="shared" si="50"/>
        <v>16803.804331471783</v>
      </c>
      <c r="AU81" s="8">
        <f t="shared" si="50"/>
        <v>102422.64272329351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770534.74748388689</v>
      </c>
      <c r="K3">
        <v>1</v>
      </c>
      <c r="L3" s="2">
        <v>0</v>
      </c>
      <c r="O3">
        <f>$C$3</f>
        <v>770534.74748388689</v>
      </c>
      <c r="P3" s="2">
        <f>O3*C5</f>
        <v>77053.474748388689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770534.74748388689</v>
      </c>
      <c r="AF3">
        <f t="shared" ref="AF3:AG34" si="4">-$Z3*P3</f>
        <v>-77053.474748388689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691958.84014849819</v>
      </c>
      <c r="AJ3">
        <f t="shared" ref="AJ3:AJ66" si="7">AB3-AC3</f>
        <v>0</v>
      </c>
      <c r="AL3">
        <f t="shared" ref="AL3:AL66" si="8">SUM(AI3:AK3)</f>
        <v>691958.84014849819</v>
      </c>
      <c r="AN3">
        <f t="shared" ref="AN3:AU34" si="9">AE3*$K3</f>
        <v>770534.74748388689</v>
      </c>
      <c r="AO3">
        <f t="shared" si="9"/>
        <v>-77053.474748388689</v>
      </c>
      <c r="AP3">
        <f t="shared" si="9"/>
        <v>-1522.432587</v>
      </c>
      <c r="AQ3">
        <f t="shared" si="9"/>
        <v>0</v>
      </c>
      <c r="AR3">
        <f t="shared" si="9"/>
        <v>691958.84014849819</v>
      </c>
      <c r="AS3">
        <f t="shared" si="9"/>
        <v>0</v>
      </c>
      <c r="AT3">
        <f t="shared" si="9"/>
        <v>0</v>
      </c>
      <c r="AU3">
        <f t="shared" si="9"/>
        <v>691958.84014849819</v>
      </c>
      <c r="AW3">
        <v>0</v>
      </c>
      <c r="AX3">
        <f>IF(Z3&gt;0, (R3*SUMPRODUCT(K3:$K$98, X3:$X$98)-K3*$AZ$3)/Z3, 0)</f>
        <v>0</v>
      </c>
      <c r="AZ3">
        <f>C6*ABS(SUMPRODUCT(X4:X69, K4:K69))/1</f>
        <v>465537.57735670957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31882.786863091744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31226.935173008125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-31226.935173008125</v>
      </c>
      <c r="AK4">
        <f>G4*SUM(AB4, AE4:AF4)</f>
        <v>0</v>
      </c>
      <c r="AL4">
        <f t="shared" si="8"/>
        <v>-52368.363173008125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-29132.321273447265</v>
      </c>
      <c r="AT4">
        <f t="shared" si="9"/>
        <v>0</v>
      </c>
      <c r="AU4">
        <f t="shared" si="9"/>
        <v>-48855.642478783586</v>
      </c>
      <c r="AW4">
        <v>1</v>
      </c>
      <c r="AX4">
        <f>IF(Z4&gt;0, (R4*SUMPRODUCT(K4:$K$98, X4:$X$98)-K4*$AZ$3)/Z4, 0)</f>
        <v>31882.786863091744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2000000</v>
      </c>
      <c r="S5">
        <f t="shared" si="1"/>
        <v>49843.923792086956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31226.935173008125</v>
      </c>
      <c r="AC5">
        <f t="shared" si="2"/>
        <v>47729.341225890676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-24118.144503529915</v>
      </c>
      <c r="AI5">
        <f t="shared" si="6"/>
        <v>-24142.08390155212</v>
      </c>
      <c r="AJ5">
        <f t="shared" si="7"/>
        <v>-16502.40605288255</v>
      </c>
      <c r="AK5">
        <f>G5*SUM(AB5, AE5:AF5)</f>
        <v>1280.3043420933332</v>
      </c>
      <c r="AL5">
        <f t="shared" si="8"/>
        <v>-39364.185612341338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-20623.618736348664</v>
      </c>
      <c r="AR5">
        <f t="shared" si="9"/>
        <v>-20644.0895075357</v>
      </c>
      <c r="AS5">
        <f t="shared" si="9"/>
        <v>-14111.339726704529</v>
      </c>
      <c r="AT5">
        <f t="shared" si="9"/>
        <v>1094.7985079847278</v>
      </c>
      <c r="AU5">
        <f t="shared" si="9"/>
        <v>-33660.630726255506</v>
      </c>
      <c r="AW5">
        <v>2</v>
      </c>
      <c r="AX5">
        <f>IF(Z5&gt;0, (R5*SUMPRODUCT(K5:$K$98, X5:$X$98)-K5*$AZ$3)/Z5, 0)</f>
        <v>49843.923792086956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2000000</v>
      </c>
      <c r="S6">
        <f t="shared" si="1"/>
        <v>70703.395375272012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47729.341225890676</v>
      </c>
      <c r="AC6">
        <f t="shared" si="2"/>
        <v>66070.281144855428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-27058.081075302569</v>
      </c>
      <c r="AI6">
        <f t="shared" si="6"/>
        <v>-27081.442853331111</v>
      </c>
      <c r="AJ6">
        <f t="shared" si="7"/>
        <v>-18340.939918964752</v>
      </c>
      <c r="AK6">
        <f>G6*SUM(AB6, AE6:AF6)</f>
        <v>2792.1664617146048</v>
      </c>
      <c r="AL6">
        <f t="shared" si="8"/>
        <v>-42630.216310581265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-20872.875119819226</v>
      </c>
      <c r="AR6">
        <f t="shared" si="9"/>
        <v>-20890.896629696796</v>
      </c>
      <c r="AS6">
        <f t="shared" si="9"/>
        <v>-14148.385003476369</v>
      </c>
      <c r="AT6">
        <f t="shared" si="9"/>
        <v>2153.9052125286289</v>
      </c>
      <c r="AU6">
        <f t="shared" si="9"/>
        <v>-32885.376420644541</v>
      </c>
      <c r="AW6">
        <v>3</v>
      </c>
      <c r="AX6">
        <f>IF(Z6&gt;0, (R6*SUMPRODUCT(K6:$K$98, X6:$X$98)-K6*$AZ$3)/Z6, 0)</f>
        <v>70703.395375272012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2000000</v>
      </c>
      <c r="S7">
        <f t="shared" si="1"/>
        <v>85239.805137072137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66070.281144855428</v>
      </c>
      <c r="AC7">
        <f t="shared" si="2"/>
        <v>77577.378098890942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-30038.0041617161</v>
      </c>
      <c r="AI7">
        <f t="shared" si="6"/>
        <v>-30060.756846912336</v>
      </c>
      <c r="AJ7">
        <f t="shared" si="7"/>
        <v>-11507.096954035514</v>
      </c>
      <c r="AK7">
        <f>G7*SUM(AB7, AE7:AF7)</f>
        <v>3244.0508042124015</v>
      </c>
      <c r="AL7">
        <f t="shared" si="8"/>
        <v>-38323.802996735452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-21082.356178455888</v>
      </c>
      <c r="AR7">
        <f t="shared" si="9"/>
        <v>-21098.325289144494</v>
      </c>
      <c r="AS7">
        <f t="shared" si="9"/>
        <v>-8076.326085412652</v>
      </c>
      <c r="AT7">
        <f t="shared" si="9"/>
        <v>2276.8568160257155</v>
      </c>
      <c r="AU7">
        <f t="shared" si="9"/>
        <v>-26897.794558531434</v>
      </c>
      <c r="AW7">
        <v>4</v>
      </c>
      <c r="AX7">
        <f>IF(Z7&gt;0, (R7*SUMPRODUCT(K7:$K$98, X7:$X$98)-K7*$AZ$3)/Z7, 0)</f>
        <v>85239.805137072137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2000000</v>
      </c>
      <c r="S8">
        <f t="shared" si="1"/>
        <v>88464.974771709836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77577.378098890942</v>
      </c>
      <c r="AC8">
        <f t="shared" si="2"/>
        <v>78241.114885241492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-33151.825448182593</v>
      </c>
      <c r="AI8">
        <f t="shared" si="6"/>
        <v>-33173.936208708765</v>
      </c>
      <c r="AJ8">
        <f t="shared" si="7"/>
        <v>-663.73678635054966</v>
      </c>
      <c r="AK8">
        <f t="shared" ref="AK8:AK69" si="22">G8*SUM(AB8:AB8, AE8:AF8)</f>
        <v>1652.398153506377</v>
      </c>
      <c r="AL8">
        <f t="shared" si="8"/>
        <v>-32185.274841552939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-21719.229547503663</v>
      </c>
      <c r="AR8">
        <f t="shared" si="9"/>
        <v>-21733.715286278089</v>
      </c>
      <c r="AS8">
        <f t="shared" si="9"/>
        <v>-434.84337369000809</v>
      </c>
      <c r="AT8">
        <f t="shared" si="9"/>
        <v>1082.5592351157738</v>
      </c>
      <c r="AU8">
        <f t="shared" si="9"/>
        <v>-21085.999424852325</v>
      </c>
      <c r="AW8">
        <v>5</v>
      </c>
      <c r="AX8">
        <f>IF(Z8&gt;0, (R8*SUMPRODUCT(K8:$K$98, X8:$X$98)-K8*$AZ$3)/Z8, 0)</f>
        <v>88464.974771709836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2000000</v>
      </c>
      <c r="S9">
        <f t="shared" si="1"/>
        <v>84773.003454475314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78241.114885241492</v>
      </c>
      <c r="AC9">
        <f t="shared" si="2"/>
        <v>72668.472021932655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-36747.37998788109</v>
      </c>
      <c r="AI9">
        <f t="shared" si="6"/>
        <v>-36768.810298552147</v>
      </c>
      <c r="AJ9">
        <f t="shared" si="7"/>
        <v>5572.6428633088362</v>
      </c>
      <c r="AK9">
        <f t="shared" si="22"/>
        <v>461.62257782292477</v>
      </c>
      <c r="AL9">
        <f t="shared" si="8"/>
        <v>-30734.544857420387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-22800.299855266545</v>
      </c>
      <c r="AR9">
        <f t="shared" si="9"/>
        <v>-22813.596517762016</v>
      </c>
      <c r="AS9">
        <f t="shared" si="9"/>
        <v>3457.6050948844522</v>
      </c>
      <c r="AT9">
        <f t="shared" si="9"/>
        <v>286.41860175595872</v>
      </c>
      <c r="AU9">
        <f t="shared" si="9"/>
        <v>-19069.572821121605</v>
      </c>
      <c r="AW9">
        <v>6</v>
      </c>
      <c r="AX9">
        <f>IF(Z9&gt;0, (R9*SUMPRODUCT(K9:$K$98, X9:$X$98)-K9*$AZ$3)/Z9, 0)</f>
        <v>84773.003454475314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2000000</v>
      </c>
      <c r="S10">
        <f t="shared" si="1"/>
        <v>78085.165260034308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72668.472021932655</v>
      </c>
      <c r="AC10">
        <f t="shared" si="2"/>
        <v>64692.819558763294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-40299.555205242119</v>
      </c>
      <c r="AI10">
        <f t="shared" si="6"/>
        <v>-40320.267468366401</v>
      </c>
      <c r="AJ10">
        <f t="shared" si="7"/>
        <v>7975.652463169361</v>
      </c>
      <c r="AK10">
        <f t="shared" si="22"/>
        <v>297.94073528992391</v>
      </c>
      <c r="AL10">
        <f t="shared" si="8"/>
        <v>-32046.674269907115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-23720.979479330712</v>
      </c>
      <c r="AR10">
        <f t="shared" si="9"/>
        <v>-23733.171057278392</v>
      </c>
      <c r="AS10">
        <f t="shared" si="9"/>
        <v>4694.5999143063545</v>
      </c>
      <c r="AT10">
        <f t="shared" si="9"/>
        <v>175.37280577602166</v>
      </c>
      <c r="AU10">
        <f t="shared" si="9"/>
        <v>-18863.198337196016</v>
      </c>
      <c r="AW10">
        <v>7</v>
      </c>
      <c r="AX10">
        <f>IF(Z10&gt;0, (R10*SUMPRODUCT(K10:$K$98, X10:$X$98)-K10*$AZ$3)/Z10, 0)</f>
        <v>78085.165260034308</v>
      </c>
    </row>
    <row r="11" spans="1:52" x14ac:dyDescent="0.25">
      <c r="A11" t="s">
        <v>33</v>
      </c>
      <c r="C11" s="12">
        <f>AU71</f>
        <v>206876.71119338801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2000000</v>
      </c>
      <c r="S11">
        <f t="shared" si="1"/>
        <v>68399.831394170484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64692.819558763294</v>
      </c>
      <c r="AC11">
        <f t="shared" si="2"/>
        <v>54615.70951589528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-43456.732314252695</v>
      </c>
      <c r="AI11">
        <f t="shared" si="6"/>
        <v>-43476.694245591811</v>
      </c>
      <c r="AJ11">
        <f t="shared" si="7"/>
        <v>10077.110042868015</v>
      </c>
      <c r="AK11">
        <f t="shared" si="22"/>
        <v>155.26276694103188</v>
      </c>
      <c r="AL11">
        <f t="shared" si="8"/>
        <v>-33244.321435782767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-24305.725705631554</v>
      </c>
      <c r="AR11">
        <f t="shared" si="9"/>
        <v>-24316.890586234509</v>
      </c>
      <c r="AS11">
        <f t="shared" si="9"/>
        <v>5636.214679838773</v>
      </c>
      <c r="AT11">
        <f t="shared" si="9"/>
        <v>86.839806506307852</v>
      </c>
      <c r="AU11">
        <f t="shared" si="9"/>
        <v>-18593.836099889431</v>
      </c>
      <c r="AW11">
        <v>8</v>
      </c>
      <c r="AX11">
        <f>IF(Z11&gt;0, (R11*SUMPRODUCT(K11:$K$98, X11:$X$98)-K11*$AZ$3)/Z11, 0)</f>
        <v>68399.831394170484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2000000</v>
      </c>
      <c r="S12">
        <f t="shared" si="1"/>
        <v>56377.981386682382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54615.70951589528</v>
      </c>
      <c r="AC12">
        <f t="shared" si="2"/>
        <v>43251.000172224041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-46662.550775414034</v>
      </c>
      <c r="AI12">
        <f t="shared" si="6"/>
        <v>-46681.729805555064</v>
      </c>
      <c r="AJ12">
        <f t="shared" si="7"/>
        <v>11364.709343671238</v>
      </c>
      <c r="AK12">
        <f t="shared" si="22"/>
        <v>125.61613188655915</v>
      </c>
      <c r="AL12">
        <f t="shared" si="8"/>
        <v>-35191.404329997269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-24801.641792849234</v>
      </c>
      <c r="AR12">
        <f t="shared" si="9"/>
        <v>-24811.835651255766</v>
      </c>
      <c r="AS12">
        <f t="shared" si="9"/>
        <v>6040.4638310105292</v>
      </c>
      <c r="AT12">
        <f t="shared" si="9"/>
        <v>66.76630948549132</v>
      </c>
      <c r="AU12">
        <f t="shared" si="9"/>
        <v>-18704.605510759746</v>
      </c>
      <c r="AW12">
        <v>9</v>
      </c>
      <c r="AX12">
        <f>IF(Z12&gt;0, (R12*SUMPRODUCT(K12:$K$98, X12:$X$98)-K12*$AZ$3)/Z12, 0)</f>
        <v>56377.981386682382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2000000</v>
      </c>
      <c r="S13">
        <f t="shared" si="1"/>
        <v>41762.638620401041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43251.000172224041</v>
      </c>
      <c r="AC13">
        <f t="shared" si="2"/>
        <v>30680.142514881591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-49716.538621569591</v>
      </c>
      <c r="AI13">
        <f t="shared" si="6"/>
        <v>-49734.904404676439</v>
      </c>
      <c r="AJ13">
        <f t="shared" si="7"/>
        <v>12570.857657342451</v>
      </c>
      <c r="AK13">
        <f t="shared" si="22"/>
        <v>86.502000344448078</v>
      </c>
      <c r="AL13">
        <f t="shared" si="8"/>
        <v>-37077.544746989537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-25118.696577108887</v>
      </c>
      <c r="AR13">
        <f t="shared" si="9"/>
        <v>-25127.975673080819</v>
      </c>
      <c r="AS13">
        <f t="shared" si="9"/>
        <v>6351.2780246494549</v>
      </c>
      <c r="AT13">
        <f t="shared" si="9"/>
        <v>43.704118593294012</v>
      </c>
      <c r="AU13">
        <f t="shared" si="9"/>
        <v>-18732.99352983807</v>
      </c>
      <c r="AW13">
        <v>10</v>
      </c>
      <c r="AX13">
        <f>IF(Z13&gt;0, (R13*SUMPRODUCT(K13:$K$98, X13:$X$98)-K13*$AZ$3)/Z13, 0)</f>
        <v>41762.638620401041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2000000</v>
      </c>
      <c r="S14">
        <f t="shared" si="1"/>
        <v>43891.055313532277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30680.142514881591</v>
      </c>
      <c r="AC14">
        <f t="shared" si="2"/>
        <v>30762.237425767675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-52815.737230670195</v>
      </c>
      <c r="AI14">
        <f t="shared" si="6"/>
        <v>-52833.259159230591</v>
      </c>
      <c r="AJ14">
        <f t="shared" si="7"/>
        <v>-82.094910886084108</v>
      </c>
      <c r="AK14">
        <f t="shared" si="22"/>
        <v>2147.6099760417114</v>
      </c>
      <c r="AL14">
        <f t="shared" si="8"/>
        <v>-50767.744094074966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-23825.473423509087</v>
      </c>
      <c r="AR14">
        <f t="shared" si="9"/>
        <v>-23833.377663137911</v>
      </c>
      <c r="AS14">
        <f t="shared" si="9"/>
        <v>-37.033471841531352</v>
      </c>
      <c r="AT14">
        <f t="shared" si="9"/>
        <v>968.7988294998471</v>
      </c>
      <c r="AU14">
        <f t="shared" si="9"/>
        <v>-22901.612305479597</v>
      </c>
      <c r="AW14">
        <v>11</v>
      </c>
      <c r="AX14">
        <f>IF(Z14&gt;0, (R14*SUMPRODUCT(K14:$K$98, X14:$X$98)-K14*$AZ$3)/Z14, 0)</f>
        <v>43891.055313532277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2000000</v>
      </c>
      <c r="S15">
        <f t="shared" si="1"/>
        <v>44213.080356082297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30762.237425767675</v>
      </c>
      <c r="AC15">
        <f t="shared" si="2"/>
        <v>29437.470687968336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-56118.566959957578</v>
      </c>
      <c r="AI15">
        <f t="shared" si="6"/>
        <v>-56135.212187145371</v>
      </c>
      <c r="AJ15">
        <f t="shared" si="7"/>
        <v>1324.7667377993384</v>
      </c>
      <c r="AK15">
        <f t="shared" si="22"/>
        <v>2153.3566198037374</v>
      </c>
      <c r="AL15">
        <f t="shared" si="8"/>
        <v>-52657.088829542299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-22603.034216162432</v>
      </c>
      <c r="AR15">
        <f t="shared" si="9"/>
        <v>-22609.738461478068</v>
      </c>
      <c r="AS15">
        <f t="shared" si="9"/>
        <v>533.58005246780749</v>
      </c>
      <c r="AT15">
        <f t="shared" si="9"/>
        <v>867.31354690067349</v>
      </c>
      <c r="AU15">
        <f t="shared" si="9"/>
        <v>-21208.844862109589</v>
      </c>
      <c r="AW15">
        <v>12</v>
      </c>
      <c r="AX15">
        <f>IF(Z15&gt;0, (R15*SUMPRODUCT(K15:$K$98, X15:$X$98)-K15*$AZ$3)/Z15, 0)</f>
        <v>44213.080356082297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2000000</v>
      </c>
      <c r="S16">
        <f t="shared" si="1"/>
        <v>42765.222628770767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29437.470687968336</v>
      </c>
      <c r="AC16">
        <f t="shared" si="2"/>
        <v>26924.353155475404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-59131.50377555281</v>
      </c>
      <c r="AI16">
        <f t="shared" si="6"/>
        <v>-59147.243406671536</v>
      </c>
      <c r="AJ16">
        <f t="shared" si="7"/>
        <v>2513.1175324929318</v>
      </c>
      <c r="AK16">
        <f t="shared" si="22"/>
        <v>2060.6229481577839</v>
      </c>
      <c r="AL16">
        <f t="shared" si="8"/>
        <v>-54573.502926020818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-21264.788673201238</v>
      </c>
      <c r="AR16">
        <f t="shared" si="9"/>
        <v>-21270.448937327179</v>
      </c>
      <c r="AS16">
        <f t="shared" si="9"/>
        <v>903.76381162614075</v>
      </c>
      <c r="AT16">
        <f t="shared" si="9"/>
        <v>741.03834216779194</v>
      </c>
      <c r="AU16">
        <f t="shared" si="9"/>
        <v>-19625.646783533248</v>
      </c>
      <c r="AW16">
        <v>13</v>
      </c>
      <c r="AX16">
        <f>IF(Z16&gt;0, (R16*SUMPRODUCT(K16:$K$98, X16:$X$98)-K16*$AZ$3)/Z16, 0)</f>
        <v>42765.222628770767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2000000</v>
      </c>
      <c r="S17">
        <f t="shared" si="1"/>
        <v>39832.253331076594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26924.353155475404</v>
      </c>
      <c r="AC17">
        <f t="shared" si="2"/>
        <v>23596.990092693275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-61760.547152839812</v>
      </c>
      <c r="AI17">
        <f t="shared" si="6"/>
        <v>-61775.357380807938</v>
      </c>
      <c r="AJ17">
        <f t="shared" si="7"/>
        <v>3327.3630627821294</v>
      </c>
      <c r="AK17">
        <f t="shared" si="22"/>
        <v>1884.7047208832785</v>
      </c>
      <c r="AL17">
        <f t="shared" si="8"/>
        <v>-56563.289597142531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-19830.572834796763</v>
      </c>
      <c r="AR17">
        <f t="shared" si="9"/>
        <v>-19835.32822181908</v>
      </c>
      <c r="AS17">
        <f t="shared" si="9"/>
        <v>1068.3764734308943</v>
      </c>
      <c r="AT17">
        <f t="shared" si="9"/>
        <v>605.15613870889467</v>
      </c>
      <c r="AU17">
        <f t="shared" si="9"/>
        <v>-18161.795609679291</v>
      </c>
      <c r="AW17">
        <v>14</v>
      </c>
      <c r="AX17">
        <f>IF(Z17&gt;0, (R17*SUMPRODUCT(K17:$K$98, X17:$X$98)-K17*$AZ$3)/Z17, 0)</f>
        <v>39832.253331076594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2000000</v>
      </c>
      <c r="S18">
        <f t="shared" si="1"/>
        <v>35686.26487537082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23596.990092693275</v>
      </c>
      <c r="AC18">
        <f t="shared" si="2"/>
        <v>19781.975838627899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-64309.571401218454</v>
      </c>
      <c r="AI18">
        <f t="shared" si="6"/>
        <v>-64323.42965726438</v>
      </c>
      <c r="AJ18">
        <f t="shared" si="7"/>
        <v>3815.014254065376</v>
      </c>
      <c r="AK18">
        <f t="shared" si="22"/>
        <v>1651.7893064885295</v>
      </c>
      <c r="AL18">
        <f t="shared" si="8"/>
        <v>-58856.626096710475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-18436.637523547637</v>
      </c>
      <c r="AR18">
        <f t="shared" si="9"/>
        <v>-18440.610488035822</v>
      </c>
      <c r="AS18">
        <f t="shared" si="9"/>
        <v>1093.7102116659134</v>
      </c>
      <c r="AT18">
        <f t="shared" si="9"/>
        <v>473.5444514006536</v>
      </c>
      <c r="AU18">
        <f t="shared" si="9"/>
        <v>-16873.355824969254</v>
      </c>
      <c r="AW18">
        <v>15</v>
      </c>
      <c r="AX18">
        <f>IF(Z18&gt;0, (R18*SUMPRODUCT(K18:$K$98, X18:$X$98)-K18*$AZ$3)/Z18, 0)</f>
        <v>35686.26487537082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2000000</v>
      </c>
      <c r="S19">
        <f t="shared" si="1"/>
        <v>30353.173552920656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19781.975838627899</v>
      </c>
      <c r="AC19">
        <f t="shared" si="2"/>
        <v>15644.944190733309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-66713.355244711391</v>
      </c>
      <c r="AI19">
        <f t="shared" si="6"/>
        <v>-66726.241001256305</v>
      </c>
      <c r="AJ19">
        <f t="shared" si="7"/>
        <v>4137.0316478945897</v>
      </c>
      <c r="AK19">
        <f t="shared" si="22"/>
        <v>1384.738308703953</v>
      </c>
      <c r="AL19">
        <f t="shared" si="8"/>
        <v>-61204.471044657759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-17076.578652332861</v>
      </c>
      <c r="AR19">
        <f t="shared" si="9"/>
        <v>-17079.877011924083</v>
      </c>
      <c r="AS19">
        <f t="shared" si="9"/>
        <v>1058.9535792844504</v>
      </c>
      <c r="AT19">
        <f t="shared" si="9"/>
        <v>354.450657664321</v>
      </c>
      <c r="AU19">
        <f t="shared" si="9"/>
        <v>-15666.472774975309</v>
      </c>
      <c r="AW19">
        <v>16</v>
      </c>
      <c r="AX19">
        <f>IF(Z19&gt;0, (R19*SUMPRODUCT(K19:$K$98, X19:$X$98)-K19*$AZ$3)/Z19, 0)</f>
        <v>30353.173552920656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2000000</v>
      </c>
      <c r="S20">
        <f t="shared" si="1"/>
        <v>23825.795780478311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15644.944190733309</v>
      </c>
      <c r="AC20">
        <f t="shared" si="2"/>
        <v>11335.870784519182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-68989.092169353404</v>
      </c>
      <c r="AI20">
        <f t="shared" si="6"/>
        <v>-69000.986704680749</v>
      </c>
      <c r="AJ20">
        <f t="shared" si="7"/>
        <v>4309.0734062141273</v>
      </c>
      <c r="AK20">
        <f t="shared" si="22"/>
        <v>1095.1460933513317</v>
      </c>
      <c r="AL20">
        <f t="shared" si="8"/>
        <v>-63596.767205115291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-15767.051523502812</v>
      </c>
      <c r="AR20">
        <f t="shared" si="9"/>
        <v>-15769.769949640295</v>
      </c>
      <c r="AS20">
        <f t="shared" si="9"/>
        <v>984.81339988577326</v>
      </c>
      <c r="AT20">
        <f t="shared" si="9"/>
        <v>250.28920278072277</v>
      </c>
      <c r="AU20">
        <f t="shared" si="9"/>
        <v>-14534.667346973798</v>
      </c>
      <c r="AW20">
        <v>17</v>
      </c>
      <c r="AX20">
        <f>IF(Z20&gt;0, (R20*SUMPRODUCT(K20:$K$98, X20:$X$98)-K20*$AZ$3)/Z20, 0)</f>
        <v>23825.795780478311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2000000</v>
      </c>
      <c r="S21">
        <f t="shared" si="1"/>
        <v>16001.694682753514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11335.870784519182</v>
      </c>
      <c r="AC21">
        <f t="shared" si="2"/>
        <v>6968.3775164795661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-71092.257885436265</v>
      </c>
      <c r="AI21">
        <f t="shared" si="6"/>
        <v>-71103.144822186761</v>
      </c>
      <c r="AJ21">
        <f t="shared" si="7"/>
        <v>4367.4932680396159</v>
      </c>
      <c r="AK21">
        <f t="shared" si="22"/>
        <v>793.51095491634283</v>
      </c>
      <c r="AL21">
        <f t="shared" si="8"/>
        <v>-65942.140599230799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-14506.890791339782</v>
      </c>
      <c r="AR21">
        <f t="shared" si="9"/>
        <v>-14509.112349737128</v>
      </c>
      <c r="AS21">
        <f t="shared" si="9"/>
        <v>891.21867494296964</v>
      </c>
      <c r="AT21">
        <f t="shared" si="9"/>
        <v>161.92166498992734</v>
      </c>
      <c r="AU21">
        <f t="shared" si="9"/>
        <v>-13455.972009804231</v>
      </c>
      <c r="AW21">
        <v>18</v>
      </c>
      <c r="AX21">
        <f>IF(Z21&gt;0, (R21*SUMPRODUCT(K21:$K$98, X21:$X$98)-K21*$AZ$3)/Z21, 0)</f>
        <v>16001.694682753514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2000000</v>
      </c>
      <c r="S22">
        <f t="shared" si="1"/>
        <v>6688.1449559318798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6968.3775164795661</v>
      </c>
      <c r="AC22">
        <f t="shared" si="2"/>
        <v>2639.6637389461976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-72889.371492807462</v>
      </c>
      <c r="AI22">
        <f t="shared" si="6"/>
        <v>-72899.238443046794</v>
      </c>
      <c r="AJ22">
        <f t="shared" si="7"/>
        <v>4328.7137775333686</v>
      </c>
      <c r="AK22">
        <f t="shared" si="22"/>
        <v>487.78642615356966</v>
      </c>
      <c r="AL22">
        <f t="shared" si="8"/>
        <v>-68082.738239359853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-13280.004335547548</v>
      </c>
      <c r="AR22">
        <f t="shared" si="9"/>
        <v>-13281.802034433866</v>
      </c>
      <c r="AS22">
        <f t="shared" si="9"/>
        <v>788.66557024243309</v>
      </c>
      <c r="AT22">
        <f t="shared" si="9"/>
        <v>88.871747985642358</v>
      </c>
      <c r="AU22">
        <f t="shared" si="9"/>
        <v>-12404.264716205789</v>
      </c>
      <c r="AW22">
        <v>19</v>
      </c>
      <c r="AX22">
        <f>IF(Z22&gt;0, (R22*SUMPRODUCT(K22:$K$98, X22:$X$98)-K22*$AZ$3)/Z22, 0)</f>
        <v>6688.1449559318798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2000000</v>
      </c>
      <c r="S23">
        <f t="shared" si="1"/>
        <v>-4392.5655328906032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2639.6637389461976</v>
      </c>
      <c r="AC23">
        <f t="shared" si="2"/>
        <v>-1552.6825485599113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-74503.149215571146</v>
      </c>
      <c r="AI23">
        <f t="shared" si="6"/>
        <v>-74511.986206942893</v>
      </c>
      <c r="AJ23">
        <f t="shared" si="7"/>
        <v>4192.3462875061086</v>
      </c>
      <c r="AK23">
        <f t="shared" si="22"/>
        <v>184.77646172623383</v>
      </c>
      <c r="AL23">
        <f t="shared" si="8"/>
        <v>-70134.863457710555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-12119.665101608842</v>
      </c>
      <c r="AR23">
        <f t="shared" si="9"/>
        <v>-12121.102643203514</v>
      </c>
      <c r="AS23">
        <f t="shared" si="9"/>
        <v>681.98235282016685</v>
      </c>
      <c r="AT23">
        <f t="shared" si="9"/>
        <v>30.058176847028609</v>
      </c>
      <c r="AU23">
        <f t="shared" si="9"/>
        <v>-11409.062113536318</v>
      </c>
      <c r="AW23">
        <v>20</v>
      </c>
      <c r="AX23">
        <f>IF(Z23&gt;0, (R23*SUMPRODUCT(K23:$K$98, X23:$X$98)-K23*$AZ$3)/Z23, 0)</f>
        <v>-4392.5655328906032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2000000</v>
      </c>
      <c r="S24">
        <f t="shared" si="1"/>
        <v>-17802.623801750313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-1552.6825485599113</v>
      </c>
      <c r="AC24">
        <f t="shared" si="2"/>
        <v>-5558.3672501317342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-75446.11641489451</v>
      </c>
      <c r="AI24">
        <f t="shared" si="6"/>
        <v>-75453.921959897358</v>
      </c>
      <c r="AJ24">
        <f t="shared" si="7"/>
        <v>4005.6847015718231</v>
      </c>
      <c r="AK24">
        <f t="shared" si="22"/>
        <v>-108.6877783991938</v>
      </c>
      <c r="AL24">
        <f t="shared" si="8"/>
        <v>-71556.92503672473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-10958.089808868792</v>
      </c>
      <c r="AR24">
        <f t="shared" si="9"/>
        <v>-10959.223516834329</v>
      </c>
      <c r="AS24">
        <f t="shared" si="9"/>
        <v>581.80135428641063</v>
      </c>
      <c r="AT24">
        <f t="shared" si="9"/>
        <v>-15.786239152127743</v>
      </c>
      <c r="AU24">
        <f t="shared" si="9"/>
        <v>-10393.208401700047</v>
      </c>
      <c r="AW24">
        <v>21</v>
      </c>
      <c r="AX24">
        <f>IF(Z24&gt;0, (R24*SUMPRODUCT(K24:$K$98, X24:$X$98)-K24*$AZ$3)/Z24, 0)</f>
        <v>-17802.623801750313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2000000</v>
      </c>
      <c r="S25">
        <f t="shared" si="1"/>
        <v>-34168.418067300074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-5558.3672501317342</v>
      </c>
      <c r="AC25">
        <f t="shared" si="2"/>
        <v>-9271.8317018246453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-75485.61608496691</v>
      </c>
      <c r="AI25">
        <f t="shared" si="6"/>
        <v>-75492.400004318668</v>
      </c>
      <c r="AJ25">
        <f t="shared" si="7"/>
        <v>3713.4644516929111</v>
      </c>
      <c r="AK25">
        <f t="shared" si="22"/>
        <v>-389.08570750922144</v>
      </c>
      <c r="AL25">
        <f t="shared" si="8"/>
        <v>-72168.021260134978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-9789.13115700665</v>
      </c>
      <c r="AR25">
        <f t="shared" si="9"/>
        <v>-9790.0109097295808</v>
      </c>
      <c r="AS25">
        <f t="shared" si="9"/>
        <v>481.56976719360938</v>
      </c>
      <c r="AT25">
        <f t="shared" si="9"/>
        <v>-50.457441028729008</v>
      </c>
      <c r="AU25">
        <f t="shared" si="9"/>
        <v>-9358.8985835647018</v>
      </c>
      <c r="AW25">
        <v>22</v>
      </c>
      <c r="AX25">
        <f>IF(Z25&gt;0, (R25*SUMPRODUCT(K25:$K$98, X25:$X$98)-K25*$AZ$3)/Z25, 0)</f>
        <v>-34168.418067300074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2000000</v>
      </c>
      <c r="S26">
        <f t="shared" si="1"/>
        <v>-54418.912392198203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-9271.8317018246453</v>
      </c>
      <c r="AC26">
        <f t="shared" si="2"/>
        <v>-12592.547361352823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-74486.007145639567</v>
      </c>
      <c r="AI26">
        <f t="shared" si="6"/>
        <v>-74491.792150708483</v>
      </c>
      <c r="AJ26">
        <f t="shared" si="7"/>
        <v>3320.7156595281776</v>
      </c>
      <c r="AK26">
        <f t="shared" si="22"/>
        <v>-649.02821912772527</v>
      </c>
      <c r="AL26">
        <f t="shared" si="8"/>
        <v>-71820.104710308035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-8624.5533909029582</v>
      </c>
      <c r="AR26">
        <f t="shared" si="9"/>
        <v>-8625.2232225531625</v>
      </c>
      <c r="AS26">
        <f t="shared" si="9"/>
        <v>384.49758013757179</v>
      </c>
      <c r="AT26">
        <f t="shared" si="9"/>
        <v>-75.149397082394344</v>
      </c>
      <c r="AU26">
        <f t="shared" si="9"/>
        <v>-8315.8750394979852</v>
      </c>
      <c r="AW26">
        <v>23</v>
      </c>
      <c r="AX26">
        <f>IF(Z26&gt;0, (R26*SUMPRODUCT(K26:$K$98, X26:$X$98)-K26*$AZ$3)/Z26, 0)</f>
        <v>-54418.912392198203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2000000</v>
      </c>
      <c r="S27">
        <f t="shared" si="1"/>
        <v>-79970.220110935625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-12592.547361352823</v>
      </c>
      <c r="AC27">
        <f t="shared" si="2"/>
        <v>-15441.729772364277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-71985.39957319705</v>
      </c>
      <c r="AI27">
        <f t="shared" si="6"/>
        <v>-71990.226910720608</v>
      </c>
      <c r="AJ27">
        <f t="shared" si="7"/>
        <v>2849.182411011454</v>
      </c>
      <c r="AK27">
        <f t="shared" si="22"/>
        <v>-881.47831529469772</v>
      </c>
      <c r="AL27">
        <f t="shared" si="8"/>
        <v>-70022.522815003846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-7441.9769010465307</v>
      </c>
      <c r="AR27">
        <f t="shared" si="9"/>
        <v>-7442.47595966893</v>
      </c>
      <c r="AS27">
        <f t="shared" si="9"/>
        <v>294.55347633452891</v>
      </c>
      <c r="AT27">
        <f t="shared" si="9"/>
        <v>-91.128774725021756</v>
      </c>
      <c r="AU27">
        <f t="shared" si="9"/>
        <v>-7239.0512580594223</v>
      </c>
      <c r="AW27">
        <v>24</v>
      </c>
      <c r="AX27">
        <f>IF(Z27&gt;0, (R27*SUMPRODUCT(K27:$K$98, X27:$X$98)-K27*$AZ$3)/Z27, 0)</f>
        <v>-79970.220110935625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2000000</v>
      </c>
      <c r="S28">
        <f t="shared" si="1"/>
        <v>-112770.55679167084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-15441.729772364277</v>
      </c>
      <c r="AC28">
        <f t="shared" si="2"/>
        <v>-17727.125441364846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-67932.333857508609</v>
      </c>
      <c r="AI28">
        <f t="shared" si="6"/>
        <v>-67936.263767483717</v>
      </c>
      <c r="AJ28">
        <f t="shared" si="7"/>
        <v>2285.3956690005689</v>
      </c>
      <c r="AK28">
        <f t="shared" si="22"/>
        <v>-1080.9210840654994</v>
      </c>
      <c r="AL28">
        <f t="shared" si="8"/>
        <v>-66731.789182548644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-6270.503443346819</v>
      </c>
      <c r="AR28">
        <f t="shared" si="9"/>
        <v>-6270.8661942289345</v>
      </c>
      <c r="AS28">
        <f t="shared" si="9"/>
        <v>210.9537623414657</v>
      </c>
      <c r="AT28">
        <f t="shared" si="9"/>
        <v>-99.774569703963181</v>
      </c>
      <c r="AU28">
        <f t="shared" si="9"/>
        <v>-6159.6870015914319</v>
      </c>
      <c r="AW28">
        <v>25</v>
      </c>
      <c r="AX28">
        <f>IF(Z28&gt;0, (R28*SUMPRODUCT(K28:$K$98, X28:$X$98)-K28*$AZ$3)/Z28, 0)</f>
        <v>-112770.55679167084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2000000</v>
      </c>
      <c r="S29">
        <f t="shared" si="1"/>
        <v>-155797.54017569937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-17727.125441364846</v>
      </c>
      <c r="AC29">
        <f t="shared" si="2"/>
        <v>-19393.538498956335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-62290.658273956491</v>
      </c>
      <c r="AI29">
        <f t="shared" si="6"/>
        <v>-62293.770251603426</v>
      </c>
      <c r="AJ29">
        <f t="shared" si="7"/>
        <v>1666.4130575914896</v>
      </c>
      <c r="AK29">
        <f t="shared" si="22"/>
        <v>-1240.8987808955394</v>
      </c>
      <c r="AL29">
        <f t="shared" si="8"/>
        <v>-61868.255974907479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-5133.7033935025929</v>
      </c>
      <c r="AR29">
        <f t="shared" si="9"/>
        <v>-5133.9598680791869</v>
      </c>
      <c r="AS29">
        <f t="shared" si="9"/>
        <v>137.33793486512607</v>
      </c>
      <c r="AT29">
        <f t="shared" si="9"/>
        <v>-102.26904738202303</v>
      </c>
      <c r="AU29">
        <f t="shared" si="9"/>
        <v>-5098.8909805960839</v>
      </c>
      <c r="AW29">
        <v>26</v>
      </c>
      <c r="AX29">
        <f>IF(Z29&gt;0, (R29*SUMPRODUCT(K29:$K$98, X29:$X$98)-K29*$AZ$3)/Z29, 0)</f>
        <v>-155797.54017569937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2000000</v>
      </c>
      <c r="S30">
        <f t="shared" si="1"/>
        <v>-213716.922381854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-19393.538498956335</v>
      </c>
      <c r="AC30">
        <f t="shared" si="2"/>
        <v>-20416.446905177385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-55407.981021730186</v>
      </c>
      <c r="AI30">
        <f t="shared" si="6"/>
        <v>-55410.369279837876</v>
      </c>
      <c r="AJ30">
        <f t="shared" si="7"/>
        <v>1022.9084062210495</v>
      </c>
      <c r="AK30">
        <f t="shared" si="22"/>
        <v>-1357.5476949269437</v>
      </c>
      <c r="AL30">
        <f t="shared" si="8"/>
        <v>-55745.008568543773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-4077.2013137440435</v>
      </c>
      <c r="AR30">
        <f t="shared" si="9"/>
        <v>-4077.3770539337183</v>
      </c>
      <c r="AS30">
        <f t="shared" si="9"/>
        <v>75.270807937373505</v>
      </c>
      <c r="AT30">
        <f t="shared" si="9"/>
        <v>-99.895270377305224</v>
      </c>
      <c r="AU30">
        <f t="shared" si="9"/>
        <v>-4102.0015163736498</v>
      </c>
      <c r="AW30">
        <v>27</v>
      </c>
      <c r="AX30">
        <f>IF(Z30&gt;0, (R30*SUMPRODUCT(K30:$K$98, X30:$X$98)-K30*$AZ$3)/Z30, 0)</f>
        <v>-213716.922381854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2000000</v>
      </c>
      <c r="S31">
        <f t="shared" si="1"/>
        <v>-294578.36688514904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-20416.446905177385</v>
      </c>
      <c r="AC31">
        <f t="shared" si="2"/>
        <v>-20823.295551705756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-47773.091934999196</v>
      </c>
      <c r="AI31">
        <f t="shared" si="6"/>
        <v>-47774.859146876624</v>
      </c>
      <c r="AJ31">
        <f t="shared" si="7"/>
        <v>406.84864652837132</v>
      </c>
      <c r="AK31">
        <f t="shared" si="22"/>
        <v>-1429.1512833624172</v>
      </c>
      <c r="AL31">
        <f t="shared" si="8"/>
        <v>-48797.161783710668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-3138.7386671045847</v>
      </c>
      <c r="AR31">
        <f t="shared" si="9"/>
        <v>-3138.8547746460472</v>
      </c>
      <c r="AS31">
        <f t="shared" si="9"/>
        <v>26.730352313290897</v>
      </c>
      <c r="AT31">
        <f t="shared" si="9"/>
        <v>-93.896631190108366</v>
      </c>
      <c r="AU31">
        <f t="shared" si="9"/>
        <v>-3206.0210535228648</v>
      </c>
      <c r="AW31">
        <v>28</v>
      </c>
      <c r="AX31">
        <f>IF(Z31&gt;0, (R31*SUMPRODUCT(K31:$K$98, X31:$X$98)-K31*$AZ$3)/Z31, 0)</f>
        <v>-294578.36688514904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2000000</v>
      </c>
      <c r="S32">
        <f t="shared" si="1"/>
        <v>-412680.59264313185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-20823.295551705756</v>
      </c>
      <c r="AC32">
        <f t="shared" si="2"/>
        <v>-20684.933623082063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-39716.481468537633</v>
      </c>
      <c r="AI32">
        <f t="shared" si="6"/>
        <v>-39717.734552277929</v>
      </c>
      <c r="AJ32">
        <f t="shared" si="7"/>
        <v>-138.36192862369353</v>
      </c>
      <c r="AK32">
        <f t="shared" si="22"/>
        <v>-1457.6306886194031</v>
      </c>
      <c r="AL32">
        <f t="shared" si="8"/>
        <v>-41313.727169521022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-2329.831708032862</v>
      </c>
      <c r="AR32">
        <f t="shared" si="9"/>
        <v>-2329.9052159097687</v>
      </c>
      <c r="AS32">
        <f t="shared" si="9"/>
        <v>-8.1165298780916952</v>
      </c>
      <c r="AT32">
        <f t="shared" si="9"/>
        <v>-85.506924867891712</v>
      </c>
      <c r="AU32">
        <f t="shared" si="9"/>
        <v>-2423.5286706557522</v>
      </c>
      <c r="AW32">
        <v>29</v>
      </c>
      <c r="AX32">
        <f>IF(Z32&gt;0, (R32*SUMPRODUCT(K32:$K$98, X32:$X$98)-K32*$AZ$3)/Z32, 0)</f>
        <v>-412680.59264313185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2000000</v>
      </c>
      <c r="S33">
        <f t="shared" si="1"/>
        <v>-594425.80672371818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-20684.933623082063</v>
      </c>
      <c r="AC33">
        <f t="shared" si="2"/>
        <v>-20088.782656357536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-31653.685424374071</v>
      </c>
      <c r="AI33">
        <f t="shared" si="6"/>
        <v>-31654.530306209159</v>
      </c>
      <c r="AJ33">
        <f t="shared" si="7"/>
        <v>-596.15096672452637</v>
      </c>
      <c r="AK33">
        <f t="shared" si="22"/>
        <v>-1447.9453536157446</v>
      </c>
      <c r="AL33">
        <f t="shared" si="8"/>
        <v>-33698.626626549427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-1657.906537316464</v>
      </c>
      <c r="AR33">
        <f t="shared" si="9"/>
        <v>-1657.9507891973703</v>
      </c>
      <c r="AS33">
        <f t="shared" si="9"/>
        <v>-31.22424993201771</v>
      </c>
      <c r="AT33">
        <f t="shared" si="9"/>
        <v>-75.838185514665426</v>
      </c>
      <c r="AU33">
        <f t="shared" si="9"/>
        <v>-1765.0132246440535</v>
      </c>
      <c r="AW33">
        <v>30</v>
      </c>
      <c r="AX33">
        <f>IF(Z33&gt;0, (R33*SUMPRODUCT(K33:$K$98, X33:$X$98)-K33*$AZ$3)/Z33, 0)</f>
        <v>-594425.80672371818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2000000</v>
      </c>
      <c r="S34">
        <f t="shared" si="1"/>
        <v>-889359.07578599593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-20088.782656357536</v>
      </c>
      <c r="AC34">
        <f t="shared" si="2"/>
        <v>-19134.204662640619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-23885.441584757118</v>
      </c>
      <c r="AI34">
        <f t="shared" si="6"/>
        <v>-23885.979449754046</v>
      </c>
      <c r="AJ34">
        <f t="shared" si="7"/>
        <v>-954.57799371691726</v>
      </c>
      <c r="AK34">
        <f t="shared" si="22"/>
        <v>-1406.2147859450276</v>
      </c>
      <c r="AL34">
        <f t="shared" si="8"/>
        <v>-26246.77222941599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-1116.994447068131</v>
      </c>
      <c r="AR34">
        <f t="shared" si="9"/>
        <v>-1117.0196001394154</v>
      </c>
      <c r="AS34">
        <f t="shared" si="9"/>
        <v>-44.640511019720222</v>
      </c>
      <c r="AT34">
        <f t="shared" si="9"/>
        <v>-65.761150017343027</v>
      </c>
      <c r="AU34">
        <f t="shared" ref="AU34:AU69" si="23">AL34*$K34</f>
        <v>-1227.4212611764785</v>
      </c>
      <c r="AW34">
        <v>31</v>
      </c>
      <c r="AX34">
        <f>IF(Z34&gt;0, (R34*SUMPRODUCT(K34:$K$98, X34:$X$98)-K34*$AZ$3)/Z34, 0)</f>
        <v>-889359.07578599593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2000000</v>
      </c>
      <c r="S35">
        <f t="shared" si="1"/>
        <v>-1394370.8242205938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-19134.204662640619</v>
      </c>
      <c r="AC35">
        <f t="shared" si="2"/>
        <v>-17918.623635571803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-16897.532879527214</v>
      </c>
      <c r="AI35">
        <f t="shared" ref="AI35:AI66" si="25">SUM(AE35:AH35)</f>
        <v>-16897.85414671318</v>
      </c>
      <c r="AJ35">
        <f t="shared" si="7"/>
        <v>-1215.5810270688162</v>
      </c>
      <c r="AK35">
        <f t="shared" si="22"/>
        <v>-1339.3943263848435</v>
      </c>
      <c r="AL35">
        <f t="shared" si="8"/>
        <v>-19452.829500166841</v>
      </c>
      <c r="AN35">
        <f t="shared" ref="AN35:AT69" si="26">AE35*$K35</f>
        <v>0</v>
      </c>
      <c r="AO35">
        <f t="shared" si="26"/>
        <v>0</v>
      </c>
      <c r="AP35">
        <f t="shared" si="26"/>
        <v>-1.3414240422908756E-2</v>
      </c>
      <c r="AQ35">
        <f t="shared" si="26"/>
        <v>-705.54223556635691</v>
      </c>
      <c r="AR35">
        <f t="shared" si="26"/>
        <v>-705.5556498067798</v>
      </c>
      <c r="AS35">
        <f t="shared" si="26"/>
        <v>-50.755560676510861</v>
      </c>
      <c r="AT35">
        <f t="shared" si="26"/>
        <v>-55.925280576752328</v>
      </c>
      <c r="AU35">
        <f t="shared" si="23"/>
        <v>-812.23649106004314</v>
      </c>
      <c r="AW35">
        <v>32</v>
      </c>
      <c r="AX35">
        <f>IF(Z35&gt;0, (R35*SUMPRODUCT(K35:$K$98, X35:$X$98)-K35*$AZ$3)/Z35, 0)</f>
        <v>-1394370.8242205938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2000000</v>
      </c>
      <c r="S36">
        <f t="shared" si="1"/>
        <v>-2180516.5350977955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-17918.623635571803</v>
      </c>
      <c r="AC36">
        <f t="shared" si="2"/>
        <v>-16541.509197801599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-10272.259535495657</v>
      </c>
      <c r="AI36">
        <f t="shared" si="25"/>
        <v>-10272.449186765569</v>
      </c>
      <c r="AJ36">
        <f t="shared" si="7"/>
        <v>-1377.1144377702039</v>
      </c>
      <c r="AK36">
        <f t="shared" si="22"/>
        <v>-1254.3036544900262</v>
      </c>
      <c r="AL36">
        <f t="shared" si="8"/>
        <v>-12903.867279025799</v>
      </c>
      <c r="AN36">
        <f t="shared" si="26"/>
        <v>0</v>
      </c>
      <c r="AO36">
        <f t="shared" si="26"/>
        <v>0</v>
      </c>
      <c r="AP36">
        <f t="shared" si="26"/>
        <v>-7.0702936078630907E-3</v>
      </c>
      <c r="AQ36">
        <f t="shared" si="26"/>
        <v>-382.9549412766433</v>
      </c>
      <c r="AR36">
        <f t="shared" si="26"/>
        <v>-382.96201157025115</v>
      </c>
      <c r="AS36">
        <f t="shared" si="26"/>
        <v>-51.339510730348707</v>
      </c>
      <c r="AT36">
        <f t="shared" si="26"/>
        <v>-46.761063686961222</v>
      </c>
      <c r="AU36">
        <f t="shared" si="23"/>
        <v>-481.06258598756108</v>
      </c>
      <c r="AW36">
        <v>33</v>
      </c>
      <c r="AX36">
        <f>IF(Z36&gt;0, (R36*SUMPRODUCT(K36:$K$98, X36:$X$98)-K36*$AZ$3)/Z36, 0)</f>
        <v>-2180516.5350977955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2000000</v>
      </c>
      <c r="S37">
        <f t="shared" si="1"/>
        <v>-3407561.5489632664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-16541.509197801599</v>
      </c>
      <c r="AC37">
        <f t="shared" si="2"/>
        <v>-15064.949252170602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-6178.3103542477784</v>
      </c>
      <c r="AI37">
        <f t="shared" si="25"/>
        <v>-6178.4208801255627</v>
      </c>
      <c r="AJ37">
        <f t="shared" si="7"/>
        <v>-1476.5599456309974</v>
      </c>
      <c r="AK37">
        <f t="shared" si="22"/>
        <v>-1157.9056438461121</v>
      </c>
      <c r="AL37">
        <f t="shared" si="8"/>
        <v>-8812.8864696026722</v>
      </c>
      <c r="AN37">
        <f t="shared" si="26"/>
        <v>0</v>
      </c>
      <c r="AO37">
        <f t="shared" si="26"/>
        <v>0</v>
      </c>
      <c r="AP37">
        <f t="shared" si="26"/>
        <v>-3.6789818395896049E-3</v>
      </c>
      <c r="AQ37">
        <f t="shared" si="26"/>
        <v>-205.65221510315021</v>
      </c>
      <c r="AR37">
        <f t="shared" si="26"/>
        <v>-205.65589408498977</v>
      </c>
      <c r="AS37">
        <f t="shared" si="26"/>
        <v>-49.149007761131251</v>
      </c>
      <c r="AT37">
        <f t="shared" si="26"/>
        <v>-38.542230299854296</v>
      </c>
      <c r="AU37">
        <f t="shared" si="23"/>
        <v>-293.34713214597531</v>
      </c>
      <c r="AW37">
        <v>34</v>
      </c>
      <c r="AX37">
        <f>IF(Z37&gt;0, (R37*SUMPRODUCT(K37:$K$98, X37:$X$98)-K37*$AZ$3)/Z37, 0)</f>
        <v>-3407561.5489632664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2000000</v>
      </c>
      <c r="S38">
        <f t="shared" si="1"/>
        <v>-5358833.429274465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-15064.949252170602</v>
      </c>
      <c r="AC38">
        <f t="shared" si="2"/>
        <v>-13610.320318249071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-3674.0662500863482</v>
      </c>
      <c r="AI38">
        <f t="shared" si="25"/>
        <v>-3674.1297448772289</v>
      </c>
      <c r="AJ38">
        <f t="shared" si="7"/>
        <v>-1454.6289339215309</v>
      </c>
      <c r="AK38">
        <f t="shared" si="22"/>
        <v>-1054.5464476519421</v>
      </c>
      <c r="AL38">
        <f t="shared" si="8"/>
        <v>-6183.3051264507021</v>
      </c>
      <c r="AN38">
        <f t="shared" si="26"/>
        <v>0</v>
      </c>
      <c r="AO38">
        <f t="shared" si="26"/>
        <v>0</v>
      </c>
      <c r="AP38">
        <f t="shared" si="26"/>
        <v>-1.8870514699557107E-3</v>
      </c>
      <c r="AQ38">
        <f t="shared" si="26"/>
        <v>-109.19245534595095</v>
      </c>
      <c r="AR38">
        <f t="shared" si="26"/>
        <v>-109.1943423974209</v>
      </c>
      <c r="AS38">
        <f t="shared" si="26"/>
        <v>-43.231257713009953</v>
      </c>
      <c r="AT38">
        <f t="shared" si="26"/>
        <v>-31.3408926397992</v>
      </c>
      <c r="AU38">
        <f t="shared" si="23"/>
        <v>-183.76649275023004</v>
      </c>
      <c r="AW38">
        <v>35</v>
      </c>
      <c r="AX38">
        <f>IF(Z38&gt;0, (R38*SUMPRODUCT(K38:$K$98, X38:$X$98)-K38*$AZ$3)/Z38, 0)</f>
        <v>-5358833.429274465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2000000</v>
      </c>
      <c r="S39">
        <f t="shared" si="1"/>
        <v>-8523285.5484844241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-13610.320318249071</v>
      </c>
      <c r="AC39">
        <f t="shared" si="2"/>
        <v>-12237.118890537269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-2157.3316309664633</v>
      </c>
      <c r="AI39">
        <f t="shared" si="25"/>
        <v>-2157.3675241640481</v>
      </c>
      <c r="AJ39">
        <f t="shared" si="7"/>
        <v>-1373.2014277118014</v>
      </c>
      <c r="AK39">
        <f t="shared" si="22"/>
        <v>-952.72242227743504</v>
      </c>
      <c r="AL39">
        <f t="shared" si="8"/>
        <v>-4483.2913741532848</v>
      </c>
      <c r="AN39">
        <f t="shared" si="26"/>
        <v>0</v>
      </c>
      <c r="AO39">
        <f t="shared" si="26"/>
        <v>0</v>
      </c>
      <c r="AP39">
        <f t="shared" si="26"/>
        <v>-9.5244471357899504E-4</v>
      </c>
      <c r="AQ39">
        <f t="shared" si="26"/>
        <v>-57.245919717691336</v>
      </c>
      <c r="AR39">
        <f t="shared" si="26"/>
        <v>-57.246872162404912</v>
      </c>
      <c r="AS39">
        <f t="shared" si="26"/>
        <v>-36.43861590801982</v>
      </c>
      <c r="AT39">
        <f t="shared" si="26"/>
        <v>-25.280986249900451</v>
      </c>
      <c r="AU39">
        <f t="shared" si="23"/>
        <v>-118.96647432032519</v>
      </c>
      <c r="AW39">
        <v>36</v>
      </c>
      <c r="AX39">
        <f>IF(Z39&gt;0, (R39*SUMPRODUCT(K39:$K$98, X39:$X$98)-K39*$AZ$3)/Z39, 0)</f>
        <v>-8523285.5484844241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2000000</v>
      </c>
      <c r="S40">
        <f t="shared" si="1"/>
        <v>-13739088.176599769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-12237.118890537269</v>
      </c>
      <c r="AC40">
        <f t="shared" si="2"/>
        <v>-10970.798843239108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-1245.7213151919254</v>
      </c>
      <c r="AI40">
        <f t="shared" si="25"/>
        <v>-1245.7412779410945</v>
      </c>
      <c r="AJ40">
        <f t="shared" si="7"/>
        <v>-1266.3200472981607</v>
      </c>
      <c r="AK40">
        <f t="shared" si="22"/>
        <v>-856.59832233760892</v>
      </c>
      <c r="AL40">
        <f t="shared" si="8"/>
        <v>-3368.6596475768638</v>
      </c>
      <c r="AN40">
        <f t="shared" si="26"/>
        <v>0</v>
      </c>
      <c r="AO40">
        <f t="shared" si="26"/>
        <v>0</v>
      </c>
      <c r="AP40">
        <f t="shared" si="26"/>
        <v>-4.729660342038745E-4</v>
      </c>
      <c r="AQ40">
        <f t="shared" si="26"/>
        <v>-29.51416486677611</v>
      </c>
      <c r="AR40">
        <f t="shared" si="26"/>
        <v>-29.514637832810312</v>
      </c>
      <c r="AS40">
        <f t="shared" si="26"/>
        <v>-30.002198882101855</v>
      </c>
      <c r="AT40">
        <f t="shared" si="26"/>
        <v>-20.294895657445586</v>
      </c>
      <c r="AU40">
        <f t="shared" si="23"/>
        <v>-79.811732372357753</v>
      </c>
      <c r="AW40">
        <v>37</v>
      </c>
      <c r="AX40">
        <f>IF(Z40&gt;0, (R40*SUMPRODUCT(K40:$K$98, X40:$X$98)-K40*$AZ$3)/Z40, 0)</f>
        <v>-13739088.176599769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2000000</v>
      </c>
      <c r="S41">
        <f t="shared" si="1"/>
        <v>-22507199.968798302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-10970.798843239108</v>
      </c>
      <c r="AC41">
        <f t="shared" si="2"/>
        <v>-9818.5576804131633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-708.56824435253145</v>
      </c>
      <c r="AI41">
        <f t="shared" si="25"/>
        <v>-708.57915037115436</v>
      </c>
      <c r="AJ41">
        <f t="shared" si="7"/>
        <v>-1152.2411628259451</v>
      </c>
      <c r="AK41">
        <f t="shared" si="22"/>
        <v>-767.95591902673766</v>
      </c>
      <c r="AL41">
        <f t="shared" si="8"/>
        <v>-2628.7762322238373</v>
      </c>
      <c r="AN41">
        <f t="shared" si="26"/>
        <v>0</v>
      </c>
      <c r="AO41">
        <f t="shared" si="26"/>
        <v>0</v>
      </c>
      <c r="AP41">
        <f t="shared" si="26"/>
        <v>-2.3070542956621471E-4</v>
      </c>
      <c r="AQ41">
        <f t="shared" si="26"/>
        <v>-14.989020910548238</v>
      </c>
      <c r="AR41">
        <f t="shared" si="26"/>
        <v>-14.989251615977802</v>
      </c>
      <c r="AS41">
        <f t="shared" si="26"/>
        <v>-24.374457959761099</v>
      </c>
      <c r="AT41">
        <f t="shared" si="26"/>
        <v>-16.245305121159337</v>
      </c>
      <c r="AU41">
        <f t="shared" si="23"/>
        <v>-55.609014696898242</v>
      </c>
      <c r="AW41">
        <v>38</v>
      </c>
      <c r="AX41">
        <f>IF(Z41&gt;0, (R41*SUMPRODUCT(K41:$K$98, X41:$X$98)-K41*$AZ$3)/Z41, 0)</f>
        <v>-22507199.968798302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2000000</v>
      </c>
      <c r="S42">
        <f t="shared" si="1"/>
        <v>-37542981.407967672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-9818.5576804131633</v>
      </c>
      <c r="AC42">
        <f t="shared" si="2"/>
        <v>-8778.4080158837805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-396.11091604165057</v>
      </c>
      <c r="AI42">
        <f t="shared" si="25"/>
        <v>-396.11676161363675</v>
      </c>
      <c r="AJ42">
        <f t="shared" si="7"/>
        <v>-1040.1496645293828</v>
      </c>
      <c r="AK42">
        <f t="shared" si="22"/>
        <v>-687.2990376289215</v>
      </c>
      <c r="AL42">
        <f t="shared" si="8"/>
        <v>-2123.5654637719408</v>
      </c>
      <c r="AN42">
        <f t="shared" si="26"/>
        <v>0</v>
      </c>
      <c r="AO42">
        <f t="shared" si="26"/>
        <v>0</v>
      </c>
      <c r="AP42">
        <f t="shared" si="26"/>
        <v>-1.1040800716509758E-4</v>
      </c>
      <c r="AQ42">
        <f t="shared" si="26"/>
        <v>-7.4815290889745185</v>
      </c>
      <c r="AR42">
        <f t="shared" si="26"/>
        <v>-7.4816394969816828</v>
      </c>
      <c r="AS42">
        <f t="shared" si="26"/>
        <v>-19.6457852003387</v>
      </c>
      <c r="AT42">
        <f t="shared" si="26"/>
        <v>-12.981333092835767</v>
      </c>
      <c r="AU42">
        <f t="shared" si="23"/>
        <v>-40.108757790156147</v>
      </c>
      <c r="AW42">
        <v>39</v>
      </c>
      <c r="AX42">
        <f>IF(Z42&gt;0, (R42*SUMPRODUCT(K42:$K$98, X42:$X$98)-K42*$AZ$3)/Z42, 0)</f>
        <v>-37542981.407967672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2000000</v>
      </c>
      <c r="S43">
        <f t="shared" si="1"/>
        <v>-63856997.060406104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-8778.4080158837805</v>
      </c>
      <c r="AC43">
        <f t="shared" si="2"/>
        <v>-7843.8014329728157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-217.30158143177002</v>
      </c>
      <c r="AI43">
        <f t="shared" si="25"/>
        <v>-217.30465227826846</v>
      </c>
      <c r="AJ43">
        <f t="shared" si="7"/>
        <v>-934.60658291096479</v>
      </c>
      <c r="AK43">
        <f t="shared" si="22"/>
        <v>-614.48856111186467</v>
      </c>
      <c r="AL43">
        <f t="shared" si="8"/>
        <v>-1766.3997963010979</v>
      </c>
      <c r="AN43">
        <f t="shared" si="26"/>
        <v>0</v>
      </c>
      <c r="AO43">
        <f t="shared" si="26"/>
        <v>0</v>
      </c>
      <c r="AP43">
        <f t="shared" si="26"/>
        <v>-5.1786152194027768E-5</v>
      </c>
      <c r="AQ43">
        <f t="shared" si="26"/>
        <v>-3.6645311882953919</v>
      </c>
      <c r="AR43">
        <f t="shared" si="26"/>
        <v>-3.664582974447586</v>
      </c>
      <c r="AS43">
        <f t="shared" si="26"/>
        <v>-15.761021844835435</v>
      </c>
      <c r="AT43">
        <f t="shared" si="26"/>
        <v>-10.36261440072505</v>
      </c>
      <c r="AU43">
        <f t="shared" si="23"/>
        <v>-29.78821922000807</v>
      </c>
      <c r="AW43">
        <v>40</v>
      </c>
      <c r="AX43">
        <f>IF(Z43&gt;0, (R43*SUMPRODUCT(K43:$K$98, X43:$X$98)-K43*$AZ$3)/Z43, 0)</f>
        <v>-63856997.060406104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2000000</v>
      </c>
      <c r="S44">
        <f t="shared" si="1"/>
        <v>-110995825.14234138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-7843.8014329728157</v>
      </c>
      <c r="AC44">
        <f t="shared" si="2"/>
        <v>-7006.3158641611672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-116.96636896654439</v>
      </c>
      <c r="AI44">
        <f t="shared" si="25"/>
        <v>-116.96794702496578</v>
      </c>
      <c r="AJ44">
        <f t="shared" si="7"/>
        <v>-837.48556881164859</v>
      </c>
      <c r="AK44">
        <f t="shared" si="22"/>
        <v>-549.06610030809713</v>
      </c>
      <c r="AL44">
        <f t="shared" si="8"/>
        <v>-1503.5196161447116</v>
      </c>
      <c r="AN44">
        <f t="shared" si="26"/>
        <v>0</v>
      </c>
      <c r="AO44">
        <f t="shared" si="26"/>
        <v>0</v>
      </c>
      <c r="AP44">
        <f t="shared" si="26"/>
        <v>-2.3760774344779405E-5</v>
      </c>
      <c r="AQ44">
        <f t="shared" si="26"/>
        <v>-1.7611588147096111</v>
      </c>
      <c r="AR44">
        <f t="shared" si="26"/>
        <v>-1.7611825754839561</v>
      </c>
      <c r="AS44">
        <f t="shared" si="26"/>
        <v>-12.609992981201309</v>
      </c>
      <c r="AT44">
        <f t="shared" si="26"/>
        <v>-8.2672704210594361</v>
      </c>
      <c r="AU44">
        <f t="shared" si="23"/>
        <v>-22.638445977744702</v>
      </c>
      <c r="AW44">
        <v>41</v>
      </c>
      <c r="AX44">
        <f>IF(Z44&gt;0, (R44*SUMPRODUCT(K44:$K$98, X44:$X$98)-K44*$AZ$3)/Z44, 0)</f>
        <v>-110995825.14234138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2000000</v>
      </c>
      <c r="S45">
        <f t="shared" si="1"/>
        <v>-197416904.05697215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-7006.3158641611672</v>
      </c>
      <c r="AC45">
        <f t="shared" si="2"/>
        <v>-6257.050147975925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-61.593023522301991</v>
      </c>
      <c r="AI45">
        <f t="shared" si="25"/>
        <v>-61.59381588734513</v>
      </c>
      <c r="AJ45">
        <f t="shared" si="7"/>
        <v>-749.26571618524213</v>
      </c>
      <c r="AK45">
        <f t="shared" si="22"/>
        <v>-490.44211049128177</v>
      </c>
      <c r="AL45">
        <f t="shared" si="8"/>
        <v>-1301.3016425638691</v>
      </c>
      <c r="AN45">
        <f t="shared" si="26"/>
        <v>0</v>
      </c>
      <c r="AO45">
        <f t="shared" si="26"/>
        <v>0</v>
      </c>
      <c r="AP45">
        <f t="shared" si="26"/>
        <v>-1.0652334547414947E-5</v>
      </c>
      <c r="AQ45">
        <f t="shared" si="26"/>
        <v>-0.82803942201620473</v>
      </c>
      <c r="AR45">
        <f t="shared" si="26"/>
        <v>-0.82805007435075217</v>
      </c>
      <c r="AS45">
        <f t="shared" si="26"/>
        <v>-10.072919221800168</v>
      </c>
      <c r="AT45">
        <f t="shared" si="26"/>
        <v>-6.5933668860494139</v>
      </c>
      <c r="AU45">
        <f t="shared" si="23"/>
        <v>-17.494336182200335</v>
      </c>
      <c r="AW45">
        <v>42</v>
      </c>
      <c r="AX45">
        <f>IF(Z45&gt;0, (R45*SUMPRODUCT(K45:$K$98, X45:$X$98)-K45*$AZ$3)/Z45, 0)</f>
        <v>-197416904.05697215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2000000</v>
      </c>
      <c r="S46">
        <f t="shared" si="1"/>
        <v>-360026490.580836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-6257.050147975925</v>
      </c>
      <c r="AC46">
        <f t="shared" si="2"/>
        <v>-5587.3184775765567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-31.716937164938127</v>
      </c>
      <c r="AI46">
        <f t="shared" si="25"/>
        <v>-31.717325144616272</v>
      </c>
      <c r="AJ46">
        <f t="shared" si="7"/>
        <v>-669.73167039936834</v>
      </c>
      <c r="AK46">
        <f t="shared" si="22"/>
        <v>-437.99351035831478</v>
      </c>
      <c r="AL46">
        <f t="shared" si="8"/>
        <v>-1139.4425059022994</v>
      </c>
      <c r="AN46">
        <f t="shared" si="26"/>
        <v>0</v>
      </c>
      <c r="AO46">
        <f t="shared" si="26"/>
        <v>0</v>
      </c>
      <c r="AP46">
        <f t="shared" si="26"/>
        <v>-4.657045121023396E-6</v>
      </c>
      <c r="AQ46">
        <f t="shared" si="26"/>
        <v>-0.38070861902818515</v>
      </c>
      <c r="AR46">
        <f t="shared" si="26"/>
        <v>-0.38071327607330613</v>
      </c>
      <c r="AS46">
        <f t="shared" si="26"/>
        <v>-8.0390050915460325</v>
      </c>
      <c r="AT46">
        <f t="shared" si="26"/>
        <v>-5.2573772683244648</v>
      </c>
      <c r="AU46">
        <f t="shared" si="23"/>
        <v>-13.677095635943804</v>
      </c>
      <c r="AW46">
        <v>43</v>
      </c>
      <c r="AX46">
        <f>IF(Z46&gt;0, (R46*SUMPRODUCT(K46:$K$98, X46:$X$98)-K46*$AZ$3)/Z46, 0)</f>
        <v>-360026490.580836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2000000</v>
      </c>
      <c r="S47">
        <f t="shared" si="1"/>
        <v>-674722668.39631712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-5587.3184775765567</v>
      </c>
      <c r="AC47">
        <f t="shared" si="2"/>
        <v>-4988.9851595693499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-15.939736332258178</v>
      </c>
      <c r="AI47">
        <f t="shared" si="25"/>
        <v>-15.93992118543539</v>
      </c>
      <c r="AJ47">
        <f t="shared" si="7"/>
        <v>-598.3333180072068</v>
      </c>
      <c r="AK47">
        <f t="shared" si="22"/>
        <v>-391.11229343035899</v>
      </c>
      <c r="AL47">
        <f t="shared" si="8"/>
        <v>-1005.3855326230012</v>
      </c>
      <c r="AN47">
        <f t="shared" si="26"/>
        <v>0</v>
      </c>
      <c r="AO47">
        <f t="shared" si="26"/>
        <v>0</v>
      </c>
      <c r="AP47">
        <f t="shared" si="26"/>
        <v>-1.981118092388199E-6</v>
      </c>
      <c r="AQ47">
        <f t="shared" si="26"/>
        <v>-0.1708301718813128</v>
      </c>
      <c r="AR47">
        <f t="shared" si="26"/>
        <v>-0.17083215299940521</v>
      </c>
      <c r="AS47">
        <f t="shared" si="26"/>
        <v>-6.4124889789194395</v>
      </c>
      <c r="AT47">
        <f t="shared" si="26"/>
        <v>-4.1916490284966459</v>
      </c>
      <c r="AU47">
        <f t="shared" si="23"/>
        <v>-10.77497016041549</v>
      </c>
      <c r="AW47">
        <v>44</v>
      </c>
      <c r="AX47">
        <f>IF(Z47&gt;0, (R47*SUMPRODUCT(K47:$K$98, X47:$X$98)-K47*$AZ$3)/Z47, 0)</f>
        <v>-674722668.39631712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2000000</v>
      </c>
      <c r="S48">
        <f t="shared" si="1"/>
        <v>-1301158912.027276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-4988.9851595693499</v>
      </c>
      <c r="AC48">
        <f t="shared" si="2"/>
        <v>-4454.5898945392346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-7.7932604123826836</v>
      </c>
      <c r="AI48">
        <f t="shared" si="25"/>
        <v>-7.7933460012729672</v>
      </c>
      <c r="AJ48">
        <f t="shared" si="7"/>
        <v>-534.3952650301153</v>
      </c>
      <c r="AK48">
        <f t="shared" si="22"/>
        <v>-349.22896116985453</v>
      </c>
      <c r="AL48">
        <f t="shared" si="8"/>
        <v>-891.41757220124282</v>
      </c>
      <c r="AN48">
        <f t="shared" si="26"/>
        <v>0</v>
      </c>
      <c r="AO48">
        <f t="shared" si="26"/>
        <v>0</v>
      </c>
      <c r="AP48">
        <f t="shared" si="26"/>
        <v>-8.1899795521597001E-7</v>
      </c>
      <c r="AQ48">
        <f t="shared" si="26"/>
        <v>-7.4573514401602189E-2</v>
      </c>
      <c r="AR48">
        <f t="shared" si="26"/>
        <v>-7.4574333399557394E-2</v>
      </c>
      <c r="AS48">
        <f t="shared" si="26"/>
        <v>-5.1136149549873942</v>
      </c>
      <c r="AT48">
        <f t="shared" si="26"/>
        <v>-3.3417632142609683</v>
      </c>
      <c r="AU48">
        <f t="shared" si="23"/>
        <v>-8.5299525026479213</v>
      </c>
      <c r="AW48">
        <v>45</v>
      </c>
      <c r="AX48">
        <f>IF(Z48&gt;0, (R48*SUMPRODUCT(K48:$K$98, X48:$X$98)-K48*$AZ$3)/Z48, 0)</f>
        <v>-1301158912.027276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2000000</v>
      </c>
      <c r="S49">
        <f t="shared" si="1"/>
        <v>-2587661113.6989522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-4454.5898945392346</v>
      </c>
      <c r="AC49">
        <f t="shared" si="2"/>
        <v>-3977.3733116232829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-3.7045333114434098</v>
      </c>
      <c r="AI49">
        <f t="shared" si="25"/>
        <v>-3.704571737778398</v>
      </c>
      <c r="AJ49">
        <f t="shared" si="7"/>
        <v>-477.21658291595168</v>
      </c>
      <c r="AK49">
        <f t="shared" si="22"/>
        <v>-311.82129261774645</v>
      </c>
      <c r="AL49">
        <f t="shared" si="8"/>
        <v>-792.74244727147652</v>
      </c>
      <c r="AN49">
        <f t="shared" si="26"/>
        <v>0</v>
      </c>
      <c r="AO49">
        <f t="shared" si="26"/>
        <v>0</v>
      </c>
      <c r="AP49">
        <f t="shared" si="26"/>
        <v>-3.2830414335131823E-7</v>
      </c>
      <c r="AQ49">
        <f t="shared" si="26"/>
        <v>-3.1650523936452415E-2</v>
      </c>
      <c r="AR49">
        <f t="shared" si="26"/>
        <v>-3.1650852240595766E-2</v>
      </c>
      <c r="AS49">
        <f t="shared" si="26"/>
        <v>-4.0772085471052959</v>
      </c>
      <c r="AT49">
        <f t="shared" si="26"/>
        <v>-2.6641162209034381</v>
      </c>
      <c r="AU49">
        <f t="shared" si="23"/>
        <v>-6.7729756202493308</v>
      </c>
      <c r="AW49">
        <v>46</v>
      </c>
      <c r="AX49">
        <f>IF(Z49&gt;0, (R49*SUMPRODUCT(K49:$K$98, X49:$X$98)-K49*$AZ$3)/Z49, 0)</f>
        <v>-2587661113.6989522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2000000</v>
      </c>
      <c r="S50">
        <f t="shared" si="1"/>
        <v>-5313489703.0058126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-3977.3733116232829</v>
      </c>
      <c r="AC50">
        <f t="shared" si="2"/>
        <v>-3551.2521439058314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-1.7066727694038883</v>
      </c>
      <c r="AI50">
        <f t="shared" si="25"/>
        <v>-1.706689478065909</v>
      </c>
      <c r="AJ50">
        <f t="shared" si="7"/>
        <v>-426.1211677174515</v>
      </c>
      <c r="AK50">
        <f t="shared" si="22"/>
        <v>-278.41613181362982</v>
      </c>
      <c r="AL50">
        <f t="shared" si="8"/>
        <v>-706.2439890091473</v>
      </c>
      <c r="AN50">
        <f t="shared" si="26"/>
        <v>0</v>
      </c>
      <c r="AO50">
        <f t="shared" si="26"/>
        <v>0</v>
      </c>
      <c r="AP50">
        <f t="shared" si="26"/>
        <v>-1.2745915968025642E-7</v>
      </c>
      <c r="AQ50">
        <f t="shared" si="26"/>
        <v>-1.3019060219708415E-2</v>
      </c>
      <c r="AR50">
        <f t="shared" si="26"/>
        <v>-1.3019187678868097E-2</v>
      </c>
      <c r="AS50">
        <f t="shared" si="26"/>
        <v>-3.250592171423516</v>
      </c>
      <c r="AT50">
        <f t="shared" si="26"/>
        <v>-2.1238496630411312</v>
      </c>
      <c r="AU50">
        <f t="shared" si="23"/>
        <v>-5.3874610221435155</v>
      </c>
      <c r="AW50">
        <v>47</v>
      </c>
      <c r="AX50">
        <f>IF(Z50&gt;0, (R50*SUMPRODUCT(K50:$K$98, X50:$X$98)-K50*$AZ$3)/Z50, 0)</f>
        <v>-5313489703.0058126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2000000</v>
      </c>
      <c r="S51">
        <f t="shared" si="1"/>
        <v>-11271197396.329288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-3551.2521439058314</v>
      </c>
      <c r="AC51">
        <f t="shared" si="2"/>
        <v>-3170.7715752505269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-0.76069342721745592</v>
      </c>
      <c r="AI51">
        <f t="shared" si="25"/>
        <v>-0.76070046012501613</v>
      </c>
      <c r="AJ51">
        <f t="shared" si="7"/>
        <v>-380.48056865530452</v>
      </c>
      <c r="AK51">
        <f t="shared" si="22"/>
        <v>-248.58765007340821</v>
      </c>
      <c r="AL51">
        <f t="shared" si="8"/>
        <v>-629.82891918883774</v>
      </c>
      <c r="AN51">
        <f t="shared" si="26"/>
        <v>0</v>
      </c>
      <c r="AO51">
        <f t="shared" si="26"/>
        <v>0</v>
      </c>
      <c r="AP51">
        <f t="shared" si="26"/>
        <v>-4.7901185636648541E-8</v>
      </c>
      <c r="AQ51">
        <f t="shared" si="26"/>
        <v>-5.1810885836005337E-3</v>
      </c>
      <c r="AR51">
        <f t="shared" si="26"/>
        <v>-5.1811364847861698E-3</v>
      </c>
      <c r="AS51">
        <f t="shared" si="26"/>
        <v>-2.5914559795168439</v>
      </c>
      <c r="AT51">
        <f t="shared" si="26"/>
        <v>-1.6931323312870401</v>
      </c>
      <c r="AU51">
        <f t="shared" si="23"/>
        <v>-4.2897694472886698</v>
      </c>
      <c r="AW51">
        <v>48</v>
      </c>
      <c r="AX51">
        <f>IF(Z51&gt;0, (R51*SUMPRODUCT(K51:$K$98, X51:$X$98)-K51*$AZ$3)/Z51, 0)</f>
        <v>-11271197396.329288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2000000</v>
      </c>
      <c r="S52">
        <f t="shared" si="1"/>
        <v>-24746199833.396881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-3170.7715752505269</v>
      </c>
      <c r="AC52">
        <f t="shared" si="2"/>
        <v>-2831.0503387359631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-0.32819940273950726</v>
      </c>
      <c r="AI52">
        <f t="shared" si="25"/>
        <v>-0.32820226282545761</v>
      </c>
      <c r="AJ52">
        <f t="shared" si="7"/>
        <v>-339.72123651456377</v>
      </c>
      <c r="AK52">
        <f t="shared" si="22"/>
        <v>-221.95401026753692</v>
      </c>
      <c r="AL52">
        <f t="shared" si="8"/>
        <v>-562.00344904492613</v>
      </c>
      <c r="AN52">
        <f t="shared" si="26"/>
        <v>0</v>
      </c>
      <c r="AO52">
        <f t="shared" si="26"/>
        <v>0</v>
      </c>
      <c r="AP52">
        <f t="shared" si="26"/>
        <v>-1.7392916655464669E-8</v>
      </c>
      <c r="AQ52">
        <f t="shared" si="26"/>
        <v>-1.9958647947258303E-3</v>
      </c>
      <c r="AR52">
        <f t="shared" si="26"/>
        <v>-1.9958821876424854E-3</v>
      </c>
      <c r="AS52">
        <f t="shared" si="26"/>
        <v>-2.065932022790137</v>
      </c>
      <c r="AT52">
        <f t="shared" si="26"/>
        <v>-1.3497592970721974</v>
      </c>
      <c r="AU52">
        <f t="shared" si="23"/>
        <v>-3.4176872020499767</v>
      </c>
      <c r="AW52">
        <v>49</v>
      </c>
      <c r="AX52">
        <f>IF(Z52&gt;0, (R52*SUMPRODUCT(K52:$K$98, X52:$X$98)-K52*$AZ$3)/Z52, 0)</f>
        <v>-24746199833.396881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2000000</v>
      </c>
      <c r="S53">
        <f t="shared" si="1"/>
        <v>-56338417205.232704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-2831.0503387359631</v>
      </c>
      <c r="AC53">
        <f t="shared" si="2"/>
        <v>-2527.7251760265203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-0.13678518316581861</v>
      </c>
      <c r="AI53">
        <f t="shared" si="25"/>
        <v>-0.13678630483611989</v>
      </c>
      <c r="AJ53">
        <f t="shared" si="7"/>
        <v>-303.32516270944279</v>
      </c>
      <c r="AK53">
        <f t="shared" si="22"/>
        <v>-198.17352371151745</v>
      </c>
      <c r="AL53">
        <f t="shared" si="8"/>
        <v>-501.63547272579638</v>
      </c>
      <c r="AN53">
        <f t="shared" si="26"/>
        <v>0</v>
      </c>
      <c r="AO53">
        <f t="shared" si="26"/>
        <v>0</v>
      </c>
      <c r="AP53">
        <f t="shared" si="26"/>
        <v>-6.0903258565168547E-9</v>
      </c>
      <c r="AQ53">
        <f t="shared" si="26"/>
        <v>-7.4270160925793893E-4</v>
      </c>
      <c r="AR53">
        <f t="shared" si="26"/>
        <v>-7.4270769958379541E-4</v>
      </c>
      <c r="AS53">
        <f t="shared" si="26"/>
        <v>-1.6469626406804039</v>
      </c>
      <c r="AT53">
        <f t="shared" si="26"/>
        <v>-1.0760214781043642</v>
      </c>
      <c r="AU53">
        <f t="shared" si="23"/>
        <v>-2.7237268264843517</v>
      </c>
      <c r="AW53">
        <v>50</v>
      </c>
      <c r="AX53">
        <f>IF(Z53&gt;0, (R53*SUMPRODUCT(K53:$K$98, X53:$X$98)-K53*$AZ$3)/Z53, 0)</f>
        <v>-56338417205.232704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2000000</v>
      </c>
      <c r="S54">
        <f t="shared" si="1"/>
        <v>-133238906531.22844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-2527.7251760265203</v>
      </c>
      <c r="AC54">
        <f t="shared" si="2"/>
        <v>-2256.8980985725593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-5.495882432930782E-2</v>
      </c>
      <c r="AI54">
        <f t="shared" si="25"/>
        <v>-5.495924779760198E-2</v>
      </c>
      <c r="AJ54">
        <f t="shared" si="7"/>
        <v>-270.82707745396101</v>
      </c>
      <c r="AK54">
        <f t="shared" si="22"/>
        <v>-176.94076232185645</v>
      </c>
      <c r="AL54">
        <f t="shared" si="8"/>
        <v>-447.82279902361506</v>
      </c>
      <c r="AN54">
        <f t="shared" si="26"/>
        <v>0</v>
      </c>
      <c r="AO54">
        <f t="shared" si="26"/>
        <v>0</v>
      </c>
      <c r="AP54">
        <f t="shared" si="26"/>
        <v>-2.052949117145931E-9</v>
      </c>
      <c r="AQ54">
        <f t="shared" si="26"/>
        <v>-2.6643711333916022E-4</v>
      </c>
      <c r="AR54">
        <f t="shared" si="26"/>
        <v>-2.6643916628827735E-4</v>
      </c>
      <c r="AS54">
        <f t="shared" si="26"/>
        <v>-1.3129535722698262</v>
      </c>
      <c r="AT54">
        <f t="shared" si="26"/>
        <v>-0.85779829755065706</v>
      </c>
      <c r="AU54">
        <f t="shared" si="23"/>
        <v>-2.1710183089867714</v>
      </c>
      <c r="AW54">
        <v>51</v>
      </c>
      <c r="AX54">
        <f>IF(Z54&gt;0, (R54*SUMPRODUCT(K54:$K$98, X54:$X$98)-K54*$AZ$3)/Z54, 0)</f>
        <v>-133238906531.22844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2000000</v>
      </c>
      <c r="S55">
        <f t="shared" si="1"/>
        <v>-327882076505.48224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-2256.8980985725593</v>
      </c>
      <c r="AC55">
        <f t="shared" si="2"/>
        <v>-2015.0878112993425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-2.1247149007300434E-2</v>
      </c>
      <c r="AI55">
        <f t="shared" si="25"/>
        <v>-2.124730265154906E-2</v>
      </c>
      <c r="AJ55">
        <f t="shared" si="7"/>
        <v>-241.81028727321677</v>
      </c>
      <c r="AK55">
        <f t="shared" si="22"/>
        <v>-157.98286690007916</v>
      </c>
      <c r="AL55">
        <f t="shared" si="8"/>
        <v>-399.81440147594748</v>
      </c>
      <c r="AN55">
        <f t="shared" si="26"/>
        <v>0</v>
      </c>
      <c r="AO55">
        <f t="shared" si="26"/>
        <v>0</v>
      </c>
      <c r="AP55">
        <f t="shared" si="26"/>
        <v>-6.6505195000428272E-10</v>
      </c>
      <c r="AQ55">
        <f t="shared" si="26"/>
        <v>-9.1968674426405359E-5</v>
      </c>
      <c r="AR55">
        <f t="shared" si="26"/>
        <v>-9.1969339478355366E-5</v>
      </c>
      <c r="AS55">
        <f t="shared" si="26"/>
        <v>-1.0466802663992616</v>
      </c>
      <c r="AT55">
        <f t="shared" si="26"/>
        <v>-0.6838317388319366</v>
      </c>
      <c r="AU55">
        <f t="shared" si="23"/>
        <v>-1.7306039745706765</v>
      </c>
      <c r="AW55">
        <v>52</v>
      </c>
      <c r="AX55">
        <f>IF(Z55&gt;0, (R55*SUMPRODUCT(K55:$K$98, X55:$X$98)-K55*$AZ$3)/Z55, 0)</f>
        <v>-327882076505.48224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2000000</v>
      </c>
      <c r="S56">
        <f t="shared" si="1"/>
        <v>-841155886986.77136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-2015.0878112993425</v>
      </c>
      <c r="AC56">
        <f t="shared" si="2"/>
        <v>-1799.1856231695081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-7.8907358119993162E-3</v>
      </c>
      <c r="AI56">
        <f t="shared" si="25"/>
        <v>-7.8907892856078053E-3</v>
      </c>
      <c r="AJ56">
        <f t="shared" si="7"/>
        <v>-215.90218812983449</v>
      </c>
      <c r="AK56">
        <f t="shared" si="22"/>
        <v>-141.05614679095399</v>
      </c>
      <c r="AL56">
        <f t="shared" si="8"/>
        <v>-356.96622571007407</v>
      </c>
      <c r="AN56">
        <f t="shared" si="26"/>
        <v>0</v>
      </c>
      <c r="AO56">
        <f t="shared" si="26"/>
        <v>0</v>
      </c>
      <c r="AP56">
        <f t="shared" si="26"/>
        <v>-2.066620497729482E-10</v>
      </c>
      <c r="AQ56">
        <f t="shared" si="26"/>
        <v>-3.0495709625609846E-5</v>
      </c>
      <c r="AR56">
        <f t="shared" si="26"/>
        <v>-3.049591628765962E-5</v>
      </c>
      <c r="AS56">
        <f t="shared" si="26"/>
        <v>-0.83440766407727152</v>
      </c>
      <c r="AT56">
        <f t="shared" si="26"/>
        <v>-0.54514653587856099</v>
      </c>
      <c r="AU56">
        <f t="shared" si="23"/>
        <v>-1.3795846958721201</v>
      </c>
      <c r="AW56">
        <v>53</v>
      </c>
      <c r="AX56">
        <f>IF(Z56&gt;0, (R56*SUMPRODUCT(K56:$K$98, X56:$X$98)-K56*$AZ$3)/Z56, 0)</f>
        <v>-841155886986.77136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2000000</v>
      </c>
      <c r="S57">
        <f t="shared" si="1"/>
        <v>-2254391596249.4243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-1799.1856231695081</v>
      </c>
      <c r="AC57">
        <f t="shared" si="2"/>
        <v>-1606.41576072012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-2.8099662960862281E-3</v>
      </c>
      <c r="AI57">
        <f t="shared" si="25"/>
        <v>-2.8099841103799315E-3</v>
      </c>
      <c r="AJ57">
        <f t="shared" si="7"/>
        <v>-192.76986244938803</v>
      </c>
      <c r="AK57">
        <f t="shared" si="22"/>
        <v>-125.94299362186558</v>
      </c>
      <c r="AL57">
        <f t="shared" si="8"/>
        <v>-318.71566605536395</v>
      </c>
      <c r="AN57">
        <f t="shared" si="26"/>
        <v>0</v>
      </c>
      <c r="AO57">
        <f t="shared" si="26"/>
        <v>0</v>
      </c>
      <c r="AP57">
        <f t="shared" si="26"/>
        <v>-6.1471219100974191E-11</v>
      </c>
      <c r="AQ57">
        <f t="shared" si="26"/>
        <v>-9.6962617058662573E-6</v>
      </c>
      <c r="AR57">
        <f t="shared" si="26"/>
        <v>-9.6963231770853584E-6</v>
      </c>
      <c r="AS57">
        <f t="shared" si="26"/>
        <v>-0.66518485930471427</v>
      </c>
      <c r="AT57">
        <f t="shared" si="26"/>
        <v>-0.43458749945817138</v>
      </c>
      <c r="AU57">
        <f t="shared" si="23"/>
        <v>-1.0997820550860626</v>
      </c>
      <c r="AW57">
        <v>54</v>
      </c>
      <c r="AX57">
        <f>IF(Z57&gt;0, (R57*SUMPRODUCT(K57:$K$98, X57:$X$98)-K57*$AZ$3)/Z57, 0)</f>
        <v>-2254391596249.4243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2000000</v>
      </c>
      <c r="S58">
        <f t="shared" si="1"/>
        <v>-6325187010085.4268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-1606.41576072012</v>
      </c>
      <c r="AC58">
        <f t="shared" si="2"/>
        <v>-1434.2997945725449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-9.5737193857066384E-4</v>
      </c>
      <c r="AI58">
        <f t="shared" si="25"/>
        <v>-9.5737760757219799E-4</v>
      </c>
      <c r="AJ58">
        <f t="shared" si="7"/>
        <v>-172.11596614757514</v>
      </c>
      <c r="AK58">
        <f t="shared" si="22"/>
        <v>-112.44910325040841</v>
      </c>
      <c r="AL58">
        <f t="shared" si="8"/>
        <v>-284.56602677559113</v>
      </c>
      <c r="AN58">
        <f t="shared" si="26"/>
        <v>0</v>
      </c>
      <c r="AO58">
        <f t="shared" si="26"/>
        <v>0</v>
      </c>
      <c r="AP58">
        <f t="shared" si="26"/>
        <v>-1.746593219284544E-11</v>
      </c>
      <c r="AQ58">
        <f t="shared" si="26"/>
        <v>-2.9496187752841111E-6</v>
      </c>
      <c r="AR58">
        <f t="shared" si="26"/>
        <v>-2.949636241216304E-6</v>
      </c>
      <c r="AS58">
        <f t="shared" si="26"/>
        <v>-0.53028135129279264</v>
      </c>
      <c r="AT58">
        <f t="shared" si="26"/>
        <v>-0.34645049938110833</v>
      </c>
      <c r="AU58">
        <f t="shared" si="23"/>
        <v>-0.87673480031014228</v>
      </c>
      <c r="AW58">
        <v>55</v>
      </c>
      <c r="AX58">
        <f>IF(Z58&gt;0, (R58*SUMPRODUCT(K58:$K$98, X58:$X$98)-K58*$AZ$3)/Z58, 0)</f>
        <v>-6325187010085.4268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2000000</v>
      </c>
      <c r="S59">
        <f t="shared" si="1"/>
        <v>-18615251017855.32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-1434.2997945725449</v>
      </c>
      <c r="AC59">
        <f t="shared" si="2"/>
        <v>-1280.6248190901665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-3.1139614359127979E-4</v>
      </c>
      <c r="AI59">
        <f t="shared" si="25"/>
        <v>-3.1139786345100377E-4</v>
      </c>
      <c r="AJ59">
        <f t="shared" si="7"/>
        <v>-153.67497548237839</v>
      </c>
      <c r="AK59">
        <f t="shared" si="22"/>
        <v>-100.40098562007815</v>
      </c>
      <c r="AL59">
        <f t="shared" si="8"/>
        <v>-254.07627250031999</v>
      </c>
      <c r="AN59">
        <f t="shared" si="26"/>
        <v>0</v>
      </c>
      <c r="AO59">
        <f t="shared" si="26"/>
        <v>0</v>
      </c>
      <c r="AP59">
        <f t="shared" si="26"/>
        <v>-4.7310789870115279E-12</v>
      </c>
      <c r="AQ59">
        <f t="shared" si="26"/>
        <v>-8.5660460039029091E-7</v>
      </c>
      <c r="AR59">
        <f t="shared" si="26"/>
        <v>-8.5660933146927801E-7</v>
      </c>
      <c r="AS59">
        <f t="shared" si="26"/>
        <v>-0.42273706233129105</v>
      </c>
      <c r="AT59">
        <f t="shared" si="26"/>
        <v>-0.27618821856304709</v>
      </c>
      <c r="AU59">
        <f t="shared" si="23"/>
        <v>-0.69892613750366961</v>
      </c>
      <c r="AW59">
        <v>56</v>
      </c>
      <c r="AX59">
        <f>IF(Z59&gt;0, (R59*SUMPRODUCT(K59:$K$98, X59:$X$98)-K59*$AZ$3)/Z59, 0)</f>
        <v>-18615251017855.32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2000000</v>
      </c>
      <c r="S60">
        <f t="shared" si="1"/>
        <v>-58085866955658.945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-1280.6248190901665</v>
      </c>
      <c r="AC60">
        <f t="shared" si="2"/>
        <v>-1143.4150177753452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-9.6843071705943179E-5</v>
      </c>
      <c r="AI60">
        <f t="shared" si="25"/>
        <v>-9.684356382867359E-5</v>
      </c>
      <c r="AJ60">
        <f t="shared" si="7"/>
        <v>-137.20980131482133</v>
      </c>
      <c r="AK60">
        <f t="shared" si="22"/>
        <v>-89.643737336311659</v>
      </c>
      <c r="AL60">
        <f t="shared" si="8"/>
        <v>-226.85363549469682</v>
      </c>
      <c r="AN60">
        <f t="shared" si="26"/>
        <v>0</v>
      </c>
      <c r="AO60">
        <f t="shared" si="26"/>
        <v>0</v>
      </c>
      <c r="AP60">
        <f t="shared" si="26"/>
        <v>-1.2087112793138393E-12</v>
      </c>
      <c r="AQ60">
        <f t="shared" si="26"/>
        <v>-2.3785796887927947E-7</v>
      </c>
      <c r="AR60">
        <f t="shared" si="26"/>
        <v>-2.3785917759055878E-7</v>
      </c>
      <c r="AS60">
        <f t="shared" si="26"/>
        <v>-0.33700340226888964</v>
      </c>
      <c r="AT60">
        <f t="shared" si="26"/>
        <v>-0.22017555732130065</v>
      </c>
      <c r="AU60">
        <f t="shared" si="23"/>
        <v>-0.55717919744936784</v>
      </c>
      <c r="AW60">
        <v>57</v>
      </c>
      <c r="AX60">
        <f>IF(Z60&gt;0, (R60*SUMPRODUCT(K60:$K$98, X60:$X$98)-K60*$AZ$3)/Z60, 0)</f>
        <v>-58085866955658.945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2000000</v>
      </c>
      <c r="S61">
        <f t="shared" si="1"/>
        <v>-192799541444973.94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-1143.4150177753452</v>
      </c>
      <c r="AC61">
        <f t="shared" si="2"/>
        <v>-1020.9062660744298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-2.8385781096917113E-5</v>
      </c>
      <c r="AI61">
        <f t="shared" si="25"/>
        <v>-2.8385913476156506E-5</v>
      </c>
      <c r="AJ61">
        <f t="shared" si="7"/>
        <v>-122.50875170091535</v>
      </c>
      <c r="AK61">
        <f t="shared" si="22"/>
        <v>-80.039051244274177</v>
      </c>
      <c r="AL61">
        <f t="shared" si="8"/>
        <v>-202.547831331103</v>
      </c>
      <c r="AN61">
        <f t="shared" si="26"/>
        <v>0</v>
      </c>
      <c r="AO61">
        <f t="shared" si="26"/>
        <v>0</v>
      </c>
      <c r="AP61">
        <f t="shared" si="26"/>
        <v>-2.9030265563735568E-13</v>
      </c>
      <c r="AQ61">
        <f t="shared" si="26"/>
        <v>-6.2248942300490197E-8</v>
      </c>
      <c r="AR61">
        <f t="shared" si="26"/>
        <v>-6.2249232603145823E-8</v>
      </c>
      <c r="AS61">
        <f t="shared" si="26"/>
        <v>-0.26865705015824276</v>
      </c>
      <c r="AT61">
        <f t="shared" si="26"/>
        <v>-0.17552260639507</v>
      </c>
      <c r="AU61">
        <f t="shared" si="23"/>
        <v>-0.44417971880254531</v>
      </c>
      <c r="AW61">
        <v>58</v>
      </c>
      <c r="AX61">
        <f>IF(Z61&gt;0, (R61*SUMPRODUCT(K61:$K$98, X61:$X$98)-K61*$AZ$3)/Z61, 0)</f>
        <v>-192799541444973.94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2000000</v>
      </c>
      <c r="S62">
        <f t="shared" si="1"/>
        <v>-683195829905703.63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-1020.9062660744298</v>
      </c>
      <c r="AC62">
        <f t="shared" si="2"/>
        <v>-911.5234519056313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-7.8160252925385385E-6</v>
      </c>
      <c r="AI62">
        <f t="shared" si="25"/>
        <v>-7.8160586476693805E-6</v>
      </c>
      <c r="AJ62">
        <f t="shared" si="7"/>
        <v>-109.38281416879852</v>
      </c>
      <c r="AK62">
        <f t="shared" si="22"/>
        <v>-71.463438625210088</v>
      </c>
      <c r="AL62">
        <f t="shared" si="8"/>
        <v>-180.84626061006725</v>
      </c>
      <c r="AN62">
        <f t="shared" si="26"/>
        <v>0</v>
      </c>
      <c r="AO62">
        <f t="shared" si="26"/>
        <v>0</v>
      </c>
      <c r="AP62">
        <f t="shared" si="26"/>
        <v>-6.5309408915441091E-14</v>
      </c>
      <c r="AQ62">
        <f t="shared" si="26"/>
        <v>-1.5303792221120577E-8</v>
      </c>
      <c r="AR62">
        <f t="shared" si="26"/>
        <v>-1.5303857530529491E-8</v>
      </c>
      <c r="AS62">
        <f t="shared" si="26"/>
        <v>-0.21417175584101175</v>
      </c>
      <c r="AT62">
        <f t="shared" si="26"/>
        <v>-0.13992554721785086</v>
      </c>
      <c r="AU62">
        <f t="shared" si="23"/>
        <v>-0.35409731836272013</v>
      </c>
      <c r="AW62">
        <v>59</v>
      </c>
      <c r="AX62">
        <f>IF(Z62&gt;0, (R62*SUMPRODUCT(K62:$K$98, X62:$X$98)-K62*$AZ$3)/Z62, 0)</f>
        <v>-683195829905703.63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2000000</v>
      </c>
      <c r="S63">
        <f t="shared" si="1"/>
        <v>-2594925889703865.5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-911.5234519056313</v>
      </c>
      <c r="AC63">
        <f t="shared" si="2"/>
        <v>-813.86022492892835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-2.0144558667590247E-6</v>
      </c>
      <c r="AI63">
        <f t="shared" si="25"/>
        <v>-2.0144637076402245E-6</v>
      </c>
      <c r="AJ63">
        <f t="shared" si="7"/>
        <v>-97.663226976702958</v>
      </c>
      <c r="AK63">
        <f t="shared" si="22"/>
        <v>-63.8066416333942</v>
      </c>
      <c r="AL63">
        <f t="shared" si="8"/>
        <v>-161.46987062456085</v>
      </c>
      <c r="AN63">
        <f t="shared" si="26"/>
        <v>0</v>
      </c>
      <c r="AO63">
        <f t="shared" si="26"/>
        <v>0</v>
      </c>
      <c r="AP63">
        <f t="shared" si="26"/>
        <v>-1.370755369116728E-14</v>
      </c>
      <c r="AQ63">
        <f t="shared" si="26"/>
        <v>-3.5217039065842364E-9</v>
      </c>
      <c r="AR63">
        <f t="shared" si="26"/>
        <v>-3.5217176141379276E-9</v>
      </c>
      <c r="AS63">
        <f t="shared" si="26"/>
        <v>-0.17073641257121719</v>
      </c>
      <c r="AT63">
        <f t="shared" si="26"/>
        <v>-0.11154778956158934</v>
      </c>
      <c r="AU63">
        <f t="shared" si="23"/>
        <v>-0.28228420565452411</v>
      </c>
      <c r="AW63">
        <v>60</v>
      </c>
      <c r="AX63">
        <f>IF(Z63&gt;0, (R63*SUMPRODUCT(K63:$K$98, X63:$X$98)-K63*$AZ$3)/Z63, 0)</f>
        <v>-2594925889703865.5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2000000</v>
      </c>
      <c r="S64">
        <f t="shared" si="1"/>
        <v>-1.0611627840088012E+16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-813.86022492892835</v>
      </c>
      <c r="AC64">
        <f t="shared" si="2"/>
        <v>-726.6609151181583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-4.8404219361613844E-7</v>
      </c>
      <c r="AI64">
        <f t="shared" si="25"/>
        <v>-4.8404390556110593E-7</v>
      </c>
      <c r="AJ64">
        <f t="shared" si="7"/>
        <v>-87.199309810770046</v>
      </c>
      <c r="AK64">
        <f t="shared" si="22"/>
        <v>-56.970215745024987</v>
      </c>
      <c r="AL64">
        <f t="shared" si="8"/>
        <v>-144.16952603983896</v>
      </c>
      <c r="AN64">
        <f t="shared" si="26"/>
        <v>0</v>
      </c>
      <c r="AO64">
        <f t="shared" si="26"/>
        <v>0</v>
      </c>
      <c r="AP64">
        <f t="shared" si="26"/>
        <v>-2.6721870741122892E-15</v>
      </c>
      <c r="AQ64">
        <f t="shared" si="26"/>
        <v>-7.5554490223213155E-10</v>
      </c>
      <c r="AR64">
        <f t="shared" si="26"/>
        <v>-7.5554757441920557E-10</v>
      </c>
      <c r="AS64">
        <f t="shared" si="26"/>
        <v>-0.13611002279263079</v>
      </c>
      <c r="AT64">
        <f t="shared" si="26"/>
        <v>-8.8925214894289395E-2</v>
      </c>
      <c r="AU64">
        <f t="shared" si="23"/>
        <v>-0.22503523844246778</v>
      </c>
      <c r="AW64">
        <v>61</v>
      </c>
      <c r="AX64">
        <f>IF(Z64&gt;0, (R64*SUMPRODUCT(K64:$K$98, X64:$X$98)-K64*$AZ$3)/Z64, 0)</f>
        <v>-1.0611627840088012E+16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2000000</v>
      </c>
      <c r="S65">
        <f t="shared" si="1"/>
        <v>-4.6977813335384296E+16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-726.6609151181583</v>
      </c>
      <c r="AC65">
        <f t="shared" si="2"/>
        <v>-648.80438849901054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-1.0796430501848129E-7</v>
      </c>
      <c r="AI65">
        <f t="shared" si="25"/>
        <v>-1.079646502901864E-7</v>
      </c>
      <c r="AJ65">
        <f t="shared" si="7"/>
        <v>-77.856526619147758</v>
      </c>
      <c r="AK65">
        <f t="shared" si="22"/>
        <v>-50.866264058271085</v>
      </c>
      <c r="AL65">
        <f t="shared" si="8"/>
        <v>-128.72279078538349</v>
      </c>
      <c r="AN65">
        <f t="shared" si="26"/>
        <v>0</v>
      </c>
      <c r="AO65">
        <f t="shared" si="26"/>
        <v>0</v>
      </c>
      <c r="AP65">
        <f t="shared" si="26"/>
        <v>-4.8119380345089396E-16</v>
      </c>
      <c r="AQ65">
        <f t="shared" si="26"/>
        <v>-1.5046629596472608E-10</v>
      </c>
      <c r="AR65">
        <f t="shared" si="26"/>
        <v>-1.5046677715852954E-10</v>
      </c>
      <c r="AS65">
        <f t="shared" si="26"/>
        <v>-0.10850607684694427</v>
      </c>
      <c r="AT65">
        <f t="shared" si="26"/>
        <v>-7.0890636873933252E-2</v>
      </c>
      <c r="AU65">
        <f t="shared" si="23"/>
        <v>-0.17939671387134429</v>
      </c>
      <c r="AW65">
        <v>62</v>
      </c>
      <c r="AX65">
        <f>IF(Z65&gt;0, (R65*SUMPRODUCT(K65:$K$98, X65:$X$98)-K65*$AZ$3)/Z65, 0)</f>
        <v>-4.6977813335384296E+16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2000000</v>
      </c>
      <c r="S66">
        <f t="shared" si="1"/>
        <v>-2.2668701367579309E+17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-648.80438849901054</v>
      </c>
      <c r="AC66">
        <f t="shared" si="2"/>
        <v>-579.28963258853298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-2.2234598721327886E-8</v>
      </c>
      <c r="AI66">
        <f t="shared" si="25"/>
        <v>-2.2234662607831923E-8</v>
      </c>
      <c r="AJ66">
        <f t="shared" si="7"/>
        <v>-69.514755910477561</v>
      </c>
      <c r="AK66">
        <f t="shared" si="22"/>
        <v>-45.416307194930745</v>
      </c>
      <c r="AL66">
        <f t="shared" si="8"/>
        <v>-114.93106312764297</v>
      </c>
      <c r="AN66">
        <f t="shared" si="26"/>
        <v>0</v>
      </c>
      <c r="AO66">
        <f t="shared" si="26"/>
        <v>0</v>
      </c>
      <c r="AP66">
        <f t="shared" si="26"/>
        <v>-7.9496889729212231E-17</v>
      </c>
      <c r="AQ66">
        <f t="shared" si="26"/>
        <v>-2.7667524922833377E-11</v>
      </c>
      <c r="AR66">
        <f t="shared" si="26"/>
        <v>-2.7667604419723104E-11</v>
      </c>
      <c r="AS66">
        <f t="shared" si="26"/>
        <v>-8.6500380140116781E-2</v>
      </c>
      <c r="AT66">
        <f t="shared" si="26"/>
        <v>-5.6513581691649238E-2</v>
      </c>
      <c r="AU66">
        <f t="shared" si="23"/>
        <v>-0.14301396185943363</v>
      </c>
      <c r="AW66">
        <v>63</v>
      </c>
      <c r="AX66">
        <f>IF(Z66&gt;0, (R66*SUMPRODUCT(K66:$K$98, X66:$X$98)-K66*$AZ$3)/Z66, 0)</f>
        <v>-2.2668701367579309E+17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-1.2020331704717565E+18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-579.28963258853298</v>
      </c>
      <c r="AC67">
        <f t="shared" ref="AC67:AC69" si="29">S67*Z67</f>
        <v>-517.22288623978568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-4.1992310644276868E-9</v>
      </c>
      <c r="AI67">
        <f t="shared" ref="AI67:AI69" si="32">SUM(AE67:AH67)</f>
        <v>-4.19924182167838E-9</v>
      </c>
      <c r="AJ67">
        <f t="shared" ref="AJ67:AJ69" si="33">AB67-AC67</f>
        <v>-62.066746348747301</v>
      </c>
      <c r="AK67">
        <f t="shared" si="22"/>
        <v>-40.550274281197311</v>
      </c>
      <c r="AL67">
        <f t="shared" ref="AL67:AL69" si="34">SUM(AI67:AK67)</f>
        <v>-102.61702063414386</v>
      </c>
      <c r="AN67">
        <f t="shared" si="26"/>
        <v>0</v>
      </c>
      <c r="AO67">
        <f t="shared" si="26"/>
        <v>0</v>
      </c>
      <c r="AP67">
        <f t="shared" si="26"/>
        <v>-1.1951551329108694E-17</v>
      </c>
      <c r="AQ67">
        <f t="shared" si="26"/>
        <v>-4.6654416673798835E-12</v>
      </c>
      <c r="AR67">
        <f t="shared" si="26"/>
        <v>-4.6654536189312127E-12</v>
      </c>
      <c r="AS67">
        <f t="shared" si="26"/>
        <v>-6.8957573453655441E-2</v>
      </c>
      <c r="AT67">
        <f t="shared" si="26"/>
        <v>-4.5052281323072374E-2</v>
      </c>
      <c r="AU67">
        <f t="shared" si="23"/>
        <v>-0.11400985478139326</v>
      </c>
      <c r="AW67">
        <v>64</v>
      </c>
      <c r="AX67">
        <f>IF(Z67&gt;0, (R67*SUMPRODUCT(K67:$K$98, X67:$X$98)-K67*$AZ$3)/Z67, 0)</f>
        <v>-1.2020331704717565E+18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2000000</v>
      </c>
      <c r="S68">
        <f t="shared" si="28"/>
        <v>-7.0734385348076554E+18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-517.22288623978568</v>
      </c>
      <c r="AC68">
        <f t="shared" si="29"/>
        <v>-461.80614842838406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-7.2139952912172143E-10</v>
      </c>
      <c r="AI68">
        <f t="shared" si="32"/>
        <v>-7.2140116130579342E-10</v>
      </c>
      <c r="AJ68">
        <f t="shared" si="33"/>
        <v>-55.416737811401617</v>
      </c>
      <c r="AK68">
        <f t="shared" si="22"/>
        <v>-36.205602036785002</v>
      </c>
      <c r="AL68">
        <f t="shared" si="34"/>
        <v>-91.622339848908013</v>
      </c>
      <c r="AN68">
        <f t="shared" si="26"/>
        <v>0</v>
      </c>
      <c r="AO68">
        <f t="shared" si="26"/>
        <v>0</v>
      </c>
      <c r="AP68">
        <f t="shared" si="26"/>
        <v>-1.6191016074177544E-18</v>
      </c>
      <c r="AQ68">
        <f t="shared" si="26"/>
        <v>-7.1561728682212295E-13</v>
      </c>
      <c r="AR68">
        <f t="shared" si="26"/>
        <v>-7.1561890592373037E-13</v>
      </c>
      <c r="AS68">
        <f t="shared" si="26"/>
        <v>-5.4972555368048813E-2</v>
      </c>
      <c r="AT68">
        <f t="shared" si="26"/>
        <v>-3.5915402840461151E-2</v>
      </c>
      <c r="AU68">
        <f t="shared" si="23"/>
        <v>-9.0887958209225572E-2</v>
      </c>
      <c r="AW68">
        <v>65</v>
      </c>
      <c r="AX68">
        <f>IF(Z68&gt;0, (R68*SUMPRODUCT(K68:$K$98, X68:$X$98)-K68*$AZ$3)/Z68, 0)</f>
        <v>-7.0734385348076554E+18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-461.80614842838406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-1.3057472575915773E-10</v>
      </c>
      <c r="AI69">
        <f t="shared" si="32"/>
        <v>-1.3057472575915773E-10</v>
      </c>
      <c r="AJ69">
        <f t="shared" si="33"/>
        <v>-461.80614842838406</v>
      </c>
      <c r="AK69">
        <f t="shared" si="22"/>
        <v>-32.326430389986889</v>
      </c>
      <c r="AL69">
        <f t="shared" si="34"/>
        <v>-494.13257881850154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-1.1565011481555387E-13</v>
      </c>
      <c r="AR69">
        <f t="shared" si="26"/>
        <v>-1.1565011481555387E-13</v>
      </c>
      <c r="AS69">
        <f t="shared" si="26"/>
        <v>-0.40902198934563427</v>
      </c>
      <c r="AT69">
        <f t="shared" si="26"/>
        <v>-2.8631539254194403E-2</v>
      </c>
      <c r="AU69">
        <f t="shared" si="23"/>
        <v>-0.43765352859994433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770534.74748388689</v>
      </c>
      <c r="AO71" s="8">
        <f t="shared" si="47"/>
        <v>-77053.474748388689</v>
      </c>
      <c r="AP71" s="8">
        <f t="shared" si="47"/>
        <v>-1692.2407263982873</v>
      </c>
      <c r="AQ71" s="8">
        <f t="shared" si="47"/>
        <v>-465537.57735670946</v>
      </c>
      <c r="AR71" s="8">
        <f t="shared" si="47"/>
        <v>226251.45465239012</v>
      </c>
      <c r="AS71" s="8">
        <f t="shared" si="47"/>
        <v>-30029.533990197178</v>
      </c>
      <c r="AT71" s="8">
        <f t="shared" si="47"/>
        <v>10654.790531194787</v>
      </c>
      <c r="AU71" s="8">
        <f t="shared" si="47"/>
        <v>206876.71119338801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142.64803974851441</v>
      </c>
      <c r="K3">
        <v>1</v>
      </c>
      <c r="L3" s="2">
        <v>0</v>
      </c>
      <c r="O3">
        <f>$C$3</f>
        <v>142.64803974851441</v>
      </c>
      <c r="P3">
        <f>O3*B5</f>
        <v>114.11843179881153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6.5151860130298722</v>
      </c>
      <c r="AE3">
        <f t="shared" ref="AE3:AE23" si="1">$Z3*O3</f>
        <v>142.64803974851441</v>
      </c>
      <c r="AF3">
        <f t="shared" ref="AF3:AG23" si="2">-$Z3*P3</f>
        <v>-114.11843179881153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-1493.9029790502971</v>
      </c>
      <c r="AJ3">
        <f t="shared" ref="AJ3:AJ23" si="5">AB3-AC3</f>
        <v>-6.5151860130298722</v>
      </c>
      <c r="AL3">
        <f t="shared" ref="AL3:AL23" si="6">SUM(AI3:AK3)</f>
        <v>-1500.418165063327</v>
      </c>
      <c r="AN3">
        <f t="shared" ref="AN3:AU23" si="7">AE3*$K3</f>
        <v>142.64803974851441</v>
      </c>
      <c r="AO3">
        <f t="shared" si="7"/>
        <v>-114.11843179881153</v>
      </c>
      <c r="AP3">
        <f t="shared" si="7"/>
        <v>-1522.432587</v>
      </c>
      <c r="AQ3">
        <f t="shared" si="7"/>
        <v>0</v>
      </c>
      <c r="AR3">
        <f t="shared" si="7"/>
        <v>-1493.9029790502971</v>
      </c>
      <c r="AS3">
        <f t="shared" si="7"/>
        <v>-6.5151860130298722</v>
      </c>
      <c r="AT3">
        <f t="shared" si="7"/>
        <v>0</v>
      </c>
      <c r="AU3">
        <f t="shared" si="7"/>
        <v>-1500.418165063327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85.916948305220018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6.5151860130298722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6.5151860130298722</v>
      </c>
      <c r="AC4">
        <f t="shared" ref="AC4:AC23" si="19">AX5</f>
        <v>13.813148376491744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-7.2979623634618722</v>
      </c>
      <c r="AK4">
        <f>G4*MAX(0, SUM(AB4:AB4, AE4:AF4))</f>
        <v>0.1426825736853542</v>
      </c>
      <c r="AL4">
        <f t="shared" si="6"/>
        <v>-91.870829789776522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-6.8467608250885368</v>
      </c>
      <c r="AT4">
        <f t="shared" si="7"/>
        <v>0.13386112551398271</v>
      </c>
      <c r="AU4">
        <f t="shared" si="7"/>
        <v>-86.190852603224045</v>
      </c>
      <c r="AW4">
        <v>1</v>
      </c>
      <c r="AX4">
        <f>(R4*SUMPRODUCT(K5:$K$23, X5:$X$23)-$AZ$3*SUMPRODUCT(K4:$K$22, W5:$W$23))/Z4</f>
        <v>6.5151860130298722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142.64803974851441</v>
      </c>
      <c r="P5">
        <f t="shared" ref="P5:P23" si="22">O5*$C$5</f>
        <v>7.1324019874257205</v>
      </c>
      <c r="Q5" s="4">
        <f t="shared" ref="Q5:Q23" si="23">$C$8</f>
        <v>25</v>
      </c>
      <c r="R5">
        <f t="shared" si="0"/>
        <v>50000</v>
      </c>
      <c r="S5">
        <f t="shared" si="11"/>
        <v>13.813148376491744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13.813148376491744</v>
      </c>
      <c r="AC5">
        <f t="shared" si="19"/>
        <v>21.668199574001935</v>
      </c>
      <c r="AE5">
        <f t="shared" si="1"/>
        <v>139.33018946215924</v>
      </c>
      <c r="AF5">
        <f t="shared" si="2"/>
        <v>-6.966509473107962</v>
      </c>
      <c r="AG5">
        <f t="shared" si="2"/>
        <v>-24.418525082397824</v>
      </c>
      <c r="AH5">
        <f t="shared" si="3"/>
        <v>-84.081440704355145</v>
      </c>
      <c r="AI5">
        <f t="shared" si="4"/>
        <v>23.863714202298297</v>
      </c>
      <c r="AJ5">
        <f t="shared" si="5"/>
        <v>-7.8550511975101909</v>
      </c>
      <c r="AK5">
        <f t="shared" ref="AK5:AK23" si="24">G5*SUM(AB5:AB5, AE5:AF5)</f>
        <v>5.9932499629872646</v>
      </c>
      <c r="AL5">
        <f t="shared" si="6"/>
        <v>22.001912967775368</v>
      </c>
      <c r="AN5">
        <f t="shared" si="7"/>
        <v>120.32032837738195</v>
      </c>
      <c r="AO5">
        <f t="shared" si="7"/>
        <v>-6.0160164188690972</v>
      </c>
      <c r="AP5">
        <f t="shared" si="7"/>
        <v>-21.086922853882928</v>
      </c>
      <c r="AQ5">
        <f t="shared" si="7"/>
        <v>-72.609580127923252</v>
      </c>
      <c r="AR5">
        <f t="shared" si="7"/>
        <v>20.607808976706657</v>
      </c>
      <c r="AS5">
        <f t="shared" si="7"/>
        <v>-6.7833277422066507</v>
      </c>
      <c r="AT5">
        <f t="shared" si="7"/>
        <v>5.1755459917048805</v>
      </c>
      <c r="AU5">
        <f t="shared" si="7"/>
        <v>19.000027226204885</v>
      </c>
      <c r="AW5">
        <v>2</v>
      </c>
      <c r="AX5">
        <f>(R5*SUMPRODUCT(K6:$K$23, X6:$X$23)-$AZ$3*SUMPRODUCT(K5:$K$22, W6:$W$23))/Z5</f>
        <v>13.813148376491744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142.64803974851441</v>
      </c>
      <c r="P6">
        <f t="shared" si="22"/>
        <v>7.1324019874257205</v>
      </c>
      <c r="Q6" s="4">
        <f t="shared" si="23"/>
        <v>25</v>
      </c>
      <c r="R6">
        <f t="shared" si="0"/>
        <v>50000</v>
      </c>
      <c r="S6">
        <f t="shared" si="11"/>
        <v>21.668199574001935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21.668199574001935</v>
      </c>
      <c r="AC6">
        <f t="shared" si="19"/>
        <v>28.298526607901447</v>
      </c>
      <c r="AE6">
        <f t="shared" si="1"/>
        <v>137.69861970718935</v>
      </c>
      <c r="AF6">
        <f t="shared" si="2"/>
        <v>-6.8849309853594685</v>
      </c>
      <c r="AG6">
        <f t="shared" si="2"/>
        <v>-24.132581833923066</v>
      </c>
      <c r="AH6">
        <f t="shared" si="3"/>
        <v>-83.515995301566221</v>
      </c>
      <c r="AI6">
        <f t="shared" si="4"/>
        <v>23.165111586340601</v>
      </c>
      <c r="AJ6">
        <f t="shared" si="5"/>
        <v>-6.6303270338995119</v>
      </c>
      <c r="AK6">
        <f t="shared" si="24"/>
        <v>8.9201904653061614</v>
      </c>
      <c r="AL6">
        <f t="shared" si="6"/>
        <v>25.454975017747252</v>
      </c>
      <c r="AN6">
        <f t="shared" si="7"/>
        <v>107.2432953658474</v>
      </c>
      <c r="AO6">
        <f t="shared" si="7"/>
        <v>-5.362164768292371</v>
      </c>
      <c r="AP6">
        <f t="shared" si="7"/>
        <v>-18.795087467538139</v>
      </c>
      <c r="AQ6">
        <f t="shared" si="7"/>
        <v>-65.044446857523312</v>
      </c>
      <c r="AR6">
        <f t="shared" si="7"/>
        <v>18.041596272493585</v>
      </c>
      <c r="AS6">
        <f t="shared" si="7"/>
        <v>-5.1638725354014818</v>
      </c>
      <c r="AT6">
        <f t="shared" si="7"/>
        <v>6.9472782140059319</v>
      </c>
      <c r="AU6">
        <f t="shared" si="7"/>
        <v>19.825001951098034</v>
      </c>
      <c r="AW6">
        <v>3</v>
      </c>
      <c r="AX6">
        <f>(R6*SUMPRODUCT(K7:$K$23, X7:$X$23)-$AZ$3*SUMPRODUCT(K6:$K$22, W7:$W$23))/Z6</f>
        <v>21.668199574001935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142.64803974851441</v>
      </c>
      <c r="P7">
        <f t="shared" si="22"/>
        <v>7.1324019874257205</v>
      </c>
      <c r="Q7" s="4">
        <f t="shared" si="23"/>
        <v>25</v>
      </c>
      <c r="R7">
        <f t="shared" si="0"/>
        <v>50000</v>
      </c>
      <c r="S7">
        <f t="shared" si="11"/>
        <v>28.298526607901447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28.298526607901447</v>
      </c>
      <c r="AC7">
        <f t="shared" si="19"/>
        <v>32.346901835436576</v>
      </c>
      <c r="AE7">
        <f t="shared" si="1"/>
        <v>136.08485164542205</v>
      </c>
      <c r="AF7">
        <f t="shared" si="2"/>
        <v>-6.8042425822711028</v>
      </c>
      <c r="AG7">
        <f t="shared" si="2"/>
        <v>-23.84975844837</v>
      </c>
      <c r="AH7">
        <f t="shared" si="3"/>
        <v>-82.995134427663501</v>
      </c>
      <c r="AI7">
        <f t="shared" si="4"/>
        <v>22.435716187117436</v>
      </c>
      <c r="AJ7">
        <f t="shared" si="5"/>
        <v>-4.0483752275351286</v>
      </c>
      <c r="AK7">
        <f t="shared" si="24"/>
        <v>7.737135561448671</v>
      </c>
      <c r="AL7">
        <f t="shared" si="6"/>
        <v>26.124476521030978</v>
      </c>
      <c r="AN7">
        <f t="shared" si="7"/>
        <v>95.941387243369121</v>
      </c>
      <c r="AO7">
        <f t="shared" si="7"/>
        <v>-4.7970693621684566</v>
      </c>
      <c r="AP7">
        <f t="shared" si="7"/>
        <v>-16.814354303871234</v>
      </c>
      <c r="AQ7">
        <f t="shared" si="7"/>
        <v>-58.512525348428873</v>
      </c>
      <c r="AR7">
        <f t="shared" si="7"/>
        <v>15.817438228900551</v>
      </c>
      <c r="AS7">
        <f t="shared" si="7"/>
        <v>-2.8541511469875385</v>
      </c>
      <c r="AT7">
        <f t="shared" si="7"/>
        <v>5.4547696534918533</v>
      </c>
      <c r="AU7">
        <f t="shared" si="7"/>
        <v>18.418056735404868</v>
      </c>
      <c r="AW7">
        <v>4</v>
      </c>
      <c r="AX7">
        <f>(R7*SUMPRODUCT(K8:$K$23, X8:$X$23)-$AZ$3*SUMPRODUCT(K7:$K$22, W8:$W$23))/Z7</f>
        <v>28.298526607901447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142.64803974851441</v>
      </c>
      <c r="P8">
        <f t="shared" si="22"/>
        <v>7.1324019874257205</v>
      </c>
      <c r="Q8" s="4">
        <f t="shared" si="23"/>
        <v>25</v>
      </c>
      <c r="R8">
        <f t="shared" si="0"/>
        <v>50000</v>
      </c>
      <c r="S8">
        <f t="shared" si="11"/>
        <v>32.346901835436576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32.346901835436576</v>
      </c>
      <c r="AC8">
        <f t="shared" si="19"/>
        <v>34.572787107047851</v>
      </c>
      <c r="AE8">
        <f t="shared" si="1"/>
        <v>134.48840051399293</v>
      </c>
      <c r="AF8">
        <f t="shared" si="2"/>
        <v>-6.7244200256996463</v>
      </c>
      <c r="AG8">
        <f t="shared" si="2"/>
        <v>-23.569969967882706</v>
      </c>
      <c r="AH8">
        <f t="shared" si="3"/>
        <v>-82.581792007190785</v>
      </c>
      <c r="AI8">
        <f t="shared" si="4"/>
        <v>21.612218513219801</v>
      </c>
      <c r="AJ8">
        <f t="shared" si="5"/>
        <v>-2.2258852716112756</v>
      </c>
      <c r="AK8">
        <f t="shared" si="24"/>
        <v>3.4103617934954453</v>
      </c>
      <c r="AL8">
        <f t="shared" si="6"/>
        <v>22.796695035103973</v>
      </c>
      <c r="AN8">
        <f t="shared" si="7"/>
        <v>88.40640635406254</v>
      </c>
      <c r="AO8">
        <f t="shared" si="7"/>
        <v>-4.4203203177031272</v>
      </c>
      <c r="AP8">
        <f t="shared" si="7"/>
        <v>-15.493799723767889</v>
      </c>
      <c r="AQ8">
        <f t="shared" si="7"/>
        <v>-54.285421149571711</v>
      </c>
      <c r="AR8">
        <f t="shared" si="7"/>
        <v>14.20686516301982</v>
      </c>
      <c r="AS8">
        <f t="shared" si="7"/>
        <v>-1.4631932350114829</v>
      </c>
      <c r="AT8">
        <f t="shared" si="7"/>
        <v>2.241812895222576</v>
      </c>
      <c r="AU8">
        <f t="shared" si="7"/>
        <v>14.985484823230916</v>
      </c>
      <c r="AW8">
        <v>5</v>
      </c>
      <c r="AX8">
        <f>(R8*SUMPRODUCT(K9:$K$23, X9:$X$23)-$AZ$3*SUMPRODUCT(K8:$K$22, W9:$W$23))/Z8</f>
        <v>32.346901835436576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142.64803974851441</v>
      </c>
      <c r="P9">
        <f t="shared" si="22"/>
        <v>7.1324019874257205</v>
      </c>
      <c r="Q9" s="4">
        <f t="shared" si="23"/>
        <v>25</v>
      </c>
      <c r="R9">
        <f t="shared" si="0"/>
        <v>50000</v>
      </c>
      <c r="S9">
        <f t="shared" si="11"/>
        <v>34.572787107047851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34.572787107047851</v>
      </c>
      <c r="AC9">
        <f t="shared" si="19"/>
        <v>36.099464283599595</v>
      </c>
      <c r="AE9">
        <f t="shared" si="1"/>
        <v>132.90819099193644</v>
      </c>
      <c r="AF9">
        <f t="shared" si="2"/>
        <v>-6.6454095495968213</v>
      </c>
      <c r="AG9">
        <f t="shared" si="2"/>
        <v>-23.293027935443568</v>
      </c>
      <c r="AH9">
        <f t="shared" si="3"/>
        <v>-82.484665520623409</v>
      </c>
      <c r="AI9">
        <f t="shared" si="4"/>
        <v>20.485087986272632</v>
      </c>
      <c r="AJ9">
        <f t="shared" si="5"/>
        <v>-1.5266771765517433</v>
      </c>
      <c r="AK9">
        <f t="shared" si="24"/>
        <v>0.948929854441386</v>
      </c>
      <c r="AL9">
        <f t="shared" si="6"/>
        <v>19.907340664162273</v>
      </c>
      <c r="AN9">
        <f t="shared" si="7"/>
        <v>83.033311408090199</v>
      </c>
      <c r="AO9">
        <f t="shared" si="7"/>
        <v>-4.1516655704045098</v>
      </c>
      <c r="AP9">
        <f t="shared" si="7"/>
        <v>-14.552129765413572</v>
      </c>
      <c r="AQ9">
        <f t="shared" si="7"/>
        <v>-51.531623953723155</v>
      </c>
      <c r="AR9">
        <f t="shared" si="7"/>
        <v>12.797892118548956</v>
      </c>
      <c r="AS9">
        <f t="shared" si="7"/>
        <v>-0.95377914990909518</v>
      </c>
      <c r="AT9">
        <f t="shared" si="7"/>
        <v>0.59283620911705648</v>
      </c>
      <c r="AU9">
        <f t="shared" si="7"/>
        <v>12.436949177756917</v>
      </c>
      <c r="AW9">
        <v>6</v>
      </c>
      <c r="AX9">
        <f>(R9*SUMPRODUCT(K10:$K$23, X10:$X$23)-$AZ$3*SUMPRODUCT(K9:$K$22, W10:$W$23))/Z9</f>
        <v>34.572787107047851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142.64803974851441</v>
      </c>
      <c r="P10">
        <f t="shared" si="22"/>
        <v>7.1324019874257205</v>
      </c>
      <c r="Q10" s="4">
        <f t="shared" si="23"/>
        <v>25</v>
      </c>
      <c r="R10">
        <f t="shared" si="0"/>
        <v>50000</v>
      </c>
      <c r="S10">
        <f t="shared" si="11"/>
        <v>36.099464283599595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36.099464283599595</v>
      </c>
      <c r="AC10">
        <f t="shared" si="19"/>
        <v>36.923153445678217</v>
      </c>
      <c r="AE10">
        <f t="shared" si="1"/>
        <v>131.34367152524823</v>
      </c>
      <c r="AF10">
        <f t="shared" si="2"/>
        <v>-6.5671835762624111</v>
      </c>
      <c r="AG10">
        <f t="shared" si="2"/>
        <v>-23.01883568761345</v>
      </c>
      <c r="AH10">
        <f t="shared" si="3"/>
        <v>-82.523936951365613</v>
      </c>
      <c r="AI10">
        <f t="shared" si="4"/>
        <v>19.233715310006758</v>
      </c>
      <c r="AJ10">
        <f t="shared" si="5"/>
        <v>-0.82368916207862242</v>
      </c>
      <c r="AK10">
        <f t="shared" si="24"/>
        <v>0.65959140415360018</v>
      </c>
      <c r="AL10">
        <f t="shared" si="6"/>
        <v>19.069617552081738</v>
      </c>
      <c r="AN10">
        <f t="shared" si="7"/>
        <v>77.962841420600157</v>
      </c>
      <c r="AO10">
        <f t="shared" si="7"/>
        <v>-3.8981420710300072</v>
      </c>
      <c r="AP10">
        <f t="shared" si="7"/>
        <v>-13.66349680620341</v>
      </c>
      <c r="AQ10">
        <f t="shared" si="7"/>
        <v>-48.984473596858081</v>
      </c>
      <c r="AR10">
        <f t="shared" si="7"/>
        <v>11.416728946508655</v>
      </c>
      <c r="AS10">
        <f t="shared" si="7"/>
        <v>-0.48892456543411134</v>
      </c>
      <c r="AT10">
        <f t="shared" si="7"/>
        <v>0.39151958710498619</v>
      </c>
      <c r="AU10">
        <f t="shared" si="7"/>
        <v>11.319323968179532</v>
      </c>
      <c r="AW10">
        <v>7</v>
      </c>
      <c r="AX10">
        <f>(R10*SUMPRODUCT(K11:$K$23, X11:$X$23)-$AZ$3*SUMPRODUCT(K10:$K$22, W11:$W$23))/Z10</f>
        <v>36.099464283599595</v>
      </c>
    </row>
    <row r="11" spans="1:52" x14ac:dyDescent="0.25">
      <c r="A11" t="s">
        <v>33</v>
      </c>
      <c r="C11" s="7">
        <f>AU25</f>
        <v>-1406.4571905777657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142.64803974851441</v>
      </c>
      <c r="P11">
        <f t="shared" si="22"/>
        <v>7.1324019874257205</v>
      </c>
      <c r="Q11" s="4">
        <f t="shared" si="23"/>
        <v>25</v>
      </c>
      <c r="R11">
        <f t="shared" si="0"/>
        <v>50000</v>
      </c>
      <c r="S11">
        <f t="shared" si="11"/>
        <v>36.923153445678217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36.923153445678217</v>
      </c>
      <c r="AC11">
        <f t="shared" si="19"/>
        <v>37.022233174274092</v>
      </c>
      <c r="AE11">
        <f t="shared" si="1"/>
        <v>129.79472536214459</v>
      </c>
      <c r="AF11">
        <f t="shared" si="2"/>
        <v>-6.4897362681072295</v>
      </c>
      <c r="AG11">
        <f t="shared" si="2"/>
        <v>-22.747372762880243</v>
      </c>
      <c r="AH11">
        <f t="shared" si="3"/>
        <v>-82.549135714149102</v>
      </c>
      <c r="AI11">
        <f t="shared" si="4"/>
        <v>18.008480617008004</v>
      </c>
      <c r="AJ11">
        <f t="shared" si="5"/>
        <v>-9.9079728595874883E-2</v>
      </c>
      <c r="AK11">
        <f t="shared" si="24"/>
        <v>0.38454754209531733</v>
      </c>
      <c r="AL11">
        <f t="shared" si="6"/>
        <v>18.293948430507445</v>
      </c>
      <c r="AN11">
        <f t="shared" si="7"/>
        <v>73.270013837969927</v>
      </c>
      <c r="AO11">
        <f t="shared" si="7"/>
        <v>-3.6635006918984963</v>
      </c>
      <c r="AP11">
        <f t="shared" si="7"/>
        <v>-12.841048143238329</v>
      </c>
      <c r="AQ11">
        <f t="shared" si="7"/>
        <v>-46.599554020491858</v>
      </c>
      <c r="AR11">
        <f t="shared" si="7"/>
        <v>10.165910982341231</v>
      </c>
      <c r="AS11">
        <f t="shared" si="7"/>
        <v>-5.5931187226806636E-2</v>
      </c>
      <c r="AT11">
        <f t="shared" si="7"/>
        <v>0.21707972841012585</v>
      </c>
      <c r="AU11">
        <f t="shared" si="7"/>
        <v>10.32705952352455</v>
      </c>
      <c r="AW11">
        <v>8</v>
      </c>
      <c r="AX11">
        <f>(R11*SUMPRODUCT(K12:$K$23, X12:$X$23)-$AZ$3*SUMPRODUCT(K11:$K$22, W12:$W$23))/Z11</f>
        <v>36.923153445678217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142.64803974851441</v>
      </c>
      <c r="P12">
        <f t="shared" si="22"/>
        <v>7.1324019874257205</v>
      </c>
      <c r="Q12" s="4">
        <f t="shared" si="23"/>
        <v>25</v>
      </c>
      <c r="R12">
        <f t="shared" si="0"/>
        <v>50000</v>
      </c>
      <c r="S12">
        <f t="shared" si="11"/>
        <v>37.022233174274092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37.022233174274092</v>
      </c>
      <c r="AC12">
        <f t="shared" si="19"/>
        <v>36.39792107628881</v>
      </c>
      <c r="AE12">
        <f t="shared" si="1"/>
        <v>128.26053392648666</v>
      </c>
      <c r="AF12">
        <f t="shared" si="2"/>
        <v>-6.4130266963243336</v>
      </c>
      <c r="AG12">
        <f t="shared" si="2"/>
        <v>-22.47849570043293</v>
      </c>
      <c r="AH12">
        <f t="shared" si="3"/>
        <v>-82.806669637021102</v>
      </c>
      <c r="AI12">
        <f t="shared" si="4"/>
        <v>16.562341892708289</v>
      </c>
      <c r="AJ12">
        <f t="shared" si="5"/>
        <v>0.62431209798528187</v>
      </c>
      <c r="AK12">
        <f t="shared" si="24"/>
        <v>0.36540040293020376</v>
      </c>
      <c r="AL12">
        <f t="shared" si="6"/>
        <v>17.552054393623774</v>
      </c>
      <c r="AN12">
        <f t="shared" si="7"/>
        <v>68.831592581436652</v>
      </c>
      <c r="AO12">
        <f t="shared" si="7"/>
        <v>-3.4415796290718332</v>
      </c>
      <c r="AP12">
        <f t="shared" si="7"/>
        <v>-12.063185849378891</v>
      </c>
      <c r="AQ12">
        <f t="shared" si="7"/>
        <v>-44.438571811558852</v>
      </c>
      <c r="AR12">
        <f t="shared" si="7"/>
        <v>8.8882552914270789</v>
      </c>
      <c r="AS12">
        <f t="shared" si="7"/>
        <v>0.33503989619140978</v>
      </c>
      <c r="AT12">
        <f t="shared" si="7"/>
        <v>0.19609377018498991</v>
      </c>
      <c r="AU12">
        <f t="shared" si="7"/>
        <v>9.4193889578034771</v>
      </c>
      <c r="AW12">
        <v>9</v>
      </c>
      <c r="AX12">
        <f>(R12*SUMPRODUCT(K13:$K$23, X13:$X$23)-$AZ$3*SUMPRODUCT(K12:$K$22, W13:$W$23))/Z12</f>
        <v>37.022233174274092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142.64803974851441</v>
      </c>
      <c r="P13">
        <f t="shared" si="22"/>
        <v>7.1324019874257205</v>
      </c>
      <c r="Q13" s="4">
        <f t="shared" si="23"/>
        <v>25</v>
      </c>
      <c r="R13">
        <f t="shared" si="0"/>
        <v>50000</v>
      </c>
      <c r="S13">
        <f t="shared" si="11"/>
        <v>36.39792107628881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36.39792107628881</v>
      </c>
      <c r="AC13">
        <f t="shared" si="19"/>
        <v>36.452847856339012</v>
      </c>
      <c r="AE13">
        <f t="shared" si="1"/>
        <v>126.740832577232</v>
      </c>
      <c r="AF13">
        <f t="shared" si="2"/>
        <v>-6.3370416288616003</v>
      </c>
      <c r="AG13">
        <f t="shared" si="2"/>
        <v>-22.212158120201568</v>
      </c>
      <c r="AH13">
        <f t="shared" si="3"/>
        <v>-83.105246454070581</v>
      </c>
      <c r="AI13">
        <f t="shared" si="4"/>
        <v>15.086386374098254</v>
      </c>
      <c r="AJ13">
        <f t="shared" si="5"/>
        <v>-5.492678005020224E-2</v>
      </c>
      <c r="AK13">
        <f t="shared" si="24"/>
        <v>0.3136034240493184</v>
      </c>
      <c r="AL13">
        <f t="shared" si="6"/>
        <v>15.34506301809737</v>
      </c>
      <c r="AN13">
        <f t="shared" si="7"/>
        <v>64.672471251455619</v>
      </c>
      <c r="AO13">
        <f t="shared" si="7"/>
        <v>-3.2336235625727809</v>
      </c>
      <c r="AP13">
        <f t="shared" si="7"/>
        <v>-11.334272690580233</v>
      </c>
      <c r="AQ13">
        <f t="shared" si="7"/>
        <v>-42.406393842102013</v>
      </c>
      <c r="AR13">
        <f t="shared" si="7"/>
        <v>7.6981811562005884</v>
      </c>
      <c r="AS13">
        <f t="shared" si="7"/>
        <v>-2.8027672940897693E-2</v>
      </c>
      <c r="AT13">
        <f t="shared" si="7"/>
        <v>0.16002347478527612</v>
      </c>
      <c r="AU13">
        <f t="shared" si="7"/>
        <v>7.8301769580449667</v>
      </c>
      <c r="AW13">
        <v>10</v>
      </c>
      <c r="AX13">
        <f>(R13*SUMPRODUCT(K14:$K$23, X14:$X$23)-$AZ$3*SUMPRODUCT(K13:$K$22, W14:$W$23))/Z13</f>
        <v>36.39792107628881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142.64803974851441</v>
      </c>
      <c r="P14">
        <f t="shared" si="22"/>
        <v>7.1324019874257205</v>
      </c>
      <c r="Q14" s="4">
        <f t="shared" si="23"/>
        <v>25</v>
      </c>
      <c r="R14">
        <f t="shared" si="0"/>
        <v>50000</v>
      </c>
      <c r="S14">
        <f t="shared" si="11"/>
        <v>36.452847856339012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36.452847856339012</v>
      </c>
      <c r="AC14">
        <f t="shared" si="19"/>
        <v>35.54223296586882</v>
      </c>
      <c r="AE14">
        <f t="shared" si="1"/>
        <v>125.23496492370894</v>
      </c>
      <c r="AF14">
        <f t="shared" si="2"/>
        <v>-6.2617482461854479</v>
      </c>
      <c r="AG14">
        <f t="shared" si="2"/>
        <v>-21.948244985436823</v>
      </c>
      <c r="AH14">
        <f t="shared" si="3"/>
        <v>-83.583107125463755</v>
      </c>
      <c r="AI14">
        <f t="shared" si="4"/>
        <v>13.441864566622911</v>
      </c>
      <c r="AJ14">
        <f t="shared" si="5"/>
        <v>0.91061489047019251</v>
      </c>
      <c r="AK14">
        <f t="shared" si="24"/>
        <v>10.879824517370377</v>
      </c>
      <c r="AL14">
        <f t="shared" si="6"/>
        <v>25.232303974463481</v>
      </c>
      <c r="AN14">
        <f t="shared" si="7"/>
        <v>58.866723805616445</v>
      </c>
      <c r="AO14">
        <f t="shared" si="7"/>
        <v>-2.9433361902808226</v>
      </c>
      <c r="AP14">
        <f t="shared" si="7"/>
        <v>-10.316777557791417</v>
      </c>
      <c r="AQ14">
        <f t="shared" si="7"/>
        <v>-39.28825855436834</v>
      </c>
      <c r="AR14">
        <f t="shared" si="7"/>
        <v>6.3183515031758644</v>
      </c>
      <c r="AS14">
        <f t="shared" si="7"/>
        <v>0.42803473681048831</v>
      </c>
      <c r="AT14">
        <f t="shared" si="7"/>
        <v>5.1140639940912154</v>
      </c>
      <c r="AU14">
        <f t="shared" si="7"/>
        <v>11.860450234077568</v>
      </c>
      <c r="AW14">
        <v>11</v>
      </c>
      <c r="AX14">
        <f>(R14*SUMPRODUCT(K15:$K$23, X15:$X$23)-$AZ$3*SUMPRODUCT(K14:$K$22, W15:$W$23))/Z14</f>
        <v>36.452847856339012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142.64803974851441</v>
      </c>
      <c r="P15">
        <f t="shared" si="22"/>
        <v>7.1324019874257205</v>
      </c>
      <c r="Q15" s="4">
        <f t="shared" si="23"/>
        <v>25</v>
      </c>
      <c r="R15">
        <f t="shared" si="0"/>
        <v>50000</v>
      </c>
      <c r="S15">
        <f t="shared" si="11"/>
        <v>35.54223296586882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35.54223296586882</v>
      </c>
      <c r="AC15">
        <f t="shared" si="19"/>
        <v>33.663839056084775</v>
      </c>
      <c r="AE15">
        <f t="shared" si="1"/>
        <v>123.74128474189463</v>
      </c>
      <c r="AF15">
        <f t="shared" si="2"/>
        <v>-6.1870642370947317</v>
      </c>
      <c r="AG15">
        <f t="shared" si="2"/>
        <v>-21.686467784634125</v>
      </c>
      <c r="AH15">
        <f t="shared" si="3"/>
        <v>-84.589501896652877</v>
      </c>
      <c r="AI15">
        <f t="shared" si="4"/>
        <v>11.278250823512906</v>
      </c>
      <c r="AJ15">
        <f t="shared" si="5"/>
        <v>1.8783939097840445</v>
      </c>
      <c r="AK15">
        <f t="shared" si="24"/>
        <v>10.71675174294681</v>
      </c>
      <c r="AL15">
        <f t="shared" si="6"/>
        <v>23.873396476243762</v>
      </c>
      <c r="AN15">
        <f t="shared" si="7"/>
        <v>53.57969724322195</v>
      </c>
      <c r="AO15">
        <f t="shared" si="7"/>
        <v>-2.6789848621610974</v>
      </c>
      <c r="AP15">
        <f t="shared" si="7"/>
        <v>-9.390191645409546</v>
      </c>
      <c r="AQ15">
        <f t="shared" si="7"/>
        <v>-36.6270635627491</v>
      </c>
      <c r="AR15">
        <f t="shared" si="7"/>
        <v>4.8834571729022098</v>
      </c>
      <c r="AS15">
        <f t="shared" si="7"/>
        <v>0.81334032695448877</v>
      </c>
      <c r="AT15">
        <f t="shared" si="7"/>
        <v>4.6403293372584189</v>
      </c>
      <c r="AU15">
        <f t="shared" si="7"/>
        <v>10.337126837115118</v>
      </c>
      <c r="AW15">
        <v>12</v>
      </c>
      <c r="AX15">
        <f>(R15*SUMPRODUCT(K16:$K$23, X16:$X$23)-$AZ$3*SUMPRODUCT(K15:$K$22, W16:$W$23))/Z15</f>
        <v>35.54223296586882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142.64803974851441</v>
      </c>
      <c r="P16">
        <f t="shared" si="22"/>
        <v>7.1324019874257205</v>
      </c>
      <c r="Q16" s="4">
        <f t="shared" si="23"/>
        <v>25</v>
      </c>
      <c r="R16">
        <f t="shared" si="0"/>
        <v>50000</v>
      </c>
      <c r="S16">
        <f t="shared" si="11"/>
        <v>33.663839056084775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33.663839056084775</v>
      </c>
      <c r="AC16">
        <f t="shared" si="19"/>
        <v>30.948486402865925</v>
      </c>
      <c r="AE16">
        <f t="shared" si="1"/>
        <v>122.25889026009781</v>
      </c>
      <c r="AF16">
        <f t="shared" si="2"/>
        <v>-6.1129445130048907</v>
      </c>
      <c r="AG16">
        <f t="shared" si="2"/>
        <v>-21.426668476418911</v>
      </c>
      <c r="AH16">
        <f t="shared" si="3"/>
        <v>-85.869260737746032</v>
      </c>
      <c r="AI16">
        <f t="shared" si="4"/>
        <v>8.850016532927981</v>
      </c>
      <c r="AJ16">
        <f t="shared" si="5"/>
        <v>2.7153526532188508</v>
      </c>
      <c r="AK16">
        <f t="shared" si="24"/>
        <v>10.48668493622244</v>
      </c>
      <c r="AL16">
        <f t="shared" si="6"/>
        <v>22.05205412236927</v>
      </c>
      <c r="AN16">
        <f t="shared" si="7"/>
        <v>48.76491266867999</v>
      </c>
      <c r="AO16">
        <f t="shared" si="7"/>
        <v>-2.4382456334339992</v>
      </c>
      <c r="AP16">
        <f t="shared" si="7"/>
        <v>-8.5463692236240227</v>
      </c>
      <c r="AQ16">
        <f t="shared" si="7"/>
        <v>-34.250327251391383</v>
      </c>
      <c r="AR16">
        <f t="shared" si="7"/>
        <v>3.5299705602305846</v>
      </c>
      <c r="AS16">
        <f t="shared" si="7"/>
        <v>1.0830618102060614</v>
      </c>
      <c r="AT16">
        <f t="shared" si="7"/>
        <v>4.1827819147623284</v>
      </c>
      <c r="AU16">
        <f t="shared" si="7"/>
        <v>8.7958142851989738</v>
      </c>
      <c r="AW16">
        <v>13</v>
      </c>
      <c r="AX16">
        <f>(R16*SUMPRODUCT(K17:$K$23, X17:$X$23)-$AZ$3*SUMPRODUCT(K16:$K$22, W17:$W$23))/Z16</f>
        <v>33.663839056084775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142.64803974851441</v>
      </c>
      <c r="P17">
        <f t="shared" si="22"/>
        <v>7.1324019874257205</v>
      </c>
      <c r="Q17" s="4">
        <f t="shared" si="23"/>
        <v>25</v>
      </c>
      <c r="R17">
        <f t="shared" si="0"/>
        <v>50000</v>
      </c>
      <c r="S17">
        <f t="shared" si="11"/>
        <v>30.948486402865925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30.948486402865925</v>
      </c>
      <c r="AC17">
        <f t="shared" si="19"/>
        <v>27.482366639921469</v>
      </c>
      <c r="AE17">
        <f t="shared" si="1"/>
        <v>120.7876931612852</v>
      </c>
      <c r="AF17">
        <f t="shared" si="2"/>
        <v>-6.0393846580642609</v>
      </c>
      <c r="AG17">
        <f t="shared" si="2"/>
        <v>-21.168831582654668</v>
      </c>
      <c r="AH17">
        <f t="shared" si="3"/>
        <v>-87.140418000106735</v>
      </c>
      <c r="AI17">
        <f t="shared" si="4"/>
        <v>6.4390589204595301</v>
      </c>
      <c r="AJ17">
        <f t="shared" si="5"/>
        <v>3.4661197629444551</v>
      </c>
      <c r="AK17">
        <f t="shared" si="24"/>
        <v>10.198775643426083</v>
      </c>
      <c r="AL17">
        <f t="shared" si="6"/>
        <v>20.10395432683007</v>
      </c>
      <c r="AN17">
        <f t="shared" si="7"/>
        <v>44.38038397174271</v>
      </c>
      <c r="AO17">
        <f t="shared" si="7"/>
        <v>-2.2190191985871359</v>
      </c>
      <c r="AP17">
        <f t="shared" si="7"/>
        <v>-7.7779519525793042</v>
      </c>
      <c r="AQ17">
        <f t="shared" si="7"/>
        <v>-32.017543419253322</v>
      </c>
      <c r="AR17">
        <f t="shared" si="7"/>
        <v>2.365869401322942</v>
      </c>
      <c r="AS17">
        <f t="shared" si="7"/>
        <v>1.2735380728408969</v>
      </c>
      <c r="AT17">
        <f t="shared" si="7"/>
        <v>3.7472822540995603</v>
      </c>
      <c r="AU17">
        <f t="shared" si="7"/>
        <v>7.3866897282634003</v>
      </c>
      <c r="AW17">
        <v>14</v>
      </c>
      <c r="AX17">
        <f>(R17*SUMPRODUCT(K18:$K$23, X18:$X$23)-$AZ$3*SUMPRODUCT(K17:$K$22, W18:$W$23))/Z17</f>
        <v>30.948486402865925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142.64803974851441</v>
      </c>
      <c r="P18">
        <f t="shared" si="22"/>
        <v>7.1324019874257205</v>
      </c>
      <c r="Q18" s="4">
        <f t="shared" si="23"/>
        <v>25</v>
      </c>
      <c r="R18">
        <f t="shared" si="0"/>
        <v>50000</v>
      </c>
      <c r="S18">
        <f t="shared" si="11"/>
        <v>27.482366639921469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27.482366639921469</v>
      </c>
      <c r="AC18">
        <f t="shared" si="19"/>
        <v>23.239429562128844</v>
      </c>
      <c r="AE18">
        <f t="shared" si="1"/>
        <v>119.32739048487312</v>
      </c>
      <c r="AF18">
        <f t="shared" si="2"/>
        <v>-5.9663695242436559</v>
      </c>
      <c r="AG18">
        <f t="shared" si="2"/>
        <v>-20.912904007521742</v>
      </c>
      <c r="AH18">
        <f t="shared" si="3"/>
        <v>-88.478518612758407</v>
      </c>
      <c r="AI18">
        <f t="shared" si="4"/>
        <v>3.9695983403493074</v>
      </c>
      <c r="AJ18">
        <f t="shared" si="5"/>
        <v>4.2429370777926252</v>
      </c>
      <c r="AK18">
        <f t="shared" si="24"/>
        <v>9.8590371320385675</v>
      </c>
      <c r="AL18">
        <f t="shared" si="6"/>
        <v>18.071572550180498</v>
      </c>
      <c r="AN18">
        <f t="shared" si="7"/>
        <v>40.387770386662169</v>
      </c>
      <c r="AO18">
        <f t="shared" si="7"/>
        <v>-2.0193885193331083</v>
      </c>
      <c r="AP18">
        <f t="shared" si="7"/>
        <v>-7.0782203628358618</v>
      </c>
      <c r="AQ18">
        <f t="shared" si="7"/>
        <v>-29.946603871615714</v>
      </c>
      <c r="AR18">
        <f t="shared" si="7"/>
        <v>1.3435576328774816</v>
      </c>
      <c r="AS18">
        <f t="shared" si="7"/>
        <v>1.4360723700286331</v>
      </c>
      <c r="AT18">
        <f t="shared" si="7"/>
        <v>3.3369080334730605</v>
      </c>
      <c r="AU18">
        <f t="shared" si="7"/>
        <v>6.1165380363791746</v>
      </c>
      <c r="AW18">
        <v>15</v>
      </c>
      <c r="AX18">
        <f>(R18*SUMPRODUCT(K19:$K$23, X19:$X$23)-$AZ$3*SUMPRODUCT(K18:$K$22, W19:$W$23))/Z18</f>
        <v>27.482366639921469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142.64803974851441</v>
      </c>
      <c r="P19">
        <f t="shared" si="22"/>
        <v>7.1324019874257205</v>
      </c>
      <c r="Q19" s="4">
        <f t="shared" si="23"/>
        <v>25</v>
      </c>
      <c r="R19">
        <f t="shared" si="0"/>
        <v>50000</v>
      </c>
      <c r="S19">
        <f t="shared" si="11"/>
        <v>23.239429562128844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23.239429562128844</v>
      </c>
      <c r="AC19">
        <f t="shared" si="19"/>
        <v>18.362528562176227</v>
      </c>
      <c r="AE19">
        <f t="shared" si="1"/>
        <v>117.8768855075409</v>
      </c>
      <c r="AF19">
        <f t="shared" si="2"/>
        <v>-5.8938442753770452</v>
      </c>
      <c r="AG19">
        <f t="shared" si="2"/>
        <v>-20.658693543100114</v>
      </c>
      <c r="AH19">
        <f t="shared" si="3"/>
        <v>-90.162848692828874</v>
      </c>
      <c r="AI19">
        <f t="shared" si="4"/>
        <v>1.1614989962348687</v>
      </c>
      <c r="AJ19">
        <f t="shared" si="5"/>
        <v>4.8769009999526176</v>
      </c>
      <c r="AK19">
        <f t="shared" si="24"/>
        <v>9.4655729556004911</v>
      </c>
      <c r="AL19">
        <f t="shared" si="6"/>
        <v>15.503972951787977</v>
      </c>
      <c r="AN19">
        <f t="shared" si="7"/>
        <v>36.751896489470326</v>
      </c>
      <c r="AO19">
        <f t="shared" si="7"/>
        <v>-1.8375948244735163</v>
      </c>
      <c r="AP19">
        <f t="shared" si="7"/>
        <v>-6.4410097317606283</v>
      </c>
      <c r="AQ19">
        <f t="shared" si="7"/>
        <v>-28.111157400257557</v>
      </c>
      <c r="AR19">
        <f t="shared" si="7"/>
        <v>0.36213453297861992</v>
      </c>
      <c r="AS19">
        <f t="shared" si="7"/>
        <v>1.5205301698286451</v>
      </c>
      <c r="AT19">
        <f t="shared" si="7"/>
        <v>2.9511956986300274</v>
      </c>
      <c r="AU19">
        <f t="shared" si="7"/>
        <v>4.8338604014372919</v>
      </c>
      <c r="AW19">
        <v>16</v>
      </c>
      <c r="AX19">
        <f>(R19*SUMPRODUCT(K20:$K$23, X20:$X$23)-$AZ$3*SUMPRODUCT(K19:$K$22, W20:$W$23))/Z19</f>
        <v>23.239429562128844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142.64803974851441</v>
      </c>
      <c r="P20">
        <f t="shared" si="22"/>
        <v>7.1324019874257205</v>
      </c>
      <c r="Q20" s="4">
        <f t="shared" si="23"/>
        <v>25</v>
      </c>
      <c r="R20">
        <f t="shared" si="0"/>
        <v>50000</v>
      </c>
      <c r="S20">
        <f t="shared" si="11"/>
        <v>18.362528562176227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18.362528562176227</v>
      </c>
      <c r="AC20">
        <f t="shared" si="19"/>
        <v>12.836803312523498</v>
      </c>
      <c r="AE20">
        <f t="shared" si="1"/>
        <v>116.43635711872352</v>
      </c>
      <c r="AF20">
        <f t="shared" si="2"/>
        <v>-5.8218178559361755</v>
      </c>
      <c r="AG20">
        <f t="shared" si="2"/>
        <v>-20.406231540930818</v>
      </c>
      <c r="AH20">
        <f t="shared" si="3"/>
        <v>-91.750133476583784</v>
      </c>
      <c r="AI20">
        <f t="shared" si="4"/>
        <v>-1.541825754727256</v>
      </c>
      <c r="AJ20">
        <f t="shared" si="5"/>
        <v>5.5257252496527283</v>
      </c>
      <c r="AK20">
        <f t="shared" si="24"/>
        <v>9.0283947477474502</v>
      </c>
      <c r="AL20">
        <f t="shared" si="6"/>
        <v>13.012294242672922</v>
      </c>
      <c r="AN20">
        <f t="shared" si="7"/>
        <v>33.441140340481311</v>
      </c>
      <c r="AO20">
        <f t="shared" si="7"/>
        <v>-1.6720570170240652</v>
      </c>
      <c r="AP20">
        <f t="shared" si="7"/>
        <v>-5.8607781080338288</v>
      </c>
      <c r="AQ20">
        <f t="shared" si="7"/>
        <v>-26.351125763234176</v>
      </c>
      <c r="AR20">
        <f t="shared" si="7"/>
        <v>-0.44282054781076213</v>
      </c>
      <c r="AS20">
        <f t="shared" si="7"/>
        <v>1.5870176474875599</v>
      </c>
      <c r="AT20">
        <f t="shared" si="7"/>
        <v>2.593002935507819</v>
      </c>
      <c r="AU20">
        <f t="shared" si="7"/>
        <v>3.7372000351846166</v>
      </c>
      <c r="AW20">
        <v>17</v>
      </c>
      <c r="AX20">
        <f>(R20*SUMPRODUCT(K21:$K$23, X21:$X$23)-$AZ$3*SUMPRODUCT(K20:$K$22, W21:$W$23))/Z20</f>
        <v>18.362528562176227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142.64803974851441</v>
      </c>
      <c r="P21">
        <f t="shared" si="22"/>
        <v>7.1324019874257205</v>
      </c>
      <c r="Q21" s="4">
        <f t="shared" si="23"/>
        <v>25</v>
      </c>
      <c r="R21">
        <f t="shared" si="0"/>
        <v>50000</v>
      </c>
      <c r="S21">
        <f t="shared" si="11"/>
        <v>12.836803312523498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12.836803312523498</v>
      </c>
      <c r="AC21">
        <f t="shared" si="19"/>
        <v>6.7060466895586375</v>
      </c>
      <c r="AE21">
        <f t="shared" si="1"/>
        <v>115.00476838198539</v>
      </c>
      <c r="AF21">
        <f t="shared" si="2"/>
        <v>-5.7502384190992695</v>
      </c>
      <c r="AG21">
        <f t="shared" si="2"/>
        <v>-20.155336271135667</v>
      </c>
      <c r="AH21">
        <f t="shared" si="3"/>
        <v>-93.665908771691079</v>
      </c>
      <c r="AI21">
        <f t="shared" si="4"/>
        <v>-4.5667150799406357</v>
      </c>
      <c r="AJ21">
        <f t="shared" si="5"/>
        <v>6.1307566229648609</v>
      </c>
      <c r="AK21">
        <f t="shared" si="24"/>
        <v>8.5463933292786738</v>
      </c>
      <c r="AL21">
        <f t="shared" si="6"/>
        <v>10.1104348723029</v>
      </c>
      <c r="AN21">
        <f t="shared" si="7"/>
        <v>30.42633786600852</v>
      </c>
      <c r="AO21">
        <f t="shared" si="7"/>
        <v>-1.521316893300426</v>
      </c>
      <c r="AP21">
        <f t="shared" si="7"/>
        <v>-5.3324142973940507</v>
      </c>
      <c r="AQ21">
        <f t="shared" si="7"/>
        <v>-24.780803673707677</v>
      </c>
      <c r="AR21">
        <f t="shared" si="7"/>
        <v>-1.2081969983936345</v>
      </c>
      <c r="AS21">
        <f t="shared" si="7"/>
        <v>1.6219890271420934</v>
      </c>
      <c r="AT21">
        <f t="shared" si="7"/>
        <v>2.2610840805203245</v>
      </c>
      <c r="AU21">
        <f t="shared" si="7"/>
        <v>2.6748761092687841</v>
      </c>
      <c r="AW21">
        <v>18</v>
      </c>
      <c r="AX21">
        <f>(R21*SUMPRODUCT(K22:$K$23, X22:$X$23)-$AZ$3*SUMPRODUCT(K21:$K$22, W22:$W$23))/Z21</f>
        <v>12.836803312523498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142.64803974851441</v>
      </c>
      <c r="P22">
        <f t="shared" si="22"/>
        <v>7.1324019874257205</v>
      </c>
      <c r="Q22" s="4">
        <f t="shared" si="23"/>
        <v>25</v>
      </c>
      <c r="R22">
        <f t="shared" si="0"/>
        <v>50000</v>
      </c>
      <c r="S22">
        <f t="shared" si="11"/>
        <v>6.7060466895586375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6.7060466895586375</v>
      </c>
      <c r="AC22">
        <f t="shared" si="19"/>
        <v>6.7906775525512506</v>
      </c>
      <c r="AE22">
        <f t="shared" si="1"/>
        <v>113.58154895178966</v>
      </c>
      <c r="AF22">
        <f t="shared" si="2"/>
        <v>-5.6790774475894832</v>
      </c>
      <c r="AG22">
        <f t="shared" si="2"/>
        <v>-19.90590777693679</v>
      </c>
      <c r="AH22">
        <f t="shared" si="3"/>
        <v>-95.75026297503743</v>
      </c>
      <c r="AI22">
        <f t="shared" si="4"/>
        <v>-7.753699247774037</v>
      </c>
      <c r="AJ22">
        <f t="shared" si="5"/>
        <v>-8.4630862992613132E-2</v>
      </c>
      <c r="AK22">
        <f t="shared" si="24"/>
        <v>8.0225962735631171</v>
      </c>
      <c r="AL22">
        <f t="shared" si="6"/>
        <v>0.18426616279646701</v>
      </c>
      <c r="AN22">
        <f t="shared" si="7"/>
        <v>27.681077407675037</v>
      </c>
      <c r="AO22">
        <f t="shared" si="7"/>
        <v>-1.3840538703837519</v>
      </c>
      <c r="AP22">
        <f t="shared" si="7"/>
        <v>-4.8512894843273369</v>
      </c>
      <c r="AQ22">
        <f t="shared" si="7"/>
        <v>-23.335396159654941</v>
      </c>
      <c r="AR22">
        <f t="shared" si="7"/>
        <v>-1.8896621066909915</v>
      </c>
      <c r="AS22">
        <f t="shared" si="7"/>
        <v>-2.0625475626954392E-2</v>
      </c>
      <c r="AT22">
        <f t="shared" si="7"/>
        <v>1.955195280470128</v>
      </c>
      <c r="AU22">
        <f t="shared" si="7"/>
        <v>4.4907698152181999E-2</v>
      </c>
      <c r="AW22">
        <v>19</v>
      </c>
      <c r="AX22">
        <f>(R22*SUMPRODUCT(K23:$K$23, X23:$X$23)-$AZ$3*SUMPRODUCT(K22:$K$22, W23:$W$23))/Z22</f>
        <v>6.7060466895586375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142.64803974851441</v>
      </c>
      <c r="P23">
        <f t="shared" si="22"/>
        <v>7.1324019874257205</v>
      </c>
      <c r="Q23" s="4">
        <f t="shared" si="23"/>
        <v>25</v>
      </c>
      <c r="R23">
        <f t="shared" si="0"/>
        <v>50000</v>
      </c>
      <c r="S23">
        <f t="shared" si="11"/>
        <v>6.7906775525512506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6.7906775525512506</v>
      </c>
      <c r="AC23">
        <f t="shared" si="19"/>
        <v>0</v>
      </c>
      <c r="AE23">
        <f t="shared" si="1"/>
        <v>112.16600470993174</v>
      </c>
      <c r="AF23">
        <f t="shared" si="2"/>
        <v>-5.6083002354965874</v>
      </c>
      <c r="AG23">
        <f t="shared" si="2"/>
        <v>-19.657824409588475</v>
      </c>
      <c r="AH23">
        <f t="shared" si="3"/>
        <v>-98.048579157895418</v>
      </c>
      <c r="AI23">
        <f t="shared" si="4"/>
        <v>-11.148699093048734</v>
      </c>
      <c r="AJ23">
        <f t="shared" si="5"/>
        <v>6.7906775525512506</v>
      </c>
      <c r="AK23">
        <f t="shared" si="24"/>
        <v>7.9343867418890488</v>
      </c>
      <c r="AL23">
        <f t="shared" si="6"/>
        <v>3.5763652013915657</v>
      </c>
      <c r="AN23">
        <f t="shared" si="7"/>
        <v>25.18128106516895</v>
      </c>
      <c r="AO23">
        <f t="shared" si="7"/>
        <v>-1.2590640532584476</v>
      </c>
      <c r="AP23">
        <f t="shared" si="7"/>
        <v>-4.4131838596525821</v>
      </c>
      <c r="AQ23">
        <f t="shared" si="7"/>
        <v>-22.01191739155183</v>
      </c>
      <c r="AR23">
        <f t="shared" si="7"/>
        <v>-2.5028842392939072</v>
      </c>
      <c r="AS23">
        <f t="shared" si="7"/>
        <v>1.5245078980564386</v>
      </c>
      <c r="AT23">
        <f t="shared" si="7"/>
        <v>1.781270743697686</v>
      </c>
      <c r="AU23">
        <f t="shared" si="7"/>
        <v>0.80289440246021737</v>
      </c>
      <c r="AW23">
        <v>20</v>
      </c>
      <c r="AX23">
        <f>(R23*SUMPRODUCT(K$23:$K24, X$23:$X24)-$AZ$3*SUMPRODUCT(K$22:$K23, W$23:$W24))/Z23</f>
        <v>6.7906775525512506</v>
      </c>
    </row>
    <row r="25" spans="5:50" x14ac:dyDescent="0.25">
      <c r="AN25" s="8">
        <f t="shared" ref="AN25:AU25" si="25">SUM(AN3:AN23)</f>
        <v>1321.7909088334552</v>
      </c>
      <c r="AO25" s="8">
        <f t="shared" si="25"/>
        <v>-173.07557525305859</v>
      </c>
      <c r="AP25" s="8">
        <f t="shared" si="25"/>
        <v>-1729.0850708272835</v>
      </c>
      <c r="AQ25" s="8">
        <f t="shared" si="25"/>
        <v>-860.61074065961452</v>
      </c>
      <c r="AR25" s="8">
        <f t="shared" si="25"/>
        <v>-1440.9804779065012</v>
      </c>
      <c r="AS25" s="8">
        <f t="shared" si="25"/>
        <v>-19.550647593316715</v>
      </c>
      <c r="AT25" s="8">
        <f t="shared" si="25"/>
        <v>54.073934922052231</v>
      </c>
      <c r="AU25" s="9">
        <f t="shared" si="25"/>
        <v>-1406.4571905777657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296.86409444572888</v>
      </c>
      <c r="K3">
        <v>1</v>
      </c>
      <c r="L3" s="2">
        <v>0</v>
      </c>
      <c r="O3">
        <f>$C$3</f>
        <v>296.86409444572888</v>
      </c>
      <c r="P3">
        <f>O3*B5</f>
        <v>237.4912755565831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296.86409444572888</v>
      </c>
      <c r="AF3">
        <f t="shared" ref="AF3:AG23" si="3">-$Z3*P3</f>
        <v>-237.4912755565831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-1463.0597681108543</v>
      </c>
      <c r="AJ3">
        <f t="shared" ref="AJ3:AJ23" si="6">AB3-AC3</f>
        <v>0</v>
      </c>
      <c r="AL3">
        <f t="shared" ref="AL3:AL23" si="7">SUM(AI3:AK3)</f>
        <v>-1463.0597681108543</v>
      </c>
      <c r="AN3">
        <f t="shared" ref="AN3:AU23" si="8">AE3*$K3</f>
        <v>296.86409444572888</v>
      </c>
      <c r="AO3">
        <f t="shared" si="8"/>
        <v>-237.4912755565831</v>
      </c>
      <c r="AP3">
        <f t="shared" si="8"/>
        <v>-1522.432587</v>
      </c>
      <c r="AQ3">
        <f t="shared" si="8"/>
        <v>0</v>
      </c>
      <c r="AR3">
        <f t="shared" si="8"/>
        <v>-1463.0597681108543</v>
      </c>
      <c r="AS3">
        <f t="shared" si="8"/>
        <v>0</v>
      </c>
      <c r="AT3">
        <f t="shared" si="8"/>
        <v>0</v>
      </c>
      <c r="AU3">
        <f t="shared" si="8"/>
        <v>-1463.0597681108543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124.4905420389224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38.230410676189827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37.777435743772457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-37.777435743772457</v>
      </c>
      <c r="AK4">
        <f t="shared" ref="AK4:AK23" si="20">H4*SUM(AB4:AB4, AE4:AF4)</f>
        <v>0</v>
      </c>
      <c r="AL4">
        <f t="shared" si="7"/>
        <v>-130.20493574377247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-35.441819817780704</v>
      </c>
      <c r="AT4">
        <f t="shared" si="8"/>
        <v>0</v>
      </c>
      <c r="AU4">
        <f t="shared" si="8"/>
        <v>-122.15492611293034</v>
      </c>
      <c r="AW4">
        <v>1</v>
      </c>
      <c r="AX4">
        <f>(R4*SUMPRODUCT(K5:$K$23, X5:$X$23)-$AZ$3*SUMPRODUCT(K4:$K$22, W5:$W$23))/Z4</f>
        <v>38.230410676189827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296.86409444572888</v>
      </c>
      <c r="P5">
        <f t="shared" ref="P5:P23" si="23">O5*$C$5</f>
        <v>14.843204722286444</v>
      </c>
      <c r="Q5" s="4">
        <f t="shared" ref="Q5:Q23" si="24">$C$8</f>
        <v>25</v>
      </c>
      <c r="R5">
        <f t="shared" si="0"/>
        <v>50000</v>
      </c>
      <c r="S5">
        <f t="shared" si="12"/>
        <v>74.67303061723031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37.777435743772457</v>
      </c>
      <c r="AC5">
        <f t="shared" si="1"/>
        <v>72.911550293840605</v>
      </c>
      <c r="AE5">
        <f t="shared" si="2"/>
        <v>289.86129495085481</v>
      </c>
      <c r="AF5">
        <f t="shared" si="3"/>
        <v>-14.493064747542741</v>
      </c>
      <c r="AG5">
        <f t="shared" si="3"/>
        <v>-24.410268905376643</v>
      </c>
      <c r="AH5">
        <f t="shared" si="4"/>
        <v>-92.958964246720001</v>
      </c>
      <c r="AI5">
        <f t="shared" si="5"/>
        <v>157.99899705121541</v>
      </c>
      <c r="AJ5">
        <f t="shared" si="6"/>
        <v>-35.134114550068148</v>
      </c>
      <c r="AK5">
        <f t="shared" si="20"/>
        <v>27.055785537828104</v>
      </c>
      <c r="AL5">
        <f t="shared" si="7"/>
        <v>149.92066803897538</v>
      </c>
      <c r="AN5">
        <f t="shared" si="8"/>
        <v>250.31334793276847</v>
      </c>
      <c r="AO5">
        <f t="shared" si="8"/>
        <v>-12.515667396638424</v>
      </c>
      <c r="AP5">
        <f t="shared" si="8"/>
        <v>-21.079793128916894</v>
      </c>
      <c r="AQ5">
        <f t="shared" si="8"/>
        <v>-80.275876656468327</v>
      </c>
      <c r="AR5">
        <f t="shared" si="8"/>
        <v>136.4420107507448</v>
      </c>
      <c r="AS5">
        <f t="shared" si="8"/>
        <v>-30.340504209684294</v>
      </c>
      <c r="AT5">
        <f t="shared" si="8"/>
        <v>23.364362116966934</v>
      </c>
      <c r="AU5">
        <f t="shared" si="8"/>
        <v>129.46586865802746</v>
      </c>
      <c r="AW5">
        <v>2</v>
      </c>
      <c r="AX5">
        <f>(R5*SUMPRODUCT(K6:$K$23, X6:$X$23)-$AZ$3*SUMPRODUCT(K5:$K$22, W6:$W$23))/Z5</f>
        <v>74.67303061723031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296.86409444572888</v>
      </c>
      <c r="P6">
        <f t="shared" si="23"/>
        <v>14.843204722286444</v>
      </c>
      <c r="Q6" s="4">
        <f t="shared" si="24"/>
        <v>25</v>
      </c>
      <c r="R6">
        <f t="shared" si="0"/>
        <v>50000</v>
      </c>
      <c r="S6">
        <f t="shared" si="12"/>
        <v>108.43089048639526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72.911550293840605</v>
      </c>
      <c r="AC6">
        <f t="shared" si="1"/>
        <v>104.61033712977121</v>
      </c>
      <c r="AE6">
        <f t="shared" si="2"/>
        <v>286.4041129090275</v>
      </c>
      <c r="AF6">
        <f t="shared" si="3"/>
        <v>-14.320205645451374</v>
      </c>
      <c r="AG6">
        <f t="shared" si="3"/>
        <v>-24.119127091116297</v>
      </c>
      <c r="AH6">
        <f t="shared" si="4"/>
        <v>-94.078250413153413</v>
      </c>
      <c r="AI6">
        <f t="shared" si="5"/>
        <v>153.88652975930643</v>
      </c>
      <c r="AJ6">
        <f t="shared" si="6"/>
        <v>-31.698786835930605</v>
      </c>
      <c r="AK6">
        <f t="shared" si="20"/>
        <v>37.535505782246943</v>
      </c>
      <c r="AL6">
        <f t="shared" si="7"/>
        <v>159.72324870562278</v>
      </c>
      <c r="AN6">
        <f t="shared" si="8"/>
        <v>223.05903239996454</v>
      </c>
      <c r="AO6">
        <f t="shared" si="8"/>
        <v>-11.152951619998227</v>
      </c>
      <c r="AP6">
        <f t="shared" si="8"/>
        <v>-18.784608561068588</v>
      </c>
      <c r="AQ6">
        <f t="shared" si="8"/>
        <v>-73.270608071557888</v>
      </c>
      <c r="AR6">
        <f t="shared" si="8"/>
        <v>119.85086414733986</v>
      </c>
      <c r="AS6">
        <f t="shared" si="8"/>
        <v>-24.687846302407429</v>
      </c>
      <c r="AT6">
        <f t="shared" si="8"/>
        <v>29.233636051486226</v>
      </c>
      <c r="AU6">
        <f t="shared" si="8"/>
        <v>124.39665389641867</v>
      </c>
      <c r="AW6">
        <v>3</v>
      </c>
      <c r="AX6">
        <f>(R6*SUMPRODUCT(K7:$K$23, X7:$X$23)-$AZ$3*SUMPRODUCT(K6:$K$22, W7:$W$23))/Z6</f>
        <v>108.43089048639526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296.86409444572888</v>
      </c>
      <c r="P7">
        <f t="shared" si="23"/>
        <v>14.843204722286444</v>
      </c>
      <c r="Q7" s="4">
        <f t="shared" si="24"/>
        <v>25</v>
      </c>
      <c r="R7">
        <f t="shared" si="0"/>
        <v>50000</v>
      </c>
      <c r="S7">
        <f t="shared" si="12"/>
        <v>137.24282678669414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104.61033712977121</v>
      </c>
      <c r="AC7">
        <f t="shared" si="1"/>
        <v>130.82087829696025</v>
      </c>
      <c r="AE7">
        <f t="shared" si="2"/>
        <v>282.9730520676452</v>
      </c>
      <c r="AF7">
        <f t="shared" si="3"/>
        <v>-14.148652603382258</v>
      </c>
      <c r="AG7">
        <f t="shared" si="3"/>
        <v>-23.830185037700545</v>
      </c>
      <c r="AH7">
        <f t="shared" si="4"/>
        <v>-95.501565009188099</v>
      </c>
      <c r="AI7">
        <f t="shared" si="5"/>
        <v>149.49264941737431</v>
      </c>
      <c r="AJ7">
        <f t="shared" si="6"/>
        <v>-26.210541167189035</v>
      </c>
      <c r="AK7">
        <f t="shared" si="20"/>
        <v>39.098616921395376</v>
      </c>
      <c r="AL7">
        <f t="shared" si="7"/>
        <v>162.38072517158065</v>
      </c>
      <c r="AN7">
        <f t="shared" si="8"/>
        <v>199.49925976035922</v>
      </c>
      <c r="AO7">
        <f t="shared" si="8"/>
        <v>-9.9749629880179604</v>
      </c>
      <c r="AP7">
        <f t="shared" si="8"/>
        <v>-16.800554823987866</v>
      </c>
      <c r="AQ7">
        <f t="shared" si="8"/>
        <v>-67.32970290306767</v>
      </c>
      <c r="AR7">
        <f t="shared" si="8"/>
        <v>105.39403904528574</v>
      </c>
      <c r="AS7">
        <f t="shared" si="8"/>
        <v>-18.478733301864505</v>
      </c>
      <c r="AT7">
        <f t="shared" si="8"/>
        <v>27.564975097372855</v>
      </c>
      <c r="AU7">
        <f t="shared" si="8"/>
        <v>114.48028084079408</v>
      </c>
      <c r="AW7">
        <v>4</v>
      </c>
      <c r="AX7">
        <f>(R7*SUMPRODUCT(K8:$K$23, X8:$X$23)-$AZ$3*SUMPRODUCT(K7:$K$22, W8:$W$23))/Z7</f>
        <v>137.24282678669414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296.86409444572888</v>
      </c>
      <c r="P8">
        <f t="shared" si="23"/>
        <v>14.843204722286444</v>
      </c>
      <c r="Q8" s="4">
        <f t="shared" si="24"/>
        <v>25</v>
      </c>
      <c r="R8">
        <f t="shared" si="0"/>
        <v>50000</v>
      </c>
      <c r="S8">
        <f t="shared" si="12"/>
        <v>160.10167600751583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130.82087829696025</v>
      </c>
      <c r="AC8">
        <f t="shared" si="1"/>
        <v>150.77367545723143</v>
      </c>
      <c r="AE8">
        <f t="shared" si="2"/>
        <v>279.56790801343038</v>
      </c>
      <c r="AF8">
        <f t="shared" si="3"/>
        <v>-13.97839540067152</v>
      </c>
      <c r="AG8">
        <f t="shared" si="3"/>
        <v>-23.543425530747331</v>
      </c>
      <c r="AH8">
        <f t="shared" si="4"/>
        <v>-96.915313152414868</v>
      </c>
      <c r="AI8">
        <f t="shared" si="5"/>
        <v>145.13077392959667</v>
      </c>
      <c r="AJ8">
        <f t="shared" si="6"/>
        <v>-19.952797160271189</v>
      </c>
      <c r="AK8">
        <f t="shared" si="20"/>
        <v>28.739753340954639</v>
      </c>
      <c r="AL8">
        <f t="shared" si="7"/>
        <v>153.91773011028013</v>
      </c>
      <c r="AN8">
        <f t="shared" si="8"/>
        <v>183.7749128172504</v>
      </c>
      <c r="AO8">
        <f t="shared" si="8"/>
        <v>-9.1887456408625212</v>
      </c>
      <c r="AP8">
        <f t="shared" si="8"/>
        <v>-15.476350647960153</v>
      </c>
      <c r="AQ8">
        <f t="shared" si="8"/>
        <v>-63.707609903444087</v>
      </c>
      <c r="AR8">
        <f t="shared" si="8"/>
        <v>95.402206624983634</v>
      </c>
      <c r="AS8">
        <f t="shared" si="8"/>
        <v>-13.116038906772395</v>
      </c>
      <c r="AT8">
        <f t="shared" si="8"/>
        <v>18.892174363480557</v>
      </c>
      <c r="AU8">
        <f t="shared" si="8"/>
        <v>101.17834208169181</v>
      </c>
      <c r="AW8">
        <v>5</v>
      </c>
      <c r="AX8">
        <f>(R8*SUMPRODUCT(K9:$K$23, X9:$X$23)-$AZ$3*SUMPRODUCT(K8:$K$22, W9:$W$23))/Z8</f>
        <v>160.10167600751583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296.86409444572888</v>
      </c>
      <c r="P9">
        <f t="shared" si="23"/>
        <v>14.843204722286444</v>
      </c>
      <c r="Q9" s="4">
        <f t="shared" si="24"/>
        <v>25</v>
      </c>
      <c r="R9">
        <f t="shared" si="0"/>
        <v>50000</v>
      </c>
      <c r="S9">
        <f t="shared" si="12"/>
        <v>178.81761593329151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150.77367545723143</v>
      </c>
      <c r="AC9">
        <f t="shared" si="1"/>
        <v>166.36325164743084</v>
      </c>
      <c r="AE9">
        <f t="shared" si="2"/>
        <v>276.18797953209241</v>
      </c>
      <c r="AF9">
        <f t="shared" si="3"/>
        <v>-13.809398976604619</v>
      </c>
      <c r="AG9">
        <f t="shared" si="3"/>
        <v>-23.258789518462937</v>
      </c>
      <c r="AH9">
        <f t="shared" si="4"/>
        <v>-98.403513953843387</v>
      </c>
      <c r="AI9">
        <f t="shared" si="5"/>
        <v>140.71627708318147</v>
      </c>
      <c r="AJ9">
        <f t="shared" si="6"/>
        <v>-15.589576190199409</v>
      </c>
      <c r="AK9">
        <f t="shared" si="20"/>
        <v>21.566547763863944</v>
      </c>
      <c r="AL9">
        <f t="shared" si="7"/>
        <v>146.69324865684601</v>
      </c>
      <c r="AN9">
        <f t="shared" si="8"/>
        <v>172.54619403442794</v>
      </c>
      <c r="AO9">
        <f t="shared" si="8"/>
        <v>-8.627309701721396</v>
      </c>
      <c r="AP9">
        <f t="shared" si="8"/>
        <v>-14.530739592858703</v>
      </c>
      <c r="AQ9">
        <f t="shared" si="8"/>
        <v>-61.476795047760064</v>
      </c>
      <c r="AR9">
        <f t="shared" si="8"/>
        <v>87.911349692087768</v>
      </c>
      <c r="AS9">
        <f t="shared" si="8"/>
        <v>-9.7394609381111099</v>
      </c>
      <c r="AT9">
        <f t="shared" si="8"/>
        <v>13.473525319316179</v>
      </c>
      <c r="AU9">
        <f t="shared" si="8"/>
        <v>91.645414073292841</v>
      </c>
      <c r="AW9">
        <v>6</v>
      </c>
      <c r="AX9">
        <f>(R9*SUMPRODUCT(K10:$K$23, X10:$X$23)-$AZ$3*SUMPRODUCT(K9:$K$22, W10:$W$23))/Z9</f>
        <v>178.81761593329151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296.86409444572888</v>
      </c>
      <c r="P10">
        <f t="shared" si="23"/>
        <v>14.843204722286444</v>
      </c>
      <c r="Q10" s="4">
        <f t="shared" si="24"/>
        <v>25</v>
      </c>
      <c r="R10">
        <f t="shared" si="0"/>
        <v>50000</v>
      </c>
      <c r="S10">
        <f t="shared" si="12"/>
        <v>194.98406510295965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166.36325164743084</v>
      </c>
      <c r="AC10">
        <f t="shared" si="1"/>
        <v>179.19864836294823</v>
      </c>
      <c r="AE10">
        <f t="shared" si="2"/>
        <v>272.83072821399361</v>
      </c>
      <c r="AF10">
        <f t="shared" si="3"/>
        <v>-13.641536410699683</v>
      </c>
      <c r="AG10">
        <f t="shared" si="3"/>
        <v>-22.976063232183094</v>
      </c>
      <c r="AH10">
        <f t="shared" si="4"/>
        <v>-100.27678219042518</v>
      </c>
      <c r="AI10">
        <f t="shared" si="5"/>
        <v>135.93634638068562</v>
      </c>
      <c r="AJ10">
        <f t="shared" si="6"/>
        <v>-12.83539671551739</v>
      </c>
      <c r="AK10">
        <f t="shared" si="20"/>
        <v>22.341503281163053</v>
      </c>
      <c r="AL10">
        <f t="shared" si="7"/>
        <v>145.44245294633129</v>
      </c>
      <c r="AN10">
        <f t="shared" si="8"/>
        <v>161.94658297126693</v>
      </c>
      <c r="AO10">
        <f t="shared" si="8"/>
        <v>-8.0973291485633485</v>
      </c>
      <c r="AP10">
        <f t="shared" si="8"/>
        <v>-13.63810797611238</v>
      </c>
      <c r="AQ10">
        <f t="shared" si="8"/>
        <v>-59.522189210139068</v>
      </c>
      <c r="AR10">
        <f t="shared" si="8"/>
        <v>80.688956636452133</v>
      </c>
      <c r="AS10">
        <f t="shared" si="8"/>
        <v>-7.6188215776350718</v>
      </c>
      <c r="AT10">
        <f t="shared" si="8"/>
        <v>13.261446533206627</v>
      </c>
      <c r="AU10">
        <f t="shared" si="8"/>
        <v>86.331581592023682</v>
      </c>
      <c r="AW10">
        <v>7</v>
      </c>
      <c r="AX10">
        <f>(R10*SUMPRODUCT(K11:$K$23, X11:$X$23)-$AZ$3*SUMPRODUCT(K10:$K$22, W11:$W$23))/Z10</f>
        <v>194.98406510295965</v>
      </c>
    </row>
    <row r="11" spans="1:52" x14ac:dyDescent="0.25">
      <c r="A11" t="s">
        <v>33</v>
      </c>
      <c r="C11" s="7">
        <f>AU25</f>
        <v>-422.51712701095227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296.86409444572888</v>
      </c>
      <c r="P11">
        <f t="shared" si="23"/>
        <v>14.843204722286444</v>
      </c>
      <c r="Q11" s="4">
        <f t="shared" si="24"/>
        <v>25</v>
      </c>
      <c r="R11">
        <f t="shared" si="0"/>
        <v>50000</v>
      </c>
      <c r="S11">
        <f t="shared" si="12"/>
        <v>208.75241088376302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179.19864836294823</v>
      </c>
      <c r="AC11">
        <f t="shared" si="1"/>
        <v>189.50778948875796</v>
      </c>
      <c r="AE11">
        <f t="shared" si="2"/>
        <v>269.4965681058286</v>
      </c>
      <c r="AF11">
        <f t="shared" si="3"/>
        <v>-13.474828405291429</v>
      </c>
      <c r="AG11">
        <f t="shared" si="3"/>
        <v>-22.695281540278739</v>
      </c>
      <c r="AH11">
        <f t="shared" si="4"/>
        <v>-102.04211916504792</v>
      </c>
      <c r="AI11">
        <f t="shared" si="5"/>
        <v>131.28433899521053</v>
      </c>
      <c r="AJ11">
        <f t="shared" si="6"/>
        <v>-10.309141125809731</v>
      </c>
      <c r="AK11">
        <f t="shared" si="20"/>
        <v>22.413849985269501</v>
      </c>
      <c r="AL11">
        <f t="shared" si="7"/>
        <v>143.38904785467031</v>
      </c>
      <c r="AN11">
        <f t="shared" si="8"/>
        <v>152.13266347538735</v>
      </c>
      <c r="AO11">
        <f t="shared" si="8"/>
        <v>-7.6066331737693664</v>
      </c>
      <c r="AP11">
        <f t="shared" si="8"/>
        <v>-12.811642290340995</v>
      </c>
      <c r="AQ11">
        <f t="shared" si="8"/>
        <v>-57.60347704745358</v>
      </c>
      <c r="AR11">
        <f t="shared" si="8"/>
        <v>74.110910963823414</v>
      </c>
      <c r="AS11">
        <f t="shared" si="8"/>
        <v>-5.8195809640039995</v>
      </c>
      <c r="AT11">
        <f t="shared" si="8"/>
        <v>12.65277224479458</v>
      </c>
      <c r="AU11">
        <f t="shared" si="8"/>
        <v>80.944102244614001</v>
      </c>
      <c r="AW11">
        <v>8</v>
      </c>
      <c r="AX11">
        <f>(R11*SUMPRODUCT(K12:$K$23, X12:$X$23)-$AZ$3*SUMPRODUCT(K11:$K$22, W12:$W$23))/Z11</f>
        <v>208.75241088376302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296.86409444572888</v>
      </c>
      <c r="P12">
        <f t="shared" si="23"/>
        <v>14.843204722286444</v>
      </c>
      <c r="Q12" s="4">
        <f t="shared" si="24"/>
        <v>25</v>
      </c>
      <c r="R12">
        <f t="shared" si="0"/>
        <v>50000</v>
      </c>
      <c r="S12">
        <f t="shared" si="12"/>
        <v>220.15300260852825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189.50778948875796</v>
      </c>
      <c r="AC12">
        <f t="shared" si="1"/>
        <v>197.40012222390993</v>
      </c>
      <c r="AE12">
        <f t="shared" si="2"/>
        <v>266.18309917707728</v>
      </c>
      <c r="AF12">
        <f t="shared" si="3"/>
        <v>-13.309154958853863</v>
      </c>
      <c r="AG12">
        <f t="shared" si="3"/>
        <v>-22.416242327492004</v>
      </c>
      <c r="AH12">
        <f t="shared" si="4"/>
        <v>-104.17279476789798</v>
      </c>
      <c r="AI12">
        <f t="shared" si="5"/>
        <v>126.28490712283343</v>
      </c>
      <c r="AJ12">
        <f t="shared" si="6"/>
        <v>-7.8923327351519674</v>
      </c>
      <c r="AK12">
        <f t="shared" si="20"/>
        <v>22.959611979392335</v>
      </c>
      <c r="AL12">
        <f t="shared" si="7"/>
        <v>141.35218636707378</v>
      </c>
      <c r="AN12">
        <f t="shared" si="8"/>
        <v>142.8483577428579</v>
      </c>
      <c r="AO12">
        <f t="shared" si="8"/>
        <v>-7.1424178871428952</v>
      </c>
      <c r="AP12">
        <f t="shared" si="8"/>
        <v>-12.029777296709478</v>
      </c>
      <c r="AQ12">
        <f t="shared" si="8"/>
        <v>-55.904798990181334</v>
      </c>
      <c r="AR12">
        <f t="shared" si="8"/>
        <v>67.771363568824199</v>
      </c>
      <c r="AS12">
        <f t="shared" si="8"/>
        <v>-4.2354558702716636</v>
      </c>
      <c r="AT12">
        <f t="shared" si="8"/>
        <v>12.321379065045772</v>
      </c>
      <c r="AU12">
        <f t="shared" si="8"/>
        <v>75.857286763598296</v>
      </c>
      <c r="AW12">
        <v>9</v>
      </c>
      <c r="AX12">
        <f>(R12*SUMPRODUCT(K13:$K$23, X13:$X$23)-$AZ$3*SUMPRODUCT(K12:$K$22, W13:$W$23))/Z12</f>
        <v>220.15300260852825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296.86409444572888</v>
      </c>
      <c r="P13">
        <f t="shared" si="23"/>
        <v>14.843204722286444</v>
      </c>
      <c r="Q13" s="4">
        <f t="shared" si="24"/>
        <v>25</v>
      </c>
      <c r="R13">
        <f t="shared" si="0"/>
        <v>50000</v>
      </c>
      <c r="S13">
        <f t="shared" si="12"/>
        <v>229.1949497525766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197.40012222390993</v>
      </c>
      <c r="AC13">
        <f t="shared" si="1"/>
        <v>202.96436174003327</v>
      </c>
      <c r="AE13">
        <f t="shared" si="2"/>
        <v>262.88900134036641</v>
      </c>
      <c r="AF13">
        <f t="shared" si="3"/>
        <v>-13.144450067018319</v>
      </c>
      <c r="AG13">
        <f t="shared" si="3"/>
        <v>-22.138834424486653</v>
      </c>
      <c r="AH13">
        <f t="shared" si="4"/>
        <v>-106.49095946086075</v>
      </c>
      <c r="AI13">
        <f t="shared" si="5"/>
        <v>121.1147573880007</v>
      </c>
      <c r="AJ13">
        <f t="shared" si="6"/>
        <v>-5.5642395161233367</v>
      </c>
      <c r="AK13">
        <f t="shared" si="20"/>
        <v>23.11737961980824</v>
      </c>
      <c r="AL13">
        <f t="shared" si="7"/>
        <v>138.66789749168561</v>
      </c>
      <c r="AN13">
        <f t="shared" si="8"/>
        <v>134.14525560378038</v>
      </c>
      <c r="AO13">
        <f t="shared" si="8"/>
        <v>-6.7072627801890192</v>
      </c>
      <c r="AP13">
        <f t="shared" si="8"/>
        <v>-11.296857561558703</v>
      </c>
      <c r="AQ13">
        <f t="shared" si="8"/>
        <v>-54.339500334871907</v>
      </c>
      <c r="AR13">
        <f t="shared" si="8"/>
        <v>61.801634927160769</v>
      </c>
      <c r="AS13">
        <f t="shared" si="8"/>
        <v>-2.8392832272378854</v>
      </c>
      <c r="AT13">
        <f t="shared" si="8"/>
        <v>11.796183112178875</v>
      </c>
      <c r="AU13">
        <f t="shared" si="8"/>
        <v>70.758534812101757</v>
      </c>
      <c r="AW13">
        <v>10</v>
      </c>
      <c r="AX13">
        <f>(R13*SUMPRODUCT(K14:$K$23, X14:$X$23)-$AZ$3*SUMPRODUCT(K13:$K$22, W14:$W$23))/Z13</f>
        <v>229.1949497525766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2.4628010000000001E-3</v>
      </c>
      <c r="O14">
        <f t="shared" si="22"/>
        <v>296.86409444572888</v>
      </c>
      <c r="P14">
        <f t="shared" si="23"/>
        <v>14.843204722286444</v>
      </c>
      <c r="Q14" s="4">
        <f t="shared" si="24"/>
        <v>25</v>
      </c>
      <c r="R14">
        <f t="shared" si="0"/>
        <v>50000</v>
      </c>
      <c r="S14">
        <f t="shared" si="12"/>
        <v>237.80081332233948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202.96436174003327</v>
      </c>
      <c r="AC14">
        <f t="shared" si="1"/>
        <v>207.96083043305453</v>
      </c>
      <c r="AE14">
        <f t="shared" si="2"/>
        <v>259.6126680315727</v>
      </c>
      <c r="AF14">
        <f t="shared" si="3"/>
        <v>-12.980633401578634</v>
      </c>
      <c r="AG14">
        <f t="shared" si="3"/>
        <v>-21.862922536682326</v>
      </c>
      <c r="AH14">
        <f t="shared" si="4"/>
        <v>-109.0470871189203</v>
      </c>
      <c r="AI14">
        <f t="shared" si="5"/>
        <v>115.72202497439142</v>
      </c>
      <c r="AJ14">
        <f t="shared" si="6"/>
        <v>-4.9964686930212565</v>
      </c>
      <c r="AK14">
        <f t="shared" si="20"/>
        <v>38.472862830175984</v>
      </c>
      <c r="AL14">
        <f t="shared" si="7"/>
        <v>149.19841911154614</v>
      </c>
      <c r="AN14">
        <f t="shared" si="8"/>
        <v>122.03099377848393</v>
      </c>
      <c r="AO14">
        <f t="shared" si="8"/>
        <v>-6.1015496889241962</v>
      </c>
      <c r="AP14">
        <f t="shared" si="8"/>
        <v>-10.276671721307894</v>
      </c>
      <c r="AQ14">
        <f t="shared" si="8"/>
        <v>-51.257608153976591</v>
      </c>
      <c r="AR14">
        <f t="shared" si="8"/>
        <v>54.395164214275241</v>
      </c>
      <c r="AS14">
        <f t="shared" si="8"/>
        <v>-2.3485912479367737</v>
      </c>
      <c r="AT14">
        <f t="shared" si="8"/>
        <v>18.084177941958924</v>
      </c>
      <c r="AU14">
        <f t="shared" si="8"/>
        <v>70.130750908297387</v>
      </c>
      <c r="AW14">
        <v>11</v>
      </c>
      <c r="AX14">
        <f>(R14*SUMPRODUCT(K15:$K$23, X15:$X$23)-$AZ$3*SUMPRODUCT(K14:$K$22, W15:$W$23))/Z14</f>
        <v>237.80081332233948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2.5557050000000001E-3</v>
      </c>
      <c r="O15">
        <f t="shared" si="22"/>
        <v>296.86409444572888</v>
      </c>
      <c r="P15">
        <f t="shared" si="23"/>
        <v>14.843204722286444</v>
      </c>
      <c r="Q15" s="4">
        <f t="shared" si="24"/>
        <v>25</v>
      </c>
      <c r="R15">
        <f t="shared" si="0"/>
        <v>50000</v>
      </c>
      <c r="S15">
        <f t="shared" si="12"/>
        <v>244.05112989274377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207.96083043305453</v>
      </c>
      <c r="AC15">
        <f t="shared" si="1"/>
        <v>210.74711349747076</v>
      </c>
      <c r="AE15">
        <f t="shared" si="2"/>
        <v>256.35304795750534</v>
      </c>
      <c r="AF15">
        <f t="shared" si="3"/>
        <v>-12.817652397875266</v>
      </c>
      <c r="AG15">
        <f t="shared" si="3"/>
        <v>-21.588418130873894</v>
      </c>
      <c r="AH15">
        <f t="shared" si="4"/>
        <v>-111.75036088322341</v>
      </c>
      <c r="AI15">
        <f t="shared" si="5"/>
        <v>110.19661654553278</v>
      </c>
      <c r="AJ15">
        <f t="shared" si="6"/>
        <v>-2.7862830644162386</v>
      </c>
      <c r="AK15">
        <f t="shared" si="20"/>
        <v>38.635435050646009</v>
      </c>
      <c r="AL15">
        <f t="shared" si="7"/>
        <v>146.04576853176255</v>
      </c>
      <c r="AN15">
        <f t="shared" si="8"/>
        <v>111.00029166167188</v>
      </c>
      <c r="AO15">
        <f t="shared" si="8"/>
        <v>-5.5500145830835939</v>
      </c>
      <c r="AP15">
        <f t="shared" si="8"/>
        <v>-9.3477363664439697</v>
      </c>
      <c r="AQ15">
        <f t="shared" si="8"/>
        <v>-48.387654253251178</v>
      </c>
      <c r="AR15">
        <f t="shared" si="8"/>
        <v>47.71488645889314</v>
      </c>
      <c r="AS15">
        <f t="shared" si="8"/>
        <v>-1.2064542835217129</v>
      </c>
      <c r="AT15">
        <f t="shared" si="8"/>
        <v>16.729056249833175</v>
      </c>
      <c r="AU15">
        <f t="shared" si="8"/>
        <v>63.237488425204603</v>
      </c>
      <c r="AW15">
        <v>12</v>
      </c>
      <c r="AX15">
        <f>(R15*SUMPRODUCT(K16:$K$23, X16:$X$23)-$AZ$3*SUMPRODUCT(K15:$K$22, W16:$W$23))/Z15</f>
        <v>244.05112989274377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2.6648449999999999E-3</v>
      </c>
      <c r="O16">
        <f t="shared" si="22"/>
        <v>296.86409444572888</v>
      </c>
      <c r="P16">
        <f t="shared" si="23"/>
        <v>14.843204722286444</v>
      </c>
      <c r="Q16" s="4">
        <f t="shared" si="24"/>
        <v>25</v>
      </c>
      <c r="R16">
        <f t="shared" si="0"/>
        <v>50000</v>
      </c>
      <c r="S16">
        <f t="shared" si="12"/>
        <v>247.94969706894159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210.74711349747076</v>
      </c>
      <c r="AC16">
        <f t="shared" si="1"/>
        <v>211.40195299420202</v>
      </c>
      <c r="AE16">
        <f t="shared" si="2"/>
        <v>253.10637633984595</v>
      </c>
      <c r="AF16">
        <f t="shared" si="3"/>
        <v>-12.655318816992297</v>
      </c>
      <c r="AG16">
        <f t="shared" si="3"/>
        <v>-21.315004161451185</v>
      </c>
      <c r="AH16">
        <f t="shared" si="4"/>
        <v>-115.05957622793728</v>
      </c>
      <c r="AI16">
        <f t="shared" si="5"/>
        <v>104.07647713346519</v>
      </c>
      <c r="AJ16">
        <f t="shared" si="6"/>
        <v>-0.65483949673125608</v>
      </c>
      <c r="AK16">
        <f t="shared" si="20"/>
        <v>38.609929890551207</v>
      </c>
      <c r="AL16">
        <f t="shared" si="7"/>
        <v>142.03156752728515</v>
      </c>
      <c r="AN16">
        <f t="shared" si="8"/>
        <v>100.95552406733226</v>
      </c>
      <c r="AO16">
        <f t="shared" si="8"/>
        <v>-5.0477762033666131</v>
      </c>
      <c r="AP16">
        <f t="shared" si="8"/>
        <v>-8.5018301266632648</v>
      </c>
      <c r="AQ16">
        <f t="shared" si="8"/>
        <v>-45.893351187091014</v>
      </c>
      <c r="AR16">
        <f t="shared" si="8"/>
        <v>41.512566550211375</v>
      </c>
      <c r="AS16">
        <f t="shared" si="8"/>
        <v>-0.26119320077391733</v>
      </c>
      <c r="AT16">
        <f t="shared" si="8"/>
        <v>15.400187710284557</v>
      </c>
      <c r="AU16">
        <f t="shared" si="8"/>
        <v>56.65156105972202</v>
      </c>
      <c r="AW16">
        <v>13</v>
      </c>
      <c r="AX16">
        <f>(R16*SUMPRODUCT(K17:$K$23, X17:$X$23)-$AZ$3*SUMPRODUCT(K16:$K$22, W17:$W$23))/Z16</f>
        <v>247.94969706894159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2.7902209999999998E-3</v>
      </c>
      <c r="O17">
        <f t="shared" si="22"/>
        <v>296.86409444572888</v>
      </c>
      <c r="P17">
        <f t="shared" si="23"/>
        <v>14.843204722286444</v>
      </c>
      <c r="Q17" s="4">
        <f t="shared" si="24"/>
        <v>25</v>
      </c>
      <c r="R17">
        <f t="shared" si="0"/>
        <v>50000</v>
      </c>
      <c r="S17">
        <f t="shared" si="12"/>
        <v>249.53655940587336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211.40195299420202</v>
      </c>
      <c r="AC17">
        <f t="shared" si="1"/>
        <v>210.03372974239011</v>
      </c>
      <c r="AE17">
        <f t="shared" si="2"/>
        <v>249.86908984995014</v>
      </c>
      <c r="AF17">
        <f t="shared" si="3"/>
        <v>-12.493454492497508</v>
      </c>
      <c r="AG17">
        <f t="shared" si="3"/>
        <v>-21.042380547610303</v>
      </c>
      <c r="AH17">
        <f t="shared" si="4"/>
        <v>-118.94714445273696</v>
      </c>
      <c r="AI17">
        <f t="shared" si="5"/>
        <v>97.38611035710538</v>
      </c>
      <c r="AJ17">
        <f t="shared" si="6"/>
        <v>1.3682232518119122</v>
      </c>
      <c r="AK17">
        <f t="shared" si="20"/>
        <v>38.402795790427795</v>
      </c>
      <c r="AL17">
        <f t="shared" si="7"/>
        <v>137.15712939934508</v>
      </c>
      <c r="AN17">
        <f t="shared" si="8"/>
        <v>91.808079614562899</v>
      </c>
      <c r="AO17">
        <f t="shared" si="8"/>
        <v>-4.5904039807281452</v>
      </c>
      <c r="AP17">
        <f t="shared" si="8"/>
        <v>-7.7314907168191365</v>
      </c>
      <c r="AQ17">
        <f t="shared" si="8"/>
        <v>-43.704120883457755</v>
      </c>
      <c r="AR17">
        <f t="shared" si="8"/>
        <v>35.782064033557859</v>
      </c>
      <c r="AS17">
        <f t="shared" si="8"/>
        <v>0.50271904103175424</v>
      </c>
      <c r="AT17">
        <f t="shared" si="8"/>
        <v>14.110136373677191</v>
      </c>
      <c r="AU17">
        <f t="shared" si="8"/>
        <v>50.394919448266805</v>
      </c>
      <c r="AW17">
        <v>14</v>
      </c>
      <c r="AX17">
        <f>(R17*SUMPRODUCT(K18:$K$23, X18:$X$23)-$AZ$3*SUMPRODUCT(K17:$K$22, W18:$W$23))/Z17</f>
        <v>249.53655940587336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3.5816260000000001E-3</v>
      </c>
      <c r="O18">
        <f t="shared" si="22"/>
        <v>296.86409444572888</v>
      </c>
      <c r="P18">
        <f t="shared" si="23"/>
        <v>14.843204722286444</v>
      </c>
      <c r="Q18" s="4">
        <f t="shared" si="24"/>
        <v>25</v>
      </c>
      <c r="R18">
        <f t="shared" si="0"/>
        <v>50000</v>
      </c>
      <c r="S18">
        <f t="shared" si="12"/>
        <v>237.89629035032789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210.03372974239011</v>
      </c>
      <c r="AC18">
        <f t="shared" si="1"/>
        <v>197.51663811186523</v>
      </c>
      <c r="AE18">
        <f t="shared" si="2"/>
        <v>246.4754613226477</v>
      </c>
      <c r="AF18">
        <f t="shared" si="3"/>
        <v>-12.323773066132386</v>
      </c>
      <c r="AG18">
        <f t="shared" si="3"/>
        <v>-20.756590804862984</v>
      </c>
      <c r="AH18">
        <f t="shared" si="4"/>
        <v>-150.7318745424306</v>
      </c>
      <c r="AI18">
        <f t="shared" si="5"/>
        <v>62.66322290922173</v>
      </c>
      <c r="AJ18">
        <f t="shared" si="6"/>
        <v>12.517091630524874</v>
      </c>
      <c r="AK18">
        <f t="shared" si="20"/>
        <v>38.009834589002338</v>
      </c>
      <c r="AL18">
        <f t="shared" si="7"/>
        <v>113.19014912874894</v>
      </c>
      <c r="AN18">
        <f t="shared" si="8"/>
        <v>83.422542782477507</v>
      </c>
      <c r="AO18">
        <f t="shared" si="8"/>
        <v>-4.1711271391238753</v>
      </c>
      <c r="AP18">
        <f t="shared" si="8"/>
        <v>-7.0253143057124054</v>
      </c>
      <c r="AQ18">
        <f t="shared" si="8"/>
        <v>-51.016990434753396</v>
      </c>
      <c r="AR18">
        <f t="shared" si="8"/>
        <v>21.209110902887826</v>
      </c>
      <c r="AS18">
        <f t="shared" si="8"/>
        <v>4.2365580997644905</v>
      </c>
      <c r="AT18">
        <f t="shared" si="8"/>
        <v>12.864879266845623</v>
      </c>
      <c r="AU18">
        <f t="shared" si="8"/>
        <v>38.310548269497943</v>
      </c>
      <c r="AW18">
        <v>15</v>
      </c>
      <c r="AX18">
        <f>(R18*SUMPRODUCT(K19:$K$23, X19:$X$23)-$AZ$3*SUMPRODUCT(K18:$K$22, W19:$W$23))/Z18</f>
        <v>237.89629035032789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4.4506370000000003E-3</v>
      </c>
      <c r="O19">
        <f t="shared" si="22"/>
        <v>296.86409444572888</v>
      </c>
      <c r="P19">
        <f t="shared" si="23"/>
        <v>14.843204722286444</v>
      </c>
      <c r="Q19" s="4">
        <f t="shared" si="24"/>
        <v>25</v>
      </c>
      <c r="R19">
        <f t="shared" si="0"/>
        <v>50000</v>
      </c>
      <c r="S19">
        <f t="shared" si="12"/>
        <v>213.73881727189615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197.51663811186523</v>
      </c>
      <c r="AC19">
        <f t="shared" si="1"/>
        <v>174.89516298756729</v>
      </c>
      <c r="AE19">
        <f t="shared" si="2"/>
        <v>242.91373390166657</v>
      </c>
      <c r="AF19">
        <f t="shared" si="3"/>
        <v>-12.145686695083329</v>
      </c>
      <c r="AG19">
        <f t="shared" si="3"/>
        <v>-20.456644845784371</v>
      </c>
      <c r="AH19">
        <f t="shared" si="4"/>
        <v>-184.76010205996596</v>
      </c>
      <c r="AI19">
        <f t="shared" si="5"/>
        <v>25.551300300832906</v>
      </c>
      <c r="AJ19">
        <f t="shared" si="6"/>
        <v>22.621475124297945</v>
      </c>
      <c r="AK19">
        <f t="shared" si="20"/>
        <v>36.649177092070282</v>
      </c>
      <c r="AL19">
        <f t="shared" si="7"/>
        <v>84.82195251720114</v>
      </c>
      <c r="AN19">
        <f t="shared" si="8"/>
        <v>75.736140853956215</v>
      </c>
      <c r="AO19">
        <f t="shared" si="8"/>
        <v>-3.7868070426978111</v>
      </c>
      <c r="AP19">
        <f t="shared" si="8"/>
        <v>-6.3780145756059001</v>
      </c>
      <c r="AQ19">
        <f t="shared" si="8"/>
        <v>-57.604882560775231</v>
      </c>
      <c r="AR19">
        <f t="shared" si="8"/>
        <v>7.9664366748772713</v>
      </c>
      <c r="AS19">
        <f t="shared" si="8"/>
        <v>7.0529697881620743</v>
      </c>
      <c r="AT19">
        <f t="shared" si="8"/>
        <v>11.426555402380965</v>
      </c>
      <c r="AU19">
        <f t="shared" si="8"/>
        <v>26.445961865420312</v>
      </c>
      <c r="AW19">
        <v>16</v>
      </c>
      <c r="AX19">
        <f>(R19*SUMPRODUCT(K20:$K$23, X20:$X$23)-$AZ$3*SUMPRODUCT(K19:$K$22, W20:$W$23))/Z19</f>
        <v>213.73881727189615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5.383718E-3</v>
      </c>
      <c r="O20">
        <f t="shared" si="22"/>
        <v>296.86409444572888</v>
      </c>
      <c r="P20">
        <f t="shared" si="23"/>
        <v>14.843204722286444</v>
      </c>
      <c r="Q20" s="4">
        <f t="shared" si="24"/>
        <v>25</v>
      </c>
      <c r="R20">
        <f t="shared" si="0"/>
        <v>50000</v>
      </c>
      <c r="S20">
        <f t="shared" si="12"/>
        <v>177.97909274796589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174.89516298756729</v>
      </c>
      <c r="AC20">
        <f t="shared" si="1"/>
        <v>143.39380809326826</v>
      </c>
      <c r="AE20">
        <f t="shared" si="2"/>
        <v>239.17681752099631</v>
      </c>
      <c r="AF20">
        <f t="shared" si="3"/>
        <v>-11.958840876049814</v>
      </c>
      <c r="AG20">
        <f t="shared" si="3"/>
        <v>-20.141945590250671</v>
      </c>
      <c r="AH20">
        <f t="shared" si="4"/>
        <v>-220.26561415171307</v>
      </c>
      <c r="AI20">
        <f t="shared" si="5"/>
        <v>-13.189583097017248</v>
      </c>
      <c r="AJ20">
        <f t="shared" si="6"/>
        <v>31.501354894299027</v>
      </c>
      <c r="AK20">
        <f t="shared" si="20"/>
        <v>34.409625584633474</v>
      </c>
      <c r="AL20">
        <f t="shared" si="7"/>
        <v>52.721397381915253</v>
      </c>
      <c r="AN20">
        <f t="shared" si="8"/>
        <v>68.692852634970961</v>
      </c>
      <c r="AO20">
        <f t="shared" si="8"/>
        <v>-3.4346426317485474</v>
      </c>
      <c r="AP20">
        <f t="shared" si="8"/>
        <v>-5.7848737789615896</v>
      </c>
      <c r="AQ20">
        <f t="shared" si="8"/>
        <v>-63.261454560272092</v>
      </c>
      <c r="AR20">
        <f t="shared" si="8"/>
        <v>-3.7881183360112782</v>
      </c>
      <c r="AS20">
        <f t="shared" si="8"/>
        <v>9.0473564787107481</v>
      </c>
      <c r="AT20">
        <f t="shared" si="8"/>
        <v>9.882627271358583</v>
      </c>
      <c r="AU20">
        <f t="shared" si="8"/>
        <v>15.141865414058053</v>
      </c>
      <c r="AW20">
        <v>17</v>
      </c>
      <c r="AX20">
        <f>(R20*SUMPRODUCT(K21:$K$23, X21:$X$23)-$AZ$3*SUMPRODUCT(K20:$K$22, W21:$W$23))/Z20</f>
        <v>177.97909274796589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6.4575739999999998E-3</v>
      </c>
      <c r="O21">
        <f t="shared" si="22"/>
        <v>296.86409444572888</v>
      </c>
      <c r="P21">
        <f t="shared" si="23"/>
        <v>14.843204722286444</v>
      </c>
      <c r="Q21" s="4">
        <f t="shared" si="24"/>
        <v>25</v>
      </c>
      <c r="R21">
        <f t="shared" si="0"/>
        <v>50000</v>
      </c>
      <c r="S21">
        <f t="shared" si="12"/>
        <v>130.45776844279928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143.39380809326826</v>
      </c>
      <c r="AC21">
        <f t="shared" si="1"/>
        <v>103.37712585795968</v>
      </c>
      <c r="AE21">
        <f t="shared" si="2"/>
        <v>235.24054734756001</v>
      </c>
      <c r="AF21">
        <f t="shared" si="3"/>
        <v>-11.762027367378</v>
      </c>
      <c r="AG21">
        <f t="shared" si="3"/>
        <v>-19.810458030195147</v>
      </c>
      <c r="AH21">
        <f t="shared" si="4"/>
        <v>-260.13620830603475</v>
      </c>
      <c r="AI21">
        <f t="shared" si="5"/>
        <v>-56.468146356047896</v>
      </c>
      <c r="AJ21">
        <f t="shared" si="6"/>
        <v>40.016682235308579</v>
      </c>
      <c r="AK21">
        <f t="shared" si="20"/>
        <v>31.393998857901288</v>
      </c>
      <c r="AL21">
        <f t="shared" si="7"/>
        <v>14.942534737161971</v>
      </c>
      <c r="AN21">
        <f t="shared" si="8"/>
        <v>62.236622655576809</v>
      </c>
      <c r="AO21">
        <f t="shared" si="8"/>
        <v>-3.1118311327788404</v>
      </c>
      <c r="AP21">
        <f t="shared" si="8"/>
        <v>-5.2411712817424085</v>
      </c>
      <c r="AQ21">
        <f t="shared" si="8"/>
        <v>-68.82316513009566</v>
      </c>
      <c r="AR21">
        <f t="shared" si="8"/>
        <v>-14.939544889040107</v>
      </c>
      <c r="AS21">
        <f t="shared" si="8"/>
        <v>10.58704879022148</v>
      </c>
      <c r="AT21">
        <f t="shared" si="8"/>
        <v>8.3057809659065889</v>
      </c>
      <c r="AU21">
        <f t="shared" si="8"/>
        <v>3.9532848670879619</v>
      </c>
      <c r="AW21">
        <v>18</v>
      </c>
      <c r="AX21">
        <f>(R21*SUMPRODUCT(K22:$K$23, X22:$X$23)-$AZ$3*SUMPRODUCT(K21:$K$22, W22:$W$23))/Z21</f>
        <v>130.45776844279928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7.6803260000000003E-3</v>
      </c>
      <c r="O22">
        <f t="shared" si="22"/>
        <v>296.86409444572888</v>
      </c>
      <c r="P22">
        <f t="shared" si="23"/>
        <v>14.843204722286444</v>
      </c>
      <c r="Q22" s="4">
        <f t="shared" si="24"/>
        <v>25</v>
      </c>
      <c r="R22">
        <f t="shared" si="0"/>
        <v>50000</v>
      </c>
      <c r="S22">
        <f t="shared" si="12"/>
        <v>71.061089798069403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103.37712585795968</v>
      </c>
      <c r="AC22">
        <f t="shared" si="1"/>
        <v>55.314528388263824</v>
      </c>
      <c r="AE22">
        <f t="shared" si="2"/>
        <v>231.08141778203671</v>
      </c>
      <c r="AF22">
        <f t="shared" si="3"/>
        <v>-11.554070889101835</v>
      </c>
      <c r="AG22">
        <f t="shared" si="3"/>
        <v>-19.460202674011978</v>
      </c>
      <c r="AH22">
        <f t="shared" si="4"/>
        <v>-304.30155176243312</v>
      </c>
      <c r="AI22">
        <f t="shared" si="5"/>
        <v>-104.23440754351023</v>
      </c>
      <c r="AJ22">
        <f t="shared" si="6"/>
        <v>48.062597469695859</v>
      </c>
      <c r="AK22">
        <f t="shared" si="20"/>
        <v>27.631581542239552</v>
      </c>
      <c r="AL22">
        <f t="shared" si="7"/>
        <v>-28.540228531574819</v>
      </c>
      <c r="AN22">
        <f t="shared" si="8"/>
        <v>56.317092627561536</v>
      </c>
      <c r="AO22">
        <f t="shared" si="8"/>
        <v>-2.8158546313780768</v>
      </c>
      <c r="AP22">
        <f t="shared" si="8"/>
        <v>-4.7426662302080054</v>
      </c>
      <c r="AQ22">
        <f t="shared" si="8"/>
        <v>-74.161647621013714</v>
      </c>
      <c r="AR22">
        <f t="shared" si="8"/>
        <v>-25.403075855038256</v>
      </c>
      <c r="AS22">
        <f t="shared" si="8"/>
        <v>11.713385609288387</v>
      </c>
      <c r="AT22">
        <f t="shared" si="8"/>
        <v>6.7341214715417568</v>
      </c>
      <c r="AU22">
        <f t="shared" si="8"/>
        <v>-6.9555687742081123</v>
      </c>
      <c r="AW22">
        <v>19</v>
      </c>
      <c r="AX22">
        <f>(R22*SUMPRODUCT(K23:$K$23, X23:$X$23)-$AZ$3*SUMPRODUCT(K22:$K$22, W23:$W$23))/Z22</f>
        <v>71.061089798069403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9.0334749999999991E-3</v>
      </c>
      <c r="O23">
        <f t="shared" si="22"/>
        <v>296.86409444572888</v>
      </c>
      <c r="P23">
        <f t="shared" si="23"/>
        <v>14.843204722286444</v>
      </c>
      <c r="Q23" s="4">
        <f t="shared" si="24"/>
        <v>25</v>
      </c>
      <c r="R23">
        <f t="shared" si="0"/>
        <v>50000</v>
      </c>
      <c r="S23">
        <f t="shared" si="12"/>
        <v>72.439872296426643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55.314528388263824</v>
      </c>
      <c r="AC23">
        <f t="shared" si="1"/>
        <v>55.314528388263824</v>
      </c>
      <c r="AE23">
        <f t="shared" si="2"/>
        <v>226.68313539371775</v>
      </c>
      <c r="AF23">
        <f t="shared" si="3"/>
        <v>-11.334156769685887</v>
      </c>
      <c r="AG23">
        <f t="shared" si="3"/>
        <v>-19.089807392921237</v>
      </c>
      <c r="AH23">
        <f t="shared" si="4"/>
        <v>-351.58650870124069</v>
      </c>
      <c r="AI23">
        <f t="shared" si="5"/>
        <v>-155.32733747013006</v>
      </c>
      <c r="AJ23">
        <f t="shared" si="6"/>
        <v>0</v>
      </c>
      <c r="AK23">
        <f t="shared" si="20"/>
        <v>23.161217622056171</v>
      </c>
      <c r="AL23">
        <f t="shared" si="7"/>
        <v>-132.16611984807389</v>
      </c>
      <c r="AN23">
        <f t="shared" si="8"/>
        <v>50.890390184126119</v>
      </c>
      <c r="AO23">
        <f t="shared" si="8"/>
        <v>-2.5445195092063058</v>
      </c>
      <c r="AP23">
        <f t="shared" si="8"/>
        <v>-4.2856639735383721</v>
      </c>
      <c r="AQ23">
        <f t="shared" si="8"/>
        <v>-78.931211976595307</v>
      </c>
      <c r="AR23">
        <f t="shared" si="8"/>
        <v>-34.871005275213875</v>
      </c>
      <c r="AS23">
        <f t="shared" si="8"/>
        <v>0</v>
      </c>
      <c r="AT23">
        <f t="shared" si="8"/>
        <v>5.1996960421368961</v>
      </c>
      <c r="AU23">
        <f t="shared" si="8"/>
        <v>-29.671309233076975</v>
      </c>
      <c r="AW23">
        <v>20</v>
      </c>
      <c r="AX23">
        <f>(R23*SUMPRODUCT(K$23:$K24, X$23:$X24)-$AZ$3*SUMPRODUCT(K$22:$K23, W$23:$W24))/Z23</f>
        <v>72.439872296426643</v>
      </c>
    </row>
    <row r="25" spans="5:50" x14ac:dyDescent="0.25">
      <c r="AN25" s="8">
        <f t="shared" ref="AN25:AU25" si="25">SUM(AN3:AN23)</f>
        <v>2740.2202320445126</v>
      </c>
      <c r="AO25" s="8">
        <f t="shared" si="25"/>
        <v>-359.65908243652223</v>
      </c>
      <c r="AP25" s="8">
        <f t="shared" si="25"/>
        <v>-1728.1964519565165</v>
      </c>
      <c r="AQ25" s="8">
        <f t="shared" si="25"/>
        <v>-1243.1857512213755</v>
      </c>
      <c r="AR25" s="8">
        <f t="shared" si="25"/>
        <v>-590.82105356990212</v>
      </c>
      <c r="AS25" s="8">
        <f t="shared" si="25"/>
        <v>-112.99374604082249</v>
      </c>
      <c r="AT25" s="8">
        <f t="shared" si="25"/>
        <v>281.29767259977285</v>
      </c>
      <c r="AU25" s="9">
        <f t="shared" si="25"/>
        <v>-422.51712701095227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1157.8418096104997</v>
      </c>
      <c r="K3">
        <v>1</v>
      </c>
      <c r="L3" s="2">
        <v>0</v>
      </c>
      <c r="O3">
        <f>$C$3</f>
        <v>1157.8418096104997</v>
      </c>
      <c r="P3">
        <f>O3*B5</f>
        <v>926.27344768839976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1157.8418096104997</v>
      </c>
      <c r="AF3">
        <f t="shared" ref="AF3:AG23" si="3">-$Z3*P3</f>
        <v>-926.27344768839976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-1290.8642250779001</v>
      </c>
      <c r="AJ3">
        <f t="shared" ref="AJ3:AJ23" si="6">AB3-AC3</f>
        <v>0</v>
      </c>
      <c r="AL3">
        <f t="shared" ref="AL3:AL23" si="7">SUM(AI3:AK3)</f>
        <v>-1290.8642250779001</v>
      </c>
      <c r="AN3">
        <f t="shared" ref="AN3:AU23" si="8">AE3*$K3</f>
        <v>1157.8418096104997</v>
      </c>
      <c r="AO3">
        <f t="shared" si="8"/>
        <v>-926.27344768839976</v>
      </c>
      <c r="AP3">
        <f t="shared" si="8"/>
        <v>-1522.432587</v>
      </c>
      <c r="AQ3">
        <f t="shared" si="8"/>
        <v>0</v>
      </c>
      <c r="AR3">
        <f t="shared" si="8"/>
        <v>-1290.8642250779001</v>
      </c>
      <c r="AS3">
        <f t="shared" si="8"/>
        <v>0</v>
      </c>
      <c r="AT3">
        <f t="shared" si="8"/>
        <v>0</v>
      </c>
      <c r="AU3">
        <f t="shared" si="8"/>
        <v>-1290.8642250779001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384.48069803526477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272.34808625160446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268.95386624991988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-268.95386624991988</v>
      </c>
      <c r="AK4">
        <f t="shared" ref="AK4:AK23" si="20">H4*SUM(AB4:AB4, AE4:AF4)</f>
        <v>0</v>
      </c>
      <c r="AL4">
        <f t="shared" si="7"/>
        <v>-392.09391624991986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-252.32560864051024</v>
      </c>
      <c r="AT4">
        <f t="shared" si="8"/>
        <v>0</v>
      </c>
      <c r="AU4">
        <f t="shared" si="8"/>
        <v>-367.85244042585589</v>
      </c>
      <c r="AW4">
        <v>1</v>
      </c>
      <c r="AX4">
        <f>(R4*SUMPRODUCT(K5:$K$23, X5:$X$23)-$AZ$3*SUMPRODUCT(K4:$K$22, W5:$W$23))/Z4</f>
        <v>272.34808625160446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1157.8418096104997</v>
      </c>
      <c r="P5">
        <f t="shared" ref="P5:P23" si="23">O5*$C$5</f>
        <v>57.892090480524985</v>
      </c>
      <c r="Q5" s="4">
        <f t="shared" ref="Q5:Q23" si="24">$C$8</f>
        <v>25</v>
      </c>
      <c r="R5">
        <f t="shared" si="0"/>
        <v>50000</v>
      </c>
      <c r="S5">
        <f t="shared" si="12"/>
        <v>529.35386036497607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268.95386624991988</v>
      </c>
      <c r="AC5">
        <f t="shared" si="1"/>
        <v>516.19305052986419</v>
      </c>
      <c r="AE5">
        <f t="shared" si="2"/>
        <v>1129.0555155709715</v>
      </c>
      <c r="AF5">
        <f t="shared" si="3"/>
        <v>-56.45277577854857</v>
      </c>
      <c r="AG5">
        <f t="shared" si="3"/>
        <v>-24.378449331320741</v>
      </c>
      <c r="AH5">
        <f t="shared" si="4"/>
        <v>-126.19268785851476</v>
      </c>
      <c r="AI5">
        <f t="shared" si="5"/>
        <v>922.03160260258733</v>
      </c>
      <c r="AJ5">
        <f t="shared" si="6"/>
        <v>-247.23918427994431</v>
      </c>
      <c r="AK5">
        <f t="shared" si="20"/>
        <v>115.91049076205842</v>
      </c>
      <c r="AL5">
        <f t="shared" si="7"/>
        <v>790.70290908470145</v>
      </c>
      <c r="AN5">
        <f t="shared" si="8"/>
        <v>975.01001695464345</v>
      </c>
      <c r="AO5">
        <f t="shared" si="8"/>
        <v>-48.75050084773217</v>
      </c>
      <c r="AP5">
        <f t="shared" si="8"/>
        <v>-21.052314937621716</v>
      </c>
      <c r="AQ5">
        <f t="shared" si="8"/>
        <v>-108.97527449415163</v>
      </c>
      <c r="AR5">
        <f t="shared" si="8"/>
        <v>796.23192667513786</v>
      </c>
      <c r="AS5">
        <f t="shared" si="8"/>
        <v>-213.50649098484286</v>
      </c>
      <c r="AT5">
        <f t="shared" si="8"/>
        <v>100.09595454301792</v>
      </c>
      <c r="AU5">
        <f t="shared" si="8"/>
        <v>682.82139023331297</v>
      </c>
      <c r="AW5">
        <v>2</v>
      </c>
      <c r="AX5">
        <f>(R5*SUMPRODUCT(K6:$K$23, X6:$X$23)-$AZ$3*SUMPRODUCT(K5:$K$22, W6:$W$23))/Z5</f>
        <v>529.35386036497607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1157.8418096104997</v>
      </c>
      <c r="P6">
        <f t="shared" si="23"/>
        <v>57.892090480524985</v>
      </c>
      <c r="Q6" s="4">
        <f t="shared" si="24"/>
        <v>25</v>
      </c>
      <c r="R6">
        <f t="shared" si="0"/>
        <v>50000</v>
      </c>
      <c r="S6">
        <f t="shared" si="12"/>
        <v>767.32243965502732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516.19305052986419</v>
      </c>
      <c r="AC6">
        <f t="shared" si="1"/>
        <v>738.7688385406509</v>
      </c>
      <c r="AE6">
        <f t="shared" si="2"/>
        <v>1114.75620246987</v>
      </c>
      <c r="AF6">
        <f t="shared" si="3"/>
        <v>-55.737810123493503</v>
      </c>
      <c r="AG6">
        <f t="shared" si="3"/>
        <v>-24.069700049199213</v>
      </c>
      <c r="AH6">
        <f t="shared" si="4"/>
        <v>-129.92957761664684</v>
      </c>
      <c r="AI6">
        <f t="shared" si="5"/>
        <v>905.01911468053049</v>
      </c>
      <c r="AJ6">
        <f t="shared" si="6"/>
        <v>-222.57578801078671</v>
      </c>
      <c r="AK6">
        <f t="shared" si="20"/>
        <v>171.38300498493498</v>
      </c>
      <c r="AL6">
        <f t="shared" si="7"/>
        <v>853.82633165467882</v>
      </c>
      <c r="AN6">
        <f t="shared" si="8"/>
        <v>868.20135842033324</v>
      </c>
      <c r="AO6">
        <f t="shared" si="8"/>
        <v>-43.410067921016662</v>
      </c>
      <c r="AP6">
        <f t="shared" si="8"/>
        <v>-18.74611348488957</v>
      </c>
      <c r="AQ6">
        <f t="shared" si="8"/>
        <v>-101.19256168821526</v>
      </c>
      <c r="AR6">
        <f t="shared" si="8"/>
        <v>704.85261532621178</v>
      </c>
      <c r="AS6">
        <f t="shared" si="8"/>
        <v>-173.34785944612324</v>
      </c>
      <c r="AT6">
        <f t="shared" si="8"/>
        <v>133.47757779540228</v>
      </c>
      <c r="AU6">
        <f t="shared" si="8"/>
        <v>664.98233367549085</v>
      </c>
      <c r="AW6">
        <v>3</v>
      </c>
      <c r="AX6">
        <f>(R6*SUMPRODUCT(K7:$K$23, X7:$X$23)-$AZ$3*SUMPRODUCT(K6:$K$22, W7:$W$23))/Z6</f>
        <v>767.32243965502732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1157.8418096104997</v>
      </c>
      <c r="P7">
        <f t="shared" si="23"/>
        <v>57.892090480524985</v>
      </c>
      <c r="Q7" s="4">
        <f t="shared" si="24"/>
        <v>25</v>
      </c>
      <c r="R7">
        <f t="shared" si="0"/>
        <v>50000</v>
      </c>
      <c r="S7">
        <f t="shared" si="12"/>
        <v>980.95583340302278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738.7688385406509</v>
      </c>
      <c r="AC7">
        <f t="shared" si="1"/>
        <v>932.37275057416446</v>
      </c>
      <c r="AE7">
        <f t="shared" si="2"/>
        <v>1100.4982242791596</v>
      </c>
      <c r="AF7">
        <f t="shared" si="3"/>
        <v>-55.024911213957978</v>
      </c>
      <c r="AG7">
        <f t="shared" si="3"/>
        <v>-23.761843266166245</v>
      </c>
      <c r="AH7">
        <f t="shared" si="4"/>
        <v>-134.31956508195333</v>
      </c>
      <c r="AI7">
        <f t="shared" si="5"/>
        <v>887.39190471708207</v>
      </c>
      <c r="AJ7">
        <f t="shared" si="6"/>
        <v>-193.60391203351355</v>
      </c>
      <c r="AK7">
        <f t="shared" si="20"/>
        <v>186.81015327313276</v>
      </c>
      <c r="AL7">
        <f t="shared" si="7"/>
        <v>880.59814595670127</v>
      </c>
      <c r="AN7">
        <f t="shared" si="8"/>
        <v>775.86391886814238</v>
      </c>
      <c r="AO7">
        <f t="shared" si="8"/>
        <v>-38.79319594340712</v>
      </c>
      <c r="AP7">
        <f t="shared" si="8"/>
        <v>-16.75237308819295</v>
      </c>
      <c r="AQ7">
        <f t="shared" si="8"/>
        <v>-94.696839891232102</v>
      </c>
      <c r="AR7">
        <f t="shared" si="8"/>
        <v>625.62150994531032</v>
      </c>
      <c r="AS7">
        <f t="shared" si="8"/>
        <v>-136.49298707130092</v>
      </c>
      <c r="AT7">
        <f t="shared" si="8"/>
        <v>131.70330892427216</v>
      </c>
      <c r="AU7">
        <f t="shared" si="8"/>
        <v>620.83183179828154</v>
      </c>
      <c r="AW7">
        <v>4</v>
      </c>
      <c r="AX7">
        <f>(R7*SUMPRODUCT(K8:$K$23, X8:$X$23)-$AZ$3*SUMPRODUCT(K7:$K$22, W8:$W$23))/Z7</f>
        <v>980.95583340302278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1157.8418096104997</v>
      </c>
      <c r="P8">
        <f t="shared" si="23"/>
        <v>57.892090480524985</v>
      </c>
      <c r="Q8" s="4">
        <f t="shared" si="24"/>
        <v>25</v>
      </c>
      <c r="R8">
        <f t="shared" si="0"/>
        <v>50000</v>
      </c>
      <c r="S8">
        <f t="shared" si="12"/>
        <v>1149.9171974805511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932.37275057416446</v>
      </c>
      <c r="AC8">
        <f t="shared" si="1"/>
        <v>1078.1218319777045</v>
      </c>
      <c r="AE8">
        <f t="shared" si="2"/>
        <v>1085.551668983336</v>
      </c>
      <c r="AF8">
        <f t="shared" si="3"/>
        <v>-54.277583449166798</v>
      </c>
      <c r="AG8">
        <f t="shared" si="3"/>
        <v>-23.439118797854555</v>
      </c>
      <c r="AH8">
        <f t="shared" si="4"/>
        <v>-170.21207130005189</v>
      </c>
      <c r="AI8">
        <f t="shared" si="5"/>
        <v>837.62289543626275</v>
      </c>
      <c r="AJ8">
        <f t="shared" si="6"/>
        <v>-145.74908140354</v>
      </c>
      <c r="AK8">
        <f t="shared" si="20"/>
        <v>142.3643956178542</v>
      </c>
      <c r="AL8">
        <f t="shared" si="7"/>
        <v>834.23820965057689</v>
      </c>
      <c r="AN8">
        <f t="shared" si="8"/>
        <v>713.59107253629918</v>
      </c>
      <c r="AO8">
        <f t="shared" si="8"/>
        <v>-35.679553626814958</v>
      </c>
      <c r="AP8">
        <f t="shared" si="8"/>
        <v>-15.407784263213657</v>
      </c>
      <c r="AQ8">
        <f t="shared" si="8"/>
        <v>-111.88948254428375</v>
      </c>
      <c r="AR8">
        <f t="shared" si="8"/>
        <v>550.61425210198684</v>
      </c>
      <c r="AS8">
        <f t="shared" si="8"/>
        <v>-95.808653140700073</v>
      </c>
      <c r="AT8">
        <f t="shared" si="8"/>
        <v>93.583718456321662</v>
      </c>
      <c r="AU8">
        <f t="shared" si="8"/>
        <v>548.38931741760837</v>
      </c>
      <c r="AW8">
        <v>5</v>
      </c>
      <c r="AX8">
        <f>(R8*SUMPRODUCT(K9:$K$23, X9:$X$23)-$AZ$3*SUMPRODUCT(K8:$K$22, W9:$W$23))/Z8</f>
        <v>1149.9171974805511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1157.8418096104997</v>
      </c>
      <c r="P9">
        <f t="shared" si="23"/>
        <v>57.892090480524985</v>
      </c>
      <c r="Q9" s="4">
        <f t="shared" si="24"/>
        <v>25</v>
      </c>
      <c r="R9">
        <f t="shared" si="0"/>
        <v>50000</v>
      </c>
      <c r="S9">
        <f t="shared" si="12"/>
        <v>1282.1599533326178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1078.1218319777045</v>
      </c>
      <c r="AC9">
        <f t="shared" si="1"/>
        <v>1184.7367525276122</v>
      </c>
      <c r="AE9">
        <f t="shared" si="2"/>
        <v>1069.8647558701136</v>
      </c>
      <c r="AF9">
        <f t="shared" si="3"/>
        <v>-53.493237793505678</v>
      </c>
      <c r="AG9">
        <f t="shared" si="3"/>
        <v>-23.100408600506881</v>
      </c>
      <c r="AH9">
        <f t="shared" si="4"/>
        <v>-208.638018738254</v>
      </c>
      <c r="AI9">
        <f t="shared" si="5"/>
        <v>784.63309073784706</v>
      </c>
      <c r="AJ9">
        <f t="shared" si="6"/>
        <v>-106.61492054990777</v>
      </c>
      <c r="AK9">
        <f t="shared" si="20"/>
        <v>109.33255287283512</v>
      </c>
      <c r="AL9">
        <f t="shared" si="7"/>
        <v>787.35072306077438</v>
      </c>
      <c r="AN9">
        <f t="shared" si="8"/>
        <v>668.38930524675595</v>
      </c>
      <c r="AO9">
        <f t="shared" si="8"/>
        <v>-33.419465262337795</v>
      </c>
      <c r="AP9">
        <f t="shared" si="8"/>
        <v>-14.431792402444064</v>
      </c>
      <c r="AQ9">
        <f t="shared" si="8"/>
        <v>-130.34490539797841</v>
      </c>
      <c r="AR9">
        <f t="shared" si="8"/>
        <v>490.19314218399563</v>
      </c>
      <c r="AS9">
        <f t="shared" si="8"/>
        <v>-66.606804537023407</v>
      </c>
      <c r="AT9">
        <f t="shared" si="8"/>
        <v>68.304623228845117</v>
      </c>
      <c r="AU9">
        <f t="shared" si="8"/>
        <v>491.89096087581731</v>
      </c>
      <c r="AW9">
        <v>6</v>
      </c>
      <c r="AX9">
        <f>(R9*SUMPRODUCT(K10:$K$23, X10:$X$23)-$AZ$3*SUMPRODUCT(K9:$K$22, W10:$W$23))/Z9</f>
        <v>1282.1599533326178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1157.8418096104997</v>
      </c>
      <c r="P10">
        <f t="shared" si="23"/>
        <v>57.892090480524985</v>
      </c>
      <c r="Q10" s="4">
        <f t="shared" si="24"/>
        <v>25</v>
      </c>
      <c r="R10">
        <f t="shared" si="0"/>
        <v>50000</v>
      </c>
      <c r="S10">
        <f t="shared" si="12"/>
        <v>1383.8670737525706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1184.7367525276122</v>
      </c>
      <c r="AC10">
        <f t="shared" si="1"/>
        <v>1259.0443909203238</v>
      </c>
      <c r="AE10">
        <f t="shared" si="2"/>
        <v>1053.406258167669</v>
      </c>
      <c r="AF10">
        <f t="shared" si="3"/>
        <v>-52.670312908383451</v>
      </c>
      <c r="AG10">
        <f t="shared" si="3"/>
        <v>-22.745038428911911</v>
      </c>
      <c r="AH10">
        <f t="shared" si="4"/>
        <v>-248.73217117980744</v>
      </c>
      <c r="AI10">
        <f t="shared" si="5"/>
        <v>729.25873565056611</v>
      </c>
      <c r="AJ10">
        <f t="shared" si="6"/>
        <v>-74.307638392711624</v>
      </c>
      <c r="AK10">
        <f t="shared" si="20"/>
        <v>114.73731663381214</v>
      </c>
      <c r="AL10">
        <f t="shared" si="7"/>
        <v>769.68841389166664</v>
      </c>
      <c r="AN10">
        <f t="shared" si="8"/>
        <v>625.27980300296804</v>
      </c>
      <c r="AO10">
        <f t="shared" si="8"/>
        <v>-31.263990150148405</v>
      </c>
      <c r="AP10">
        <f t="shared" si="8"/>
        <v>-13.50097651105969</v>
      </c>
      <c r="AQ10">
        <f t="shared" si="8"/>
        <v>-147.64218627895744</v>
      </c>
      <c r="AR10">
        <f t="shared" si="8"/>
        <v>432.87265006280251</v>
      </c>
      <c r="AS10">
        <f t="shared" si="8"/>
        <v>-44.107451551151748</v>
      </c>
      <c r="AT10">
        <f t="shared" si="8"/>
        <v>68.105658368378542</v>
      </c>
      <c r="AU10">
        <f t="shared" si="8"/>
        <v>456.87085688002929</v>
      </c>
      <c r="AW10">
        <v>7</v>
      </c>
      <c r="AX10">
        <f>(R10*SUMPRODUCT(K11:$K$23, X11:$X$23)-$AZ$3*SUMPRODUCT(K10:$K$22, W11:$W$23))/Z10</f>
        <v>1383.8670737525706</v>
      </c>
    </row>
    <row r="11" spans="1:52" x14ac:dyDescent="0.25">
      <c r="A11" t="s">
        <v>33</v>
      </c>
      <c r="C11" s="7">
        <f>AU25</f>
        <v>4156.8422375329101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1157.8418096104997</v>
      </c>
      <c r="P11">
        <f t="shared" si="23"/>
        <v>57.892090480524985</v>
      </c>
      <c r="Q11" s="4">
        <f t="shared" si="24"/>
        <v>25</v>
      </c>
      <c r="R11">
        <f t="shared" si="0"/>
        <v>50000</v>
      </c>
      <c r="S11">
        <f t="shared" si="12"/>
        <v>1453.7445966907501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1259.0443909203238</v>
      </c>
      <c r="AC11">
        <f t="shared" si="1"/>
        <v>1300.8519675051894</v>
      </c>
      <c r="AE11">
        <f t="shared" si="2"/>
        <v>1036.0697467218115</v>
      </c>
      <c r="AF11">
        <f t="shared" si="3"/>
        <v>-51.803487336090576</v>
      </c>
      <c r="AG11">
        <f t="shared" si="3"/>
        <v>-22.370710275835251</v>
      </c>
      <c r="AH11">
        <f t="shared" si="4"/>
        <v>-293.75553757508482</v>
      </c>
      <c r="AI11">
        <f t="shared" si="5"/>
        <v>668.14001153480081</v>
      </c>
      <c r="AJ11">
        <f t="shared" si="6"/>
        <v>-41.807576584865501</v>
      </c>
      <c r="AK11">
        <f t="shared" si="20"/>
        <v>115.53049849076132</v>
      </c>
      <c r="AL11">
        <f t="shared" si="7"/>
        <v>741.86293344069668</v>
      </c>
      <c r="AN11">
        <f t="shared" si="8"/>
        <v>584.8684872794496</v>
      </c>
      <c r="AO11">
        <f t="shared" si="8"/>
        <v>-29.243424363972483</v>
      </c>
      <c r="AP11">
        <f t="shared" si="8"/>
        <v>-12.628419582555077</v>
      </c>
      <c r="AQ11">
        <f t="shared" si="8"/>
        <v>-165.82701834033242</v>
      </c>
      <c r="AR11">
        <f t="shared" si="8"/>
        <v>377.16962499258966</v>
      </c>
      <c r="AS11">
        <f t="shared" si="8"/>
        <v>-23.600664097545025</v>
      </c>
      <c r="AT11">
        <f t="shared" si="8"/>
        <v>65.217759808862695</v>
      </c>
      <c r="AU11">
        <f t="shared" si="8"/>
        <v>418.78672070390735</v>
      </c>
      <c r="AW11">
        <v>8</v>
      </c>
      <c r="AX11">
        <f>(R11*SUMPRODUCT(K12:$K$23, X12:$X$23)-$AZ$3*SUMPRODUCT(K11:$K$22, W12:$W$23))/Z11</f>
        <v>1453.7445966907501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1157.8418096104997</v>
      </c>
      <c r="P12">
        <f t="shared" si="23"/>
        <v>57.892090480524985</v>
      </c>
      <c r="Q12" s="4">
        <f t="shared" si="24"/>
        <v>25</v>
      </c>
      <c r="R12">
        <f t="shared" si="0"/>
        <v>50000</v>
      </c>
      <c r="S12">
        <f t="shared" si="12"/>
        <v>1491.0650319202355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1300.8519675051894</v>
      </c>
      <c r="AC12">
        <f t="shared" si="1"/>
        <v>1310.6574250903795</v>
      </c>
      <c r="AE12">
        <f t="shared" si="2"/>
        <v>1017.7516958410325</v>
      </c>
      <c r="AF12">
        <f t="shared" si="3"/>
        <v>-50.887584792051626</v>
      </c>
      <c r="AG12">
        <f t="shared" si="3"/>
        <v>-21.975188825306937</v>
      </c>
      <c r="AH12">
        <f t="shared" si="4"/>
        <v>-343.62869553992931</v>
      </c>
      <c r="AI12">
        <f t="shared" si="5"/>
        <v>601.26022668374458</v>
      </c>
      <c r="AJ12">
        <f t="shared" si="6"/>
        <v>-9.8054575851901973</v>
      </c>
      <c r="AK12">
        <f t="shared" si="20"/>
        <v>117.69446447696143</v>
      </c>
      <c r="AL12">
        <f t="shared" si="7"/>
        <v>709.14923357551584</v>
      </c>
      <c r="AN12">
        <f t="shared" si="8"/>
        <v>546.18102648276658</v>
      </c>
      <c r="AO12">
        <f t="shared" si="8"/>
        <v>-27.309051324138327</v>
      </c>
      <c r="AP12">
        <f t="shared" si="8"/>
        <v>-11.793083950442742</v>
      </c>
      <c r="AQ12">
        <f t="shared" si="8"/>
        <v>-184.4098854621293</v>
      </c>
      <c r="AR12">
        <f t="shared" si="8"/>
        <v>322.66900574605614</v>
      </c>
      <c r="AS12">
        <f t="shared" si="8"/>
        <v>-5.2621429282775871</v>
      </c>
      <c r="AT12">
        <f t="shared" si="8"/>
        <v>63.161263874137418</v>
      </c>
      <c r="AU12">
        <f t="shared" si="8"/>
        <v>380.56812669191601</v>
      </c>
      <c r="AW12">
        <v>9</v>
      </c>
      <c r="AX12">
        <f>(R12*SUMPRODUCT(K13:$K$23, X13:$X$23)-$AZ$3*SUMPRODUCT(K12:$K$22, W13:$W$23))/Z12</f>
        <v>1491.0650319202355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1157.8418096104997</v>
      </c>
      <c r="P13">
        <f t="shared" si="23"/>
        <v>57.892090480524985</v>
      </c>
      <c r="Q13" s="4">
        <f t="shared" si="24"/>
        <v>25</v>
      </c>
      <c r="R13">
        <f t="shared" si="0"/>
        <v>50000</v>
      </c>
      <c r="S13">
        <f t="shared" si="12"/>
        <v>1495.3835897312931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1310.6574250903795</v>
      </c>
      <c r="AC13">
        <f t="shared" si="1"/>
        <v>1289.4348527640464</v>
      </c>
      <c r="AE13">
        <f t="shared" si="2"/>
        <v>998.38034438203465</v>
      </c>
      <c r="AF13">
        <f t="shared" si="3"/>
        <v>-49.919017219101733</v>
      </c>
      <c r="AG13">
        <f t="shared" si="3"/>
        <v>-21.556924618180176</v>
      </c>
      <c r="AH13">
        <f t="shared" si="4"/>
        <v>-397.02463774737913</v>
      </c>
      <c r="AI13">
        <f t="shared" si="5"/>
        <v>529.87976479737358</v>
      </c>
      <c r="AJ13">
        <f t="shared" si="6"/>
        <v>21.222572326333193</v>
      </c>
      <c r="AK13">
        <f t="shared" si="20"/>
        <v>116.79643949149627</v>
      </c>
      <c r="AL13">
        <f t="shared" si="7"/>
        <v>667.89877661520302</v>
      </c>
      <c r="AN13">
        <f t="shared" si="8"/>
        <v>509.44689889676943</v>
      </c>
      <c r="AO13">
        <f t="shared" si="8"/>
        <v>-25.472344944838472</v>
      </c>
      <c r="AP13">
        <f t="shared" si="8"/>
        <v>-10.999924485974219</v>
      </c>
      <c r="AQ13">
        <f t="shared" si="8"/>
        <v>-202.5910982965213</v>
      </c>
      <c r="AR13">
        <f t="shared" si="8"/>
        <v>270.38353116943546</v>
      </c>
      <c r="AS13">
        <f t="shared" si="8"/>
        <v>10.82931341657671</v>
      </c>
      <c r="AT13">
        <f t="shared" si="8"/>
        <v>59.598112318563842</v>
      </c>
      <c r="AU13">
        <f t="shared" si="8"/>
        <v>340.81095690457596</v>
      </c>
      <c r="AW13">
        <v>10</v>
      </c>
      <c r="AX13">
        <f>(R13*SUMPRODUCT(K14:$K$23, X14:$X$23)-$AZ$3*SUMPRODUCT(K13:$K$22, W14:$W$23))/Z13</f>
        <v>1495.3835897312931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1.0570714E-2</v>
      </c>
      <c r="O14">
        <f t="shared" si="22"/>
        <v>1157.8418096104997</v>
      </c>
      <c r="P14">
        <f t="shared" si="23"/>
        <v>57.892090480524985</v>
      </c>
      <c r="Q14" s="4">
        <f t="shared" si="24"/>
        <v>25</v>
      </c>
      <c r="R14">
        <f t="shared" si="0"/>
        <v>50000</v>
      </c>
      <c r="S14">
        <f t="shared" si="12"/>
        <v>1473.4453462526665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1289.4348527640464</v>
      </c>
      <c r="AC14">
        <f t="shared" si="1"/>
        <v>1244.3825477047974</v>
      </c>
      <c r="AE14">
        <f t="shared" si="2"/>
        <v>977.84294785453028</v>
      </c>
      <c r="AF14">
        <f t="shared" si="3"/>
        <v>-48.892147392726514</v>
      </c>
      <c r="AG14">
        <f t="shared" si="3"/>
        <v>-21.113483287140035</v>
      </c>
      <c r="AH14">
        <f t="shared" si="4"/>
        <v>-455.7441697166837</v>
      </c>
      <c r="AI14">
        <f t="shared" si="5"/>
        <v>452.09314745797997</v>
      </c>
      <c r="AJ14">
        <f t="shared" si="6"/>
        <v>45.052305059248965</v>
      </c>
      <c r="AK14">
        <f t="shared" si="20"/>
        <v>189.83169711784245</v>
      </c>
      <c r="AL14">
        <f t="shared" si="7"/>
        <v>686.97714963507133</v>
      </c>
      <c r="AN14">
        <f t="shared" si="8"/>
        <v>459.63530050644005</v>
      </c>
      <c r="AO14">
        <f t="shared" si="8"/>
        <v>-22.981765025322002</v>
      </c>
      <c r="AP14">
        <f t="shared" si="8"/>
        <v>-9.9243976312502991</v>
      </c>
      <c r="AQ14">
        <f t="shared" si="8"/>
        <v>-214.22265084735145</v>
      </c>
      <c r="AR14">
        <f t="shared" si="8"/>
        <v>212.50648700251628</v>
      </c>
      <c r="AS14">
        <f t="shared" si="8"/>
        <v>21.176846261304014</v>
      </c>
      <c r="AT14">
        <f t="shared" si="8"/>
        <v>89.230432496187873</v>
      </c>
      <c r="AU14">
        <f t="shared" si="8"/>
        <v>322.91376576000812</v>
      </c>
      <c r="AW14">
        <v>11</v>
      </c>
      <c r="AX14">
        <f>(R14*SUMPRODUCT(K15:$K$23, X15:$X$23)-$AZ$3*SUMPRODUCT(K14:$K$22, W15:$W$23))/Z14</f>
        <v>1473.4453462526665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1.2312346E-2</v>
      </c>
      <c r="O15">
        <f t="shared" si="22"/>
        <v>1157.8418096104997</v>
      </c>
      <c r="P15">
        <f t="shared" si="23"/>
        <v>57.892090480524985</v>
      </c>
      <c r="Q15" s="4">
        <f t="shared" si="24"/>
        <v>25</v>
      </c>
      <c r="R15">
        <f t="shared" si="0"/>
        <v>50000</v>
      </c>
      <c r="S15">
        <f t="shared" si="12"/>
        <v>1419.277084762866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1244.3825477047974</v>
      </c>
      <c r="AC15">
        <f t="shared" si="1"/>
        <v>1171.8909543628051</v>
      </c>
      <c r="AE15">
        <f t="shared" si="2"/>
        <v>956.02497766834006</v>
      </c>
      <c r="AF15">
        <f t="shared" si="3"/>
        <v>-47.801248883417003</v>
      </c>
      <c r="AG15">
        <f t="shared" si="3"/>
        <v>-20.642391942772147</v>
      </c>
      <c r="AH15">
        <f t="shared" si="4"/>
        <v>-519.91302299297092</v>
      </c>
      <c r="AI15">
        <f t="shared" si="5"/>
        <v>367.66831384917998</v>
      </c>
      <c r="AJ15">
        <f t="shared" si="6"/>
        <v>72.491593341992257</v>
      </c>
      <c r="AK15">
        <f t="shared" si="20"/>
        <v>184.2028242917784</v>
      </c>
      <c r="AL15">
        <f t="shared" si="7"/>
        <v>624.36273148295061</v>
      </c>
      <c r="AN15">
        <f t="shared" si="8"/>
        <v>413.95665939037337</v>
      </c>
      <c r="AO15">
        <f t="shared" si="8"/>
        <v>-20.697832969518672</v>
      </c>
      <c r="AP15">
        <f t="shared" si="8"/>
        <v>-8.938109160387576</v>
      </c>
      <c r="AQ15">
        <f t="shared" si="8"/>
        <v>-225.1211664956983</v>
      </c>
      <c r="AR15">
        <f t="shared" si="8"/>
        <v>159.19955076476884</v>
      </c>
      <c r="AS15">
        <f t="shared" si="8"/>
        <v>31.388696440677016</v>
      </c>
      <c r="AT15">
        <f t="shared" si="8"/>
        <v>79.759407520992099</v>
      </c>
      <c r="AU15">
        <f t="shared" si="8"/>
        <v>270.34765472643795</v>
      </c>
      <c r="AW15">
        <v>12</v>
      </c>
      <c r="AX15">
        <f>(R15*SUMPRODUCT(K16:$K$23, X16:$X$23)-$AZ$3*SUMPRODUCT(K15:$K$22, W16:$W$23))/Z15</f>
        <v>1419.277084762866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1.4128425999999999E-2</v>
      </c>
      <c r="O16">
        <f t="shared" si="22"/>
        <v>1157.8418096104997</v>
      </c>
      <c r="P16">
        <f t="shared" si="23"/>
        <v>57.892090480524985</v>
      </c>
      <c r="Q16" s="4">
        <f t="shared" si="24"/>
        <v>25</v>
      </c>
      <c r="R16">
        <f t="shared" si="0"/>
        <v>50000</v>
      </c>
      <c r="S16">
        <f t="shared" si="12"/>
        <v>1336.2300605674611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1171.8909543628051</v>
      </c>
      <c r="AC16">
        <f t="shared" si="1"/>
        <v>1076.6980252920039</v>
      </c>
      <c r="AE16">
        <f t="shared" si="2"/>
        <v>932.95759974051794</v>
      </c>
      <c r="AF16">
        <f t="shared" si="3"/>
        <v>-46.647879987025895</v>
      </c>
      <c r="AG16">
        <f t="shared" si="3"/>
        <v>-20.144323516317975</v>
      </c>
      <c r="AH16">
        <f t="shared" si="4"/>
        <v>-583.28901405290503</v>
      </c>
      <c r="AI16">
        <f t="shared" si="5"/>
        <v>282.876382184269</v>
      </c>
      <c r="AJ16">
        <f t="shared" si="6"/>
        <v>95.192929070801256</v>
      </c>
      <c r="AK16">
        <f t="shared" si="20"/>
        <v>176.1243480854798</v>
      </c>
      <c r="AL16">
        <f t="shared" si="7"/>
        <v>554.19365934055008</v>
      </c>
      <c r="AN16">
        <f t="shared" si="8"/>
        <v>372.12505183172158</v>
      </c>
      <c r="AO16">
        <f t="shared" si="8"/>
        <v>-18.606252591586077</v>
      </c>
      <c r="AP16">
        <f t="shared" si="8"/>
        <v>-8.0348854382125214</v>
      </c>
      <c r="AQ16">
        <f t="shared" si="8"/>
        <v>-232.65414703484984</v>
      </c>
      <c r="AR16">
        <f t="shared" si="8"/>
        <v>112.82976676707311</v>
      </c>
      <c r="AS16">
        <f t="shared" si="8"/>
        <v>37.969221403349565</v>
      </c>
      <c r="AT16">
        <f t="shared" si="8"/>
        <v>70.250011552900105</v>
      </c>
      <c r="AU16">
        <f t="shared" si="8"/>
        <v>221.04899972332279</v>
      </c>
      <c r="AW16">
        <v>13</v>
      </c>
      <c r="AX16">
        <f>(R16*SUMPRODUCT(K17:$K$23, X17:$X$23)-$AZ$3*SUMPRODUCT(K16:$K$22, W17:$W$23))/Z16</f>
        <v>1336.2300605674611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1.6072195000000001E-2</v>
      </c>
      <c r="O17">
        <f t="shared" si="22"/>
        <v>1157.8418096104997</v>
      </c>
      <c r="P17">
        <f t="shared" si="23"/>
        <v>57.892090480524985</v>
      </c>
      <c r="Q17" s="4">
        <f t="shared" si="24"/>
        <v>25</v>
      </c>
      <c r="R17">
        <f t="shared" si="0"/>
        <v>50000</v>
      </c>
      <c r="S17">
        <f t="shared" si="12"/>
        <v>1226.2923820128999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1076.6980252920039</v>
      </c>
      <c r="AC17">
        <f t="shared" si="1"/>
        <v>962.35093823311524</v>
      </c>
      <c r="AE17">
        <f t="shared" si="2"/>
        <v>908.63334727335121</v>
      </c>
      <c r="AF17">
        <f t="shared" si="3"/>
        <v>-45.431667363667557</v>
      </c>
      <c r="AG17">
        <f t="shared" si="3"/>
        <v>-19.619116785457447</v>
      </c>
      <c r="AH17">
        <f t="shared" si="4"/>
        <v>-647.52699139469632</v>
      </c>
      <c r="AI17">
        <f t="shared" si="5"/>
        <v>196.0555717295299</v>
      </c>
      <c r="AJ17">
        <f t="shared" si="6"/>
        <v>114.34708705888863</v>
      </c>
      <c r="AK17">
        <f t="shared" si="20"/>
        <v>166.00109757351882</v>
      </c>
      <c r="AL17">
        <f t="shared" si="7"/>
        <v>476.40375636193733</v>
      </c>
      <c r="AN17">
        <f t="shared" si="8"/>
        <v>333.85435044011808</v>
      </c>
      <c r="AO17">
        <f t="shared" si="8"/>
        <v>-16.692717522005903</v>
      </c>
      <c r="AP17">
        <f t="shared" si="8"/>
        <v>-7.2085484318541608</v>
      </c>
      <c r="AQ17">
        <f t="shared" si="8"/>
        <v>-237.91742153558144</v>
      </c>
      <c r="AR17">
        <f t="shared" si="8"/>
        <v>72.035662950676567</v>
      </c>
      <c r="AS17">
        <f t="shared" si="8"/>
        <v>42.013946097534465</v>
      </c>
      <c r="AT17">
        <f t="shared" si="8"/>
        <v>60.99290629059567</v>
      </c>
      <c r="AU17">
        <f t="shared" si="8"/>
        <v>175.04251533880668</v>
      </c>
      <c r="AW17">
        <v>14</v>
      </c>
      <c r="AX17">
        <f>(R17*SUMPRODUCT(K18:$K$23, X18:$X$23)-$AZ$3*SUMPRODUCT(K17:$K$22, W18:$W$23))/Z17</f>
        <v>1226.2923820128999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1.8213139E-2</v>
      </c>
      <c r="O18">
        <f t="shared" si="22"/>
        <v>1157.8418096104997</v>
      </c>
      <c r="P18">
        <f t="shared" si="23"/>
        <v>57.892090480524985</v>
      </c>
      <c r="Q18" s="4">
        <f t="shared" si="24"/>
        <v>25</v>
      </c>
      <c r="R18">
        <f t="shared" si="0"/>
        <v>50000</v>
      </c>
      <c r="S18">
        <f t="shared" si="12"/>
        <v>1090.0923774250018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962.35093823311524</v>
      </c>
      <c r="AC18">
        <f t="shared" si="1"/>
        <v>831.33060560185572</v>
      </c>
      <c r="AE18">
        <f t="shared" si="2"/>
        <v>882.99794834669274</v>
      </c>
      <c r="AF18">
        <f t="shared" si="3"/>
        <v>-44.149897417334635</v>
      </c>
      <c r="AG18">
        <f t="shared" si="3"/>
        <v>-19.065599916532101</v>
      </c>
      <c r="AH18">
        <f t="shared" si="4"/>
        <v>-714.65140214153928</v>
      </c>
      <c r="AI18">
        <f t="shared" si="5"/>
        <v>105.13104887128679</v>
      </c>
      <c r="AJ18">
        <f t="shared" si="6"/>
        <v>131.02033263125952</v>
      </c>
      <c r="AK18">
        <f t="shared" si="20"/>
        <v>154.1321999006112</v>
      </c>
      <c r="AL18">
        <f t="shared" si="7"/>
        <v>390.28358140315754</v>
      </c>
      <c r="AN18">
        <f t="shared" si="8"/>
        <v>298.861126894758</v>
      </c>
      <c r="AO18">
        <f t="shared" si="8"/>
        <v>-14.943056344737901</v>
      </c>
      <c r="AP18">
        <f t="shared" si="8"/>
        <v>-6.452978386470936</v>
      </c>
      <c r="AQ18">
        <f t="shared" si="8"/>
        <v>-241.88224194727178</v>
      </c>
      <c r="AR18">
        <f t="shared" si="8"/>
        <v>35.582850216277436</v>
      </c>
      <c r="AS18">
        <f t="shared" si="8"/>
        <v>44.345385320114055</v>
      </c>
      <c r="AT18">
        <f t="shared" si="8"/>
        <v>52.167870875933851</v>
      </c>
      <c r="AU18">
        <f t="shared" si="8"/>
        <v>132.09610641232535</v>
      </c>
      <c r="AW18">
        <v>15</v>
      </c>
      <c r="AX18">
        <f>(R18*SUMPRODUCT(K19:$K$23, X19:$X$23)-$AZ$3*SUMPRODUCT(K18:$K$22, W19:$W$23))/Z18</f>
        <v>1090.0923774250018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2.0774602E-2</v>
      </c>
      <c r="O19">
        <f t="shared" si="22"/>
        <v>1157.8418096104997</v>
      </c>
      <c r="P19">
        <f t="shared" si="23"/>
        <v>57.892090480524985</v>
      </c>
      <c r="Q19" s="4">
        <f t="shared" si="24"/>
        <v>25</v>
      </c>
      <c r="R19">
        <f t="shared" si="0"/>
        <v>50000</v>
      </c>
      <c r="S19">
        <f t="shared" si="12"/>
        <v>924.82825524217765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831.33060560185572</v>
      </c>
      <c r="AC19">
        <f t="shared" si="1"/>
        <v>683.59100976814057</v>
      </c>
      <c r="AE19">
        <f t="shared" si="2"/>
        <v>855.82403791950674</v>
      </c>
      <c r="AF19">
        <f t="shared" si="3"/>
        <v>-42.791201895975334</v>
      </c>
      <c r="AG19">
        <f t="shared" si="3"/>
        <v>-18.478863667209591</v>
      </c>
      <c r="AH19">
        <f t="shared" si="4"/>
        <v>-792.16050031437521</v>
      </c>
      <c r="AI19">
        <f t="shared" si="5"/>
        <v>2.3934720419466657</v>
      </c>
      <c r="AJ19">
        <f t="shared" si="6"/>
        <v>147.73959583371516</v>
      </c>
      <c r="AK19">
        <f t="shared" si="20"/>
        <v>140.71146842676765</v>
      </c>
      <c r="AL19">
        <f t="shared" si="7"/>
        <v>290.84453630242945</v>
      </c>
      <c r="AN19">
        <f t="shared" si="8"/>
        <v>266.83056919421318</v>
      </c>
      <c r="AO19">
        <f t="shared" si="8"/>
        <v>-13.341528459710657</v>
      </c>
      <c r="AP19">
        <f t="shared" si="8"/>
        <v>-5.7613779140514776</v>
      </c>
      <c r="AQ19">
        <f t="shared" si="8"/>
        <v>-246.98142121118801</v>
      </c>
      <c r="AR19">
        <f t="shared" si="8"/>
        <v>0.74624160926306193</v>
      </c>
      <c r="AS19">
        <f t="shared" si="8"/>
        <v>46.062553401358123</v>
      </c>
      <c r="AT19">
        <f t="shared" si="8"/>
        <v>43.871309461863135</v>
      </c>
      <c r="AU19">
        <f t="shared" si="8"/>
        <v>90.680104472484317</v>
      </c>
      <c r="AW19">
        <v>16</v>
      </c>
      <c r="AX19">
        <f>(R19*SUMPRODUCT(K20:$K$23, X20:$X$23)-$AZ$3*SUMPRODUCT(K19:$K$22, W20:$W$23))/Z19</f>
        <v>924.82825524217765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2.3506165999999998E-2</v>
      </c>
      <c r="O20">
        <f t="shared" si="22"/>
        <v>1157.8418096104997</v>
      </c>
      <c r="P20">
        <f t="shared" si="23"/>
        <v>57.892090480524985</v>
      </c>
      <c r="Q20" s="4">
        <f t="shared" si="24"/>
        <v>25</v>
      </c>
      <c r="R20">
        <f t="shared" si="0"/>
        <v>50000</v>
      </c>
      <c r="S20">
        <f t="shared" si="12"/>
        <v>731.66286345392757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683.59100976814057</v>
      </c>
      <c r="AC20">
        <f t="shared" si="1"/>
        <v>522.69139779111094</v>
      </c>
      <c r="AE20">
        <f t="shared" si="2"/>
        <v>827.14865563818546</v>
      </c>
      <c r="AF20">
        <f t="shared" si="3"/>
        <v>-41.357432781909274</v>
      </c>
      <c r="AG20">
        <f t="shared" si="3"/>
        <v>-17.859707793684699</v>
      </c>
      <c r="AH20">
        <f t="shared" si="4"/>
        <v>-868.73447370559472</v>
      </c>
      <c r="AI20">
        <f t="shared" si="5"/>
        <v>-100.80295864300331</v>
      </c>
      <c r="AJ20">
        <f t="shared" si="6"/>
        <v>160.89961197702962</v>
      </c>
      <c r="AK20">
        <f t="shared" si="20"/>
        <v>125.7379764101366</v>
      </c>
      <c r="AL20">
        <f t="shared" si="7"/>
        <v>185.8346297441629</v>
      </c>
      <c r="AN20">
        <f t="shared" si="8"/>
        <v>237.56148818219097</v>
      </c>
      <c r="AO20">
        <f t="shared" si="8"/>
        <v>-11.87807440910955</v>
      </c>
      <c r="AP20">
        <f t="shared" si="8"/>
        <v>-5.1294029592459429</v>
      </c>
      <c r="AQ20">
        <f t="shared" si="8"/>
        <v>-249.50515605860832</v>
      </c>
      <c r="AR20">
        <f t="shared" si="8"/>
        <v>-28.95114524477286</v>
      </c>
      <c r="AS20">
        <f t="shared" si="8"/>
        <v>46.211223349820841</v>
      </c>
      <c r="AT20">
        <f t="shared" si="8"/>
        <v>36.112614816453672</v>
      </c>
      <c r="AU20">
        <f t="shared" si="8"/>
        <v>53.372692921501653</v>
      </c>
      <c r="AW20">
        <v>17</v>
      </c>
      <c r="AX20">
        <f>(R20*SUMPRODUCT(K21:$K$23, X21:$X$23)-$AZ$3*SUMPRODUCT(K20:$K$22, W21:$W$23))/Z20</f>
        <v>731.66286345392757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2.6226451000000001E-2</v>
      </c>
      <c r="O21">
        <f t="shared" si="22"/>
        <v>1157.8418096104997</v>
      </c>
      <c r="P21">
        <f t="shared" si="23"/>
        <v>57.892090480524985</v>
      </c>
      <c r="Q21" s="4">
        <f t="shared" si="24"/>
        <v>25</v>
      </c>
      <c r="R21">
        <f t="shared" si="0"/>
        <v>50000</v>
      </c>
      <c r="S21">
        <f t="shared" si="12"/>
        <v>513.76856867368781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522.69139779111094</v>
      </c>
      <c r="AC21">
        <f t="shared" si="1"/>
        <v>353.73405665963708</v>
      </c>
      <c r="AE21">
        <f t="shared" si="2"/>
        <v>797.18399539499296</v>
      </c>
      <c r="AF21">
        <f t="shared" si="3"/>
        <v>-39.859199769749644</v>
      </c>
      <c r="AG21">
        <f t="shared" si="3"/>
        <v>-17.212713964422463</v>
      </c>
      <c r="AH21">
        <f t="shared" si="4"/>
        <v>-936.79350265077971</v>
      </c>
      <c r="AI21">
        <f t="shared" si="5"/>
        <v>-196.68142098995895</v>
      </c>
      <c r="AJ21">
        <f t="shared" si="6"/>
        <v>168.95734113147387</v>
      </c>
      <c r="AK21">
        <f t="shared" si="20"/>
        <v>109.53354570302426</v>
      </c>
      <c r="AL21">
        <f t="shared" si="7"/>
        <v>81.809465844539176</v>
      </c>
      <c r="AN21">
        <f t="shared" si="8"/>
        <v>210.90768605958129</v>
      </c>
      <c r="AO21">
        <f t="shared" si="8"/>
        <v>-10.545384302979064</v>
      </c>
      <c r="AP21">
        <f t="shared" si="8"/>
        <v>-4.5538968343726305</v>
      </c>
      <c r="AQ21">
        <f t="shared" si="8"/>
        <v>-247.84359834247516</v>
      </c>
      <c r="AR21">
        <f t="shared" si="8"/>
        <v>-52.035193420245562</v>
      </c>
      <c r="AS21">
        <f t="shared" si="8"/>
        <v>44.700347807612658</v>
      </c>
      <c r="AT21">
        <f t="shared" si="8"/>
        <v>28.978839017810191</v>
      </c>
      <c r="AU21">
        <f t="shared" si="8"/>
        <v>21.643993405177287</v>
      </c>
      <c r="AW21">
        <v>18</v>
      </c>
      <c r="AX21">
        <f>(R21*SUMPRODUCT(K22:$K$23, X22:$X$23)-$AZ$3*SUMPRODUCT(K21:$K$22, W22:$W$23))/Z21</f>
        <v>513.76856867368781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2.9219711999999998E-2</v>
      </c>
      <c r="O22">
        <f t="shared" si="22"/>
        <v>1157.8418096104997</v>
      </c>
      <c r="P22">
        <f t="shared" si="23"/>
        <v>57.892090480524985</v>
      </c>
      <c r="Q22" s="4">
        <f t="shared" si="24"/>
        <v>25</v>
      </c>
      <c r="R22">
        <f t="shared" si="0"/>
        <v>50000</v>
      </c>
      <c r="S22">
        <f t="shared" si="12"/>
        <v>270.02086395001845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353.73405665963708</v>
      </c>
      <c r="AC22">
        <f t="shared" si="1"/>
        <v>178.6202734406647</v>
      </c>
      <c r="AE22">
        <f t="shared" si="2"/>
        <v>765.91866868459203</v>
      </c>
      <c r="AF22">
        <f t="shared" si="3"/>
        <v>-38.295933434229603</v>
      </c>
      <c r="AG22">
        <f t="shared" si="3"/>
        <v>-16.537636279999436</v>
      </c>
      <c r="AH22">
        <f t="shared" si="4"/>
        <v>-1005.9010895576051</v>
      </c>
      <c r="AI22">
        <f t="shared" si="5"/>
        <v>-294.81599058724214</v>
      </c>
      <c r="AJ22">
        <f t="shared" si="6"/>
        <v>175.11378321897237</v>
      </c>
      <c r="AK22">
        <f t="shared" si="20"/>
        <v>92.533863397322477</v>
      </c>
      <c r="AL22">
        <f t="shared" si="7"/>
        <v>-27.168343970947291</v>
      </c>
      <c r="AN22">
        <f t="shared" si="8"/>
        <v>186.66283521842692</v>
      </c>
      <c r="AO22">
        <f t="shared" si="8"/>
        <v>-9.3331417609213467</v>
      </c>
      <c r="AP22">
        <f t="shared" si="8"/>
        <v>-4.0304045351674738</v>
      </c>
      <c r="AQ22">
        <f t="shared" si="8"/>
        <v>-245.14920056537929</v>
      </c>
      <c r="AR22">
        <f t="shared" si="8"/>
        <v>-71.849911643041196</v>
      </c>
      <c r="AS22">
        <f t="shared" si="8"/>
        <v>42.677162207857201</v>
      </c>
      <c r="AT22">
        <f t="shared" si="8"/>
        <v>22.551524073859284</v>
      </c>
      <c r="AU22">
        <f t="shared" si="8"/>
        <v>-6.621225361324707</v>
      </c>
      <c r="AW22">
        <v>19</v>
      </c>
      <c r="AX22">
        <f>(R22*SUMPRODUCT(K23:$K$23, X23:$X$23)-$AZ$3*SUMPRODUCT(K22:$K$22, W23:$W$23))/Z22</f>
        <v>270.02086395001845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3.2402927999999998E-2</v>
      </c>
      <c r="O23">
        <f t="shared" si="22"/>
        <v>1157.8418096104997</v>
      </c>
      <c r="P23">
        <f t="shared" si="23"/>
        <v>57.892090480524985</v>
      </c>
      <c r="Q23" s="4">
        <f t="shared" si="24"/>
        <v>25</v>
      </c>
      <c r="R23">
        <f t="shared" si="0"/>
        <v>50000</v>
      </c>
      <c r="S23">
        <f t="shared" si="12"/>
        <v>281.97753715564664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178.6202734406647</v>
      </c>
      <c r="AC23">
        <f t="shared" si="1"/>
        <v>178.6202734406647</v>
      </c>
      <c r="AE23">
        <f t="shared" si="2"/>
        <v>733.44147452250354</v>
      </c>
      <c r="AF23">
        <f t="shared" si="3"/>
        <v>-36.672073726125177</v>
      </c>
      <c r="AG23">
        <f t="shared" si="3"/>
        <v>-15.836392079528435</v>
      </c>
      <c r="AH23">
        <f t="shared" si="4"/>
        <v>-1071.7356753420192</v>
      </c>
      <c r="AI23">
        <f t="shared" si="5"/>
        <v>-390.80266662516931</v>
      </c>
      <c r="AJ23">
        <f t="shared" si="6"/>
        <v>0</v>
      </c>
      <c r="AK23">
        <f t="shared" si="20"/>
        <v>74.908845203812263</v>
      </c>
      <c r="AL23">
        <f t="shared" si="7"/>
        <v>-315.89382142135707</v>
      </c>
      <c r="AN23">
        <f t="shared" si="8"/>
        <v>164.65769608684096</v>
      </c>
      <c r="AO23">
        <f t="shared" si="8"/>
        <v>-8.2328848043420493</v>
      </c>
      <c r="AP23">
        <f t="shared" si="8"/>
        <v>-3.5552718583860807</v>
      </c>
      <c r="AQ23">
        <f t="shared" si="8"/>
        <v>-240.60478340249219</v>
      </c>
      <c r="AR23">
        <f t="shared" si="8"/>
        <v>-87.735243978379359</v>
      </c>
      <c r="AS23">
        <f t="shared" si="8"/>
        <v>0</v>
      </c>
      <c r="AT23">
        <f t="shared" si="8"/>
        <v>16.817044435366316</v>
      </c>
      <c r="AU23">
        <f t="shared" si="8"/>
        <v>-70.918199543013046</v>
      </c>
      <c r="AW23">
        <v>20</v>
      </c>
      <c r="AX23">
        <f>(R23*SUMPRODUCT(K$23:$K24, X$23:$X24)-$AZ$3*SUMPRODUCT(K$22:$K23, W$23:$W24))/Z23</f>
        <v>281.97753715564664</v>
      </c>
    </row>
    <row r="25" spans="5:50" x14ac:dyDescent="0.25">
      <c r="AN25" s="8">
        <f t="shared" ref="AN25:AU25" si="25">SUM(AN3:AN23)</f>
        <v>10369.726461103292</v>
      </c>
      <c r="AO25" s="8">
        <f t="shared" si="25"/>
        <v>-1386.8676802630396</v>
      </c>
      <c r="AP25" s="8">
        <f t="shared" si="25"/>
        <v>-1721.3346428557925</v>
      </c>
      <c r="AQ25" s="8">
        <f t="shared" si="25"/>
        <v>-3744.9778716200431</v>
      </c>
      <c r="AR25" s="8">
        <f t="shared" si="25"/>
        <v>3516.5462663644166</v>
      </c>
      <c r="AS25" s="8">
        <f t="shared" si="25"/>
        <v>-643.6839666912706</v>
      </c>
      <c r="AT25" s="8">
        <f t="shared" si="25"/>
        <v>1283.979937859764</v>
      </c>
      <c r="AU25" s="9">
        <f t="shared" si="25"/>
        <v>4156.8422375329101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4052.5129816122908</v>
      </c>
      <c r="K3">
        <v>1</v>
      </c>
      <c r="L3" s="2">
        <v>0</v>
      </c>
      <c r="O3">
        <f>$C$3</f>
        <v>4052.5129816122908</v>
      </c>
      <c r="P3">
        <f>O3*B5</f>
        <v>3242.0103852898328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4052.5129816122908</v>
      </c>
      <c r="AF3">
        <f t="shared" ref="AF3:AG23" si="3">-$Z3*P3</f>
        <v>-3242.0103852898328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-711.92999067754204</v>
      </c>
      <c r="AJ3">
        <f t="shared" ref="AJ3:AJ23" si="6">AB3-AC3</f>
        <v>0</v>
      </c>
      <c r="AL3">
        <f t="shared" ref="AL3:AL23" si="7">SUM(AI3:AK3)</f>
        <v>-711.92999067754204</v>
      </c>
      <c r="AN3">
        <f t="shared" ref="AN3:AU23" si="8">AE3*$K3</f>
        <v>4052.5129816122908</v>
      </c>
      <c r="AO3">
        <f t="shared" si="8"/>
        <v>-3242.0103852898328</v>
      </c>
      <c r="AP3">
        <f t="shared" si="8"/>
        <v>-1522.432587</v>
      </c>
      <c r="AQ3">
        <f t="shared" si="8"/>
        <v>0</v>
      </c>
      <c r="AR3">
        <f t="shared" si="8"/>
        <v>-711.92999067754204</v>
      </c>
      <c r="AS3">
        <f t="shared" si="8"/>
        <v>0</v>
      </c>
      <c r="AT3">
        <f t="shared" si="8"/>
        <v>0</v>
      </c>
      <c r="AU3">
        <f t="shared" si="8"/>
        <v>-711.92999067754204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1251.1481452800283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771.15268957657418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755.28952814896365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-755.28952814896365</v>
      </c>
      <c r="AK4">
        <f t="shared" ref="AK4:AK23" si="20">H4*SUM(AB4:AB4, AE4:AF4)</f>
        <v>0</v>
      </c>
      <c r="AL4">
        <f t="shared" si="7"/>
        <v>-1283.8252281489636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-708.59323402660993</v>
      </c>
      <c r="AT4">
        <f t="shared" si="8"/>
        <v>0</v>
      </c>
      <c r="AU4">
        <f t="shared" si="8"/>
        <v>-1204.4518511576728</v>
      </c>
      <c r="AW4">
        <v>1</v>
      </c>
      <c r="AX4">
        <f>(R4*SUMPRODUCT(K5:$K$23, X5:$X$23)-$AZ$3*SUMPRODUCT(K4:$K$22, W5:$W$23))/Z4</f>
        <v>771.15268957657418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4052.5129816122908</v>
      </c>
      <c r="P5">
        <f t="shared" ref="P5:P23" si="23">O5*$C$5</f>
        <v>202.62564908061455</v>
      </c>
      <c r="Q5" s="4">
        <f t="shared" ref="Q5:Q23" si="24">$C$8</f>
        <v>25</v>
      </c>
      <c r="R5">
        <f t="shared" si="0"/>
        <v>50000</v>
      </c>
      <c r="S5">
        <f t="shared" si="12"/>
        <v>1445.5779545851801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755.28952814896365</v>
      </c>
      <c r="AC5">
        <f t="shared" si="1"/>
        <v>1384.250641077635</v>
      </c>
      <c r="AE5">
        <f t="shared" si="2"/>
        <v>3880.5888502789167</v>
      </c>
      <c r="AF5">
        <f t="shared" si="3"/>
        <v>-194.02944251394584</v>
      </c>
      <c r="AG5">
        <f t="shared" si="3"/>
        <v>-23.939398022205875</v>
      </c>
      <c r="AH5">
        <f t="shared" si="4"/>
        <v>-602.95361258824778</v>
      </c>
      <c r="AI5">
        <f t="shared" si="5"/>
        <v>3059.6663971545172</v>
      </c>
      <c r="AJ5">
        <f t="shared" si="6"/>
        <v>-628.96111292867135</v>
      </c>
      <c r="AK5">
        <f t="shared" si="20"/>
        <v>383.775748062964</v>
      </c>
      <c r="AL5">
        <f t="shared" si="7"/>
        <v>2814.4810322888097</v>
      </c>
      <c r="AN5">
        <f t="shared" si="8"/>
        <v>3351.131054694903</v>
      </c>
      <c r="AO5">
        <f t="shared" si="8"/>
        <v>-167.55655273474514</v>
      </c>
      <c r="AP5">
        <f t="shared" si="8"/>
        <v>-20.673166686326422</v>
      </c>
      <c r="AQ5">
        <f t="shared" si="8"/>
        <v>-520.68813616771797</v>
      </c>
      <c r="AR5">
        <f t="shared" si="8"/>
        <v>2642.2131991061133</v>
      </c>
      <c r="AS5">
        <f t="shared" si="8"/>
        <v>-543.14723848656251</v>
      </c>
      <c r="AT5">
        <f t="shared" si="8"/>
        <v>331.41434895380087</v>
      </c>
      <c r="AU5">
        <f t="shared" si="8"/>
        <v>2430.4803095733514</v>
      </c>
      <c r="AW5">
        <v>2</v>
      </c>
      <c r="AX5">
        <f>(R5*SUMPRODUCT(K6:$K$23, X6:$X$23)-$AZ$3*SUMPRODUCT(K5:$K$22, W6:$W$23))/Z5</f>
        <v>1445.5779545851801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4052.5129816122908</v>
      </c>
      <c r="P6">
        <f t="shared" si="23"/>
        <v>202.62564908061455</v>
      </c>
      <c r="Q6" s="4">
        <f t="shared" si="24"/>
        <v>25</v>
      </c>
      <c r="R6">
        <f t="shared" si="0"/>
        <v>50000</v>
      </c>
      <c r="S6">
        <f t="shared" si="12"/>
        <v>2024.6958841417754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1384.250641077635</v>
      </c>
      <c r="AC6">
        <f t="shared" si="1"/>
        <v>1892.0198328249535</v>
      </c>
      <c r="AE6">
        <f t="shared" si="2"/>
        <v>3786.9563493685368</v>
      </c>
      <c r="AF6">
        <f t="shared" si="3"/>
        <v>-189.34781746842685</v>
      </c>
      <c r="AG6">
        <f t="shared" si="3"/>
        <v>-23.361778028542538</v>
      </c>
      <c r="AH6">
        <f t="shared" si="4"/>
        <v>-676.45202688256416</v>
      </c>
      <c r="AI6">
        <f t="shared" si="5"/>
        <v>2897.7947269890033</v>
      </c>
      <c r="AJ6">
        <f t="shared" si="6"/>
        <v>-507.76919174731847</v>
      </c>
      <c r="AK6">
        <f t="shared" si="20"/>
        <v>542.02627801997869</v>
      </c>
      <c r="AL6">
        <f t="shared" si="7"/>
        <v>2932.0518132616635</v>
      </c>
      <c r="AN6">
        <f t="shared" si="8"/>
        <v>2949.3808955856734</v>
      </c>
      <c r="AO6">
        <f t="shared" si="8"/>
        <v>-147.46904477928368</v>
      </c>
      <c r="AP6">
        <f t="shared" si="8"/>
        <v>-18.194765254103292</v>
      </c>
      <c r="AQ6">
        <f t="shared" si="8"/>
        <v>-526.83857451917038</v>
      </c>
      <c r="AR6">
        <f t="shared" si="8"/>
        <v>2256.8785110331164</v>
      </c>
      <c r="AS6">
        <f t="shared" si="8"/>
        <v>-395.46395979880799</v>
      </c>
      <c r="AT6">
        <f t="shared" si="8"/>
        <v>422.14427677892371</v>
      </c>
      <c r="AU6">
        <f t="shared" si="8"/>
        <v>2283.558828013232</v>
      </c>
      <c r="AW6">
        <v>3</v>
      </c>
      <c r="AX6">
        <f>(R6*SUMPRODUCT(K7:$K$23, X7:$X$23)-$AZ$3*SUMPRODUCT(K6:$K$22, W7:$W$23))/Z6</f>
        <v>2024.6958841417754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4052.5129816122908</v>
      </c>
      <c r="P7">
        <f t="shared" si="23"/>
        <v>202.62564908061455</v>
      </c>
      <c r="Q7" s="4">
        <f t="shared" si="24"/>
        <v>25</v>
      </c>
      <c r="R7">
        <f t="shared" si="0"/>
        <v>50000</v>
      </c>
      <c r="S7">
        <f t="shared" si="12"/>
        <v>2497.6889713804312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1892.0198328249535</v>
      </c>
      <c r="AC7">
        <f t="shared" si="1"/>
        <v>2273.1652353571444</v>
      </c>
      <c r="AE7">
        <f t="shared" si="2"/>
        <v>3688.2220849713126</v>
      </c>
      <c r="AF7">
        <f t="shared" si="3"/>
        <v>-184.41110424856564</v>
      </c>
      <c r="AG7">
        <f t="shared" si="3"/>
        <v>-22.75268519623566</v>
      </c>
      <c r="AH7">
        <f t="shared" si="4"/>
        <v>-750.95010404290247</v>
      </c>
      <c r="AI7">
        <f t="shared" si="5"/>
        <v>2730.1081914836086</v>
      </c>
      <c r="AJ7">
        <f t="shared" si="6"/>
        <v>-381.14540253219093</v>
      </c>
      <c r="AK7">
        <f t="shared" si="20"/>
        <v>564.94348617844423</v>
      </c>
      <c r="AL7">
        <f t="shared" si="7"/>
        <v>2913.906275129862</v>
      </c>
      <c r="AN7">
        <f t="shared" si="8"/>
        <v>2600.239034802833</v>
      </c>
      <c r="AO7">
        <f t="shared" si="8"/>
        <v>-130.01195174014165</v>
      </c>
      <c r="AP7">
        <f t="shared" si="8"/>
        <v>-16.04090502979912</v>
      </c>
      <c r="AQ7">
        <f t="shared" si="8"/>
        <v>-529.42846952688092</v>
      </c>
      <c r="AR7">
        <f t="shared" si="8"/>
        <v>1924.7577085060111</v>
      </c>
      <c r="AS7">
        <f t="shared" si="8"/>
        <v>-268.71189715994285</v>
      </c>
      <c r="AT7">
        <f t="shared" si="8"/>
        <v>398.29166231734968</v>
      </c>
      <c r="AU7">
        <f t="shared" si="8"/>
        <v>2054.3374736634182</v>
      </c>
      <c r="AW7">
        <v>4</v>
      </c>
      <c r="AX7">
        <f>(R7*SUMPRODUCT(K8:$K$23, X8:$X$23)-$AZ$3*SUMPRODUCT(K7:$K$22, W8:$W$23))/Z7</f>
        <v>2497.6889713804312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4052.5129816122908</v>
      </c>
      <c r="P8">
        <f t="shared" si="23"/>
        <v>202.62564908061455</v>
      </c>
      <c r="Q8" s="4">
        <f t="shared" si="24"/>
        <v>25</v>
      </c>
      <c r="R8">
        <f t="shared" si="0"/>
        <v>50000</v>
      </c>
      <c r="S8">
        <f t="shared" si="12"/>
        <v>2861.882059788376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2273.1652353571444</v>
      </c>
      <c r="AC8">
        <f t="shared" si="1"/>
        <v>2531.1355551250335</v>
      </c>
      <c r="AE8">
        <f t="shared" si="2"/>
        <v>3584.1657626251467</v>
      </c>
      <c r="AF8">
        <f t="shared" si="3"/>
        <v>-179.20828813125735</v>
      </c>
      <c r="AG8">
        <f t="shared" si="3"/>
        <v>-22.110760526171021</v>
      </c>
      <c r="AH8">
        <f t="shared" si="4"/>
        <v>-828.79563620456474</v>
      </c>
      <c r="AI8">
        <f t="shared" si="5"/>
        <v>2554.0510777631539</v>
      </c>
      <c r="AJ8">
        <f t="shared" si="6"/>
        <v>-257.97031976788912</v>
      </c>
      <c r="AK8">
        <f t="shared" si="20"/>
        <v>411.66389646420004</v>
      </c>
      <c r="AL8">
        <f t="shared" si="7"/>
        <v>2707.744654459465</v>
      </c>
      <c r="AN8">
        <f t="shared" si="8"/>
        <v>2356.0635239913418</v>
      </c>
      <c r="AO8">
        <f t="shared" si="8"/>
        <v>-117.8031761995671</v>
      </c>
      <c r="AP8">
        <f t="shared" si="8"/>
        <v>-14.534583446627128</v>
      </c>
      <c r="AQ8">
        <f t="shared" si="8"/>
        <v>-544.81162329795893</v>
      </c>
      <c r="AR8">
        <f t="shared" si="8"/>
        <v>1678.9141410471891</v>
      </c>
      <c r="AS8">
        <f t="shared" si="8"/>
        <v>-169.5776649103249</v>
      </c>
      <c r="AT8">
        <f t="shared" si="8"/>
        <v>270.6086589848631</v>
      </c>
      <c r="AU8">
        <f t="shared" si="8"/>
        <v>1779.9451351217274</v>
      </c>
      <c r="AW8">
        <v>5</v>
      </c>
      <c r="AX8">
        <f>(R8*SUMPRODUCT(K9:$K$23, X9:$X$23)-$AZ$3*SUMPRODUCT(K8:$K$22, W9:$W$23))/Z8</f>
        <v>2861.882059788376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4052.5129816122908</v>
      </c>
      <c r="P9">
        <f t="shared" si="23"/>
        <v>202.62564908061455</v>
      </c>
      <c r="Q9" s="4">
        <f t="shared" si="24"/>
        <v>25</v>
      </c>
      <c r="R9">
        <f t="shared" si="0"/>
        <v>50000</v>
      </c>
      <c r="S9">
        <f t="shared" si="12"/>
        <v>3131.7693096924058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2531.1355551250335</v>
      </c>
      <c r="AC9">
        <f t="shared" si="1"/>
        <v>2684.5915702720749</v>
      </c>
      <c r="AE9">
        <f t="shared" si="2"/>
        <v>3473.8644877783313</v>
      </c>
      <c r="AF9">
        <f t="shared" si="3"/>
        <v>-173.69322438891658</v>
      </c>
      <c r="AG9">
        <f t="shared" si="3"/>
        <v>-21.430310671060798</v>
      </c>
      <c r="AH9">
        <f t="shared" si="4"/>
        <v>-918.68449969702715</v>
      </c>
      <c r="AI9">
        <f t="shared" si="5"/>
        <v>2360.0564530213269</v>
      </c>
      <c r="AJ9">
        <f t="shared" si="6"/>
        <v>-153.4560151470414</v>
      </c>
      <c r="AK9">
        <f t="shared" si="20"/>
        <v>304.39421592645419</v>
      </c>
      <c r="AL9">
        <f t="shared" si="7"/>
        <v>2510.9946538007398</v>
      </c>
      <c r="AN9">
        <f t="shared" si="8"/>
        <v>2170.2685865365816</v>
      </c>
      <c r="AO9">
        <f t="shared" si="8"/>
        <v>-108.51342932682908</v>
      </c>
      <c r="AP9">
        <f t="shared" si="8"/>
        <v>-13.388412303574789</v>
      </c>
      <c r="AQ9">
        <f t="shared" si="8"/>
        <v>-573.94066971957216</v>
      </c>
      <c r="AR9">
        <f t="shared" si="8"/>
        <v>1474.4260751866057</v>
      </c>
      <c r="AS9">
        <f t="shared" si="8"/>
        <v>-95.870397437897196</v>
      </c>
      <c r="AT9">
        <f t="shared" si="8"/>
        <v>190.16781082646855</v>
      </c>
      <c r="AU9">
        <f t="shared" si="8"/>
        <v>1568.723488575177</v>
      </c>
      <c r="AW9">
        <v>6</v>
      </c>
      <c r="AX9">
        <f>(R9*SUMPRODUCT(K10:$K$23, X10:$X$23)-$AZ$3*SUMPRODUCT(K9:$K$22, W10:$W$23))/Z9</f>
        <v>3131.7693096924058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4052.5129816122908</v>
      </c>
      <c r="P10">
        <f t="shared" si="23"/>
        <v>202.62564908061455</v>
      </c>
      <c r="Q10" s="4">
        <f t="shared" si="24"/>
        <v>25</v>
      </c>
      <c r="R10">
        <f t="shared" si="0"/>
        <v>50000</v>
      </c>
      <c r="S10">
        <f t="shared" si="12"/>
        <v>3327.2593506787757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2684.5915702720749</v>
      </c>
      <c r="AC10">
        <f t="shared" si="1"/>
        <v>2756.6028461598135</v>
      </c>
      <c r="AE10">
        <f t="shared" si="2"/>
        <v>3357.4686075893255</v>
      </c>
      <c r="AF10">
        <f t="shared" si="3"/>
        <v>-167.8734303794663</v>
      </c>
      <c r="AG10">
        <f t="shared" si="3"/>
        <v>-20.712263124284664</v>
      </c>
      <c r="AH10">
        <f t="shared" si="4"/>
        <v>-1007.4888801310528</v>
      </c>
      <c r="AI10">
        <f t="shared" si="5"/>
        <v>2161.3940339545215</v>
      </c>
      <c r="AJ10">
        <f t="shared" si="6"/>
        <v>-72.01127588773852</v>
      </c>
      <c r="AK10">
        <f t="shared" si="20"/>
        <v>308.39480424280157</v>
      </c>
      <c r="AL10">
        <f t="shared" si="7"/>
        <v>2397.7775623095845</v>
      </c>
      <c r="AN10">
        <f t="shared" si="8"/>
        <v>1992.9227620061772</v>
      </c>
      <c r="AO10">
        <f t="shared" si="8"/>
        <v>-99.646138100308875</v>
      </c>
      <c r="AP10">
        <f t="shared" si="8"/>
        <v>-12.294363837011657</v>
      </c>
      <c r="AQ10">
        <f t="shared" si="8"/>
        <v>-598.0242129867388</v>
      </c>
      <c r="AR10">
        <f t="shared" si="8"/>
        <v>1282.9580470821177</v>
      </c>
      <c r="AS10">
        <f t="shared" si="8"/>
        <v>-42.744379057894889</v>
      </c>
      <c r="AT10">
        <f t="shared" si="8"/>
        <v>183.05667063294106</v>
      </c>
      <c r="AU10">
        <f t="shared" si="8"/>
        <v>1423.2703386571638</v>
      </c>
      <c r="AW10">
        <v>7</v>
      </c>
      <c r="AX10">
        <f>(R10*SUMPRODUCT(K11:$K$23, X11:$X$23)-$AZ$3*SUMPRODUCT(K10:$K$22, W11:$W$23))/Z10</f>
        <v>3327.2593506787757</v>
      </c>
    </row>
    <row r="11" spans="1:52" x14ac:dyDescent="0.25">
      <c r="A11" t="s">
        <v>33</v>
      </c>
      <c r="C11" s="7">
        <f>AU25</f>
        <v>16757.948278288033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4052.5129816122908</v>
      </c>
      <c r="P11">
        <f t="shared" si="23"/>
        <v>202.62564908061455</v>
      </c>
      <c r="Q11" s="4">
        <f t="shared" si="24"/>
        <v>25</v>
      </c>
      <c r="R11">
        <f t="shared" si="0"/>
        <v>50000</v>
      </c>
      <c r="S11">
        <f t="shared" si="12"/>
        <v>3454.8198568175753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2756.6028461598135</v>
      </c>
      <c r="AC11">
        <f t="shared" si="1"/>
        <v>2758.5950708319569</v>
      </c>
      <c r="AE11">
        <f t="shared" si="2"/>
        <v>3235.8394355924529</v>
      </c>
      <c r="AF11">
        <f t="shared" si="3"/>
        <v>-161.79197177962266</v>
      </c>
      <c r="AG11">
        <f t="shared" si="3"/>
        <v>-19.961931339113658</v>
      </c>
      <c r="AH11">
        <f t="shared" si="4"/>
        <v>-1086.4183078563174</v>
      </c>
      <c r="AI11">
        <f t="shared" si="5"/>
        <v>1967.6672246173994</v>
      </c>
      <c r="AJ11">
        <f t="shared" si="6"/>
        <v>-1.9922246721434931</v>
      </c>
      <c r="AK11">
        <f t="shared" si="20"/>
        <v>300.27849096359114</v>
      </c>
      <c r="AL11">
        <f t="shared" si="7"/>
        <v>2265.953490908847</v>
      </c>
      <c r="AN11">
        <f t="shared" si="8"/>
        <v>1826.6535836629346</v>
      </c>
      <c r="AO11">
        <f t="shared" si="8"/>
        <v>-91.332679183146738</v>
      </c>
      <c r="AP11">
        <f t="shared" si="8"/>
        <v>-11.268647330379439</v>
      </c>
      <c r="AQ11">
        <f t="shared" si="8"/>
        <v>-613.29059581085721</v>
      </c>
      <c r="AR11">
        <f t="shared" si="8"/>
        <v>1110.7616613385512</v>
      </c>
      <c r="AS11">
        <f t="shared" si="8"/>
        <v>-1.1246245091163924</v>
      </c>
      <c r="AT11">
        <f t="shared" si="8"/>
        <v>169.50927032481624</v>
      </c>
      <c r="AU11">
        <f t="shared" si="8"/>
        <v>1279.1463071542512</v>
      </c>
      <c r="AW11">
        <v>8</v>
      </c>
      <c r="AX11">
        <f>(R11*SUMPRODUCT(K12:$K$23, X12:$X$23)-$AZ$3*SUMPRODUCT(K11:$K$22, W12:$W$23))/Z11</f>
        <v>3454.8198568175753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4052.5129816122908</v>
      </c>
      <c r="P12">
        <f t="shared" si="23"/>
        <v>202.62564908061455</v>
      </c>
      <c r="Q12" s="4">
        <f t="shared" si="24"/>
        <v>25</v>
      </c>
      <c r="R12">
        <f t="shared" si="0"/>
        <v>50000</v>
      </c>
      <c r="S12">
        <f t="shared" si="12"/>
        <v>3514.9108740510164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2758.5950708319569</v>
      </c>
      <c r="AC12">
        <f t="shared" si="1"/>
        <v>2696.5032638583202</v>
      </c>
      <c r="AE12">
        <f t="shared" si="2"/>
        <v>3108.9307448502741</v>
      </c>
      <c r="AF12">
        <f t="shared" si="3"/>
        <v>-155.44653724251373</v>
      </c>
      <c r="AG12">
        <f t="shared" si="3"/>
        <v>-19.179030141029845</v>
      </c>
      <c r="AH12">
        <f t="shared" si="4"/>
        <v>-1166.563769385351</v>
      </c>
      <c r="AI12">
        <f t="shared" si="5"/>
        <v>1767.7414080813796</v>
      </c>
      <c r="AJ12">
        <f t="shared" si="6"/>
        <v>62.091806973636722</v>
      </c>
      <c r="AK12">
        <f t="shared" si="20"/>
        <v>296.45691455102133</v>
      </c>
      <c r="AL12">
        <f t="shared" si="7"/>
        <v>2126.2901296060377</v>
      </c>
      <c r="AN12">
        <f t="shared" si="8"/>
        <v>1668.4216714401618</v>
      </c>
      <c r="AO12">
        <f t="shared" si="8"/>
        <v>-83.421083572008101</v>
      </c>
      <c r="AP12">
        <f t="shared" si="8"/>
        <v>-10.292512812484446</v>
      </c>
      <c r="AQ12">
        <f t="shared" si="8"/>
        <v>-626.041695262394</v>
      </c>
      <c r="AR12">
        <f t="shared" si="8"/>
        <v>948.66637979327538</v>
      </c>
      <c r="AS12">
        <f t="shared" si="8"/>
        <v>33.321847566174725</v>
      </c>
      <c r="AT12">
        <f t="shared" si="8"/>
        <v>159.09493696651288</v>
      </c>
      <c r="AU12">
        <f t="shared" si="8"/>
        <v>1141.083164325963</v>
      </c>
      <c r="AW12">
        <v>9</v>
      </c>
      <c r="AX12">
        <f>(R12*SUMPRODUCT(K13:$K$23, X13:$X$23)-$AZ$3*SUMPRODUCT(K12:$K$22, W13:$W$23))/Z12</f>
        <v>3514.9108740510164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4052.5129816122908</v>
      </c>
      <c r="P13">
        <f t="shared" si="23"/>
        <v>202.62564908061455</v>
      </c>
      <c r="Q13" s="4">
        <f t="shared" si="24"/>
        <v>25</v>
      </c>
      <c r="R13">
        <f t="shared" si="0"/>
        <v>50000</v>
      </c>
      <c r="S13">
        <f t="shared" si="12"/>
        <v>3508.3937664877617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2696.5032638583202</v>
      </c>
      <c r="AC13">
        <f t="shared" si="1"/>
        <v>2577.3759587495406</v>
      </c>
      <c r="AE13">
        <f t="shared" si="2"/>
        <v>2977.1029783194012</v>
      </c>
      <c r="AF13">
        <f t="shared" si="3"/>
        <v>-148.85514891597006</v>
      </c>
      <c r="AG13">
        <f t="shared" si="3"/>
        <v>-18.365783106849925</v>
      </c>
      <c r="AH13">
        <f t="shared" si="4"/>
        <v>-1242.9134655392397</v>
      </c>
      <c r="AI13">
        <f t="shared" si="5"/>
        <v>1566.9685807573417</v>
      </c>
      <c r="AJ13">
        <f t="shared" si="6"/>
        <v>119.12730510877964</v>
      </c>
      <c r="AK13">
        <f t="shared" si="20"/>
        <v>285.62963152163258</v>
      </c>
      <c r="AL13">
        <f t="shared" si="7"/>
        <v>1971.7255173877538</v>
      </c>
      <c r="AN13">
        <f t="shared" si="8"/>
        <v>1519.13635773742</v>
      </c>
      <c r="AO13">
        <f t="shared" si="8"/>
        <v>-75.956817886871008</v>
      </c>
      <c r="AP13">
        <f t="shared" si="8"/>
        <v>-9.3715699655392104</v>
      </c>
      <c r="AQ13">
        <f t="shared" si="8"/>
        <v>-634.22563773321463</v>
      </c>
      <c r="AR13">
        <f t="shared" si="8"/>
        <v>799.58233215179519</v>
      </c>
      <c r="AS13">
        <f t="shared" si="8"/>
        <v>60.78749096283704</v>
      </c>
      <c r="AT13">
        <f t="shared" si="8"/>
        <v>145.74919351180799</v>
      </c>
      <c r="AU13">
        <f t="shared" si="8"/>
        <v>1006.1190166264403</v>
      </c>
      <c r="AW13">
        <v>10</v>
      </c>
      <c r="AX13">
        <f>(R13*SUMPRODUCT(K14:$K$23, X14:$X$23)-$AZ$3*SUMPRODUCT(K13:$K$22, W14:$W$23))/Z13</f>
        <v>3508.3937664877617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3.5947104000000001E-2</v>
      </c>
      <c r="O14">
        <f t="shared" si="22"/>
        <v>4052.5129816122908</v>
      </c>
      <c r="P14">
        <f t="shared" si="23"/>
        <v>202.62564908061455</v>
      </c>
      <c r="Q14" s="4">
        <f t="shared" si="24"/>
        <v>25</v>
      </c>
      <c r="R14">
        <f t="shared" si="0"/>
        <v>50000</v>
      </c>
      <c r="S14">
        <f t="shared" si="12"/>
        <v>3460.9969053140362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2577.3759587495406</v>
      </c>
      <c r="AC14">
        <f t="shared" si="1"/>
        <v>2425.7336209068512</v>
      </c>
      <c r="AE14">
        <f t="shared" si="2"/>
        <v>2840.3137181558504</v>
      </c>
      <c r="AF14">
        <f t="shared" si="3"/>
        <v>-142.01568590779252</v>
      </c>
      <c r="AG14">
        <f t="shared" si="3"/>
        <v>-17.521928560398052</v>
      </c>
      <c r="AH14">
        <f t="shared" si="4"/>
        <v>-1320.3934307667548</v>
      </c>
      <c r="AI14">
        <f t="shared" si="5"/>
        <v>1360.3826729209052</v>
      </c>
      <c r="AJ14">
        <f t="shared" si="6"/>
        <v>151.64233784268936</v>
      </c>
      <c r="AK14">
        <f t="shared" si="20"/>
        <v>451.44997475764654</v>
      </c>
      <c r="AL14">
        <f t="shared" si="7"/>
        <v>1963.474985521241</v>
      </c>
      <c r="AN14">
        <f t="shared" si="8"/>
        <v>1335.0901105760631</v>
      </c>
      <c r="AO14">
        <f t="shared" si="8"/>
        <v>-66.754505528803151</v>
      </c>
      <c r="AP14">
        <f t="shared" si="8"/>
        <v>-8.2361865133674304</v>
      </c>
      <c r="AQ14">
        <f t="shared" si="8"/>
        <v>-620.6512330725451</v>
      </c>
      <c r="AR14">
        <f t="shared" si="8"/>
        <v>639.44818546134741</v>
      </c>
      <c r="AS14">
        <f t="shared" si="8"/>
        <v>71.279515464882849</v>
      </c>
      <c r="AT14">
        <f t="shared" si="8"/>
        <v>212.2041635281343</v>
      </c>
      <c r="AU14">
        <f t="shared" si="8"/>
        <v>922.93186445436459</v>
      </c>
      <c r="AW14">
        <v>11</v>
      </c>
      <c r="AX14">
        <f>(R14*SUMPRODUCT(K15:$K$23, X15:$X$23)-$AZ$3*SUMPRODUCT(K14:$K$22, W15:$W$23))/Z14</f>
        <v>3460.9969053140362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4.0034525000000001E-2</v>
      </c>
      <c r="O15">
        <f t="shared" si="22"/>
        <v>4052.5129816122908</v>
      </c>
      <c r="P15">
        <f t="shared" si="23"/>
        <v>202.62564908061455</v>
      </c>
      <c r="Q15" s="4">
        <f t="shared" si="24"/>
        <v>25</v>
      </c>
      <c r="R15">
        <f t="shared" si="0"/>
        <v>50000</v>
      </c>
      <c r="S15">
        <f t="shared" si="12"/>
        <v>3349.970612375304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2425.7336209068512</v>
      </c>
      <c r="AC15">
        <f t="shared" si="1"/>
        <v>2230.4408766168935</v>
      </c>
      <c r="AE15">
        <f t="shared" si="2"/>
        <v>2698.1999704169384</v>
      </c>
      <c r="AF15">
        <f t="shared" si="3"/>
        <v>-134.90999852084693</v>
      </c>
      <c r="AG15">
        <f t="shared" si="3"/>
        <v>-16.6452271877946</v>
      </c>
      <c r="AH15">
        <f t="shared" si="4"/>
        <v>-1402.9641739989395</v>
      </c>
      <c r="AI15">
        <f t="shared" si="5"/>
        <v>1143.6805707093574</v>
      </c>
      <c r="AJ15">
        <f t="shared" si="6"/>
        <v>195.29274428995768</v>
      </c>
      <c r="AK15">
        <f t="shared" si="20"/>
        <v>426.92072688333349</v>
      </c>
      <c r="AL15">
        <f t="shared" si="7"/>
        <v>1765.8940418826487</v>
      </c>
      <c r="AN15">
        <f t="shared" si="8"/>
        <v>1168.3145024569465</v>
      </c>
      <c r="AO15">
        <f t="shared" si="8"/>
        <v>-58.415725122847327</v>
      </c>
      <c r="AP15">
        <f t="shared" si="8"/>
        <v>-7.2073458355223643</v>
      </c>
      <c r="AQ15">
        <f t="shared" si="8"/>
        <v>-607.48032350515894</v>
      </c>
      <c r="AR15">
        <f t="shared" si="8"/>
        <v>495.21110799341795</v>
      </c>
      <c r="AS15">
        <f t="shared" si="8"/>
        <v>84.561317871231296</v>
      </c>
      <c r="AT15">
        <f t="shared" si="8"/>
        <v>184.85571198793923</v>
      </c>
      <c r="AU15">
        <f t="shared" si="8"/>
        <v>764.62813785258857</v>
      </c>
      <c r="AW15">
        <v>12</v>
      </c>
      <c r="AX15">
        <f>(R15*SUMPRODUCT(K16:$K$23, X16:$X$23)-$AZ$3*SUMPRODUCT(K15:$K$22, W16:$W$23))/Z15</f>
        <v>3349.970612375304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4.4405750000000001E-2</v>
      </c>
      <c r="O16">
        <f t="shared" si="22"/>
        <v>4052.5129816122908</v>
      </c>
      <c r="P16">
        <f t="shared" si="23"/>
        <v>202.62564908061455</v>
      </c>
      <c r="Q16" s="4">
        <f t="shared" si="24"/>
        <v>25</v>
      </c>
      <c r="R16">
        <f t="shared" si="0"/>
        <v>50000</v>
      </c>
      <c r="S16">
        <f t="shared" si="12"/>
        <v>3179.0778946655723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2230.4408766168935</v>
      </c>
      <c r="AC16">
        <f t="shared" si="1"/>
        <v>2001.5005343888097</v>
      </c>
      <c r="AE16">
        <f t="shared" si="2"/>
        <v>2551.402377376427</v>
      </c>
      <c r="AF16">
        <f t="shared" si="3"/>
        <v>-127.57011886882137</v>
      </c>
      <c r="AG16">
        <f t="shared" si="3"/>
        <v>-15.739631118722244</v>
      </c>
      <c r="AH16">
        <f t="shared" si="4"/>
        <v>-1478.2875943888203</v>
      </c>
      <c r="AI16">
        <f t="shared" si="5"/>
        <v>929.8050330000633</v>
      </c>
      <c r="AJ16">
        <f t="shared" si="6"/>
        <v>228.94034222808386</v>
      </c>
      <c r="AK16">
        <f t="shared" si="20"/>
        <v>398.2754607188736</v>
      </c>
      <c r="AL16">
        <f t="shared" si="7"/>
        <v>1557.0208359470207</v>
      </c>
      <c r="AN16">
        <f t="shared" si="8"/>
        <v>1017.6676219678654</v>
      </c>
      <c r="AO16">
        <f t="shared" si="8"/>
        <v>-50.883381098393279</v>
      </c>
      <c r="AP16">
        <f t="shared" si="8"/>
        <v>-6.278003467141188</v>
      </c>
      <c r="AQ16">
        <f t="shared" si="8"/>
        <v>-589.63863720830545</v>
      </c>
      <c r="AR16">
        <f t="shared" si="8"/>
        <v>370.86760019402556</v>
      </c>
      <c r="AS16">
        <f t="shared" si="8"/>
        <v>91.31651507173828</v>
      </c>
      <c r="AT16">
        <f t="shared" si="8"/>
        <v>158.85853387606744</v>
      </c>
      <c r="AU16">
        <f t="shared" si="8"/>
        <v>621.04264914183125</v>
      </c>
      <c r="AW16">
        <v>13</v>
      </c>
      <c r="AX16">
        <f>(R16*SUMPRODUCT(K17:$K$23, X17:$X$23)-$AZ$3*SUMPRODUCT(K16:$K$22, W17:$W$23))/Z16</f>
        <v>3179.0778946655723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4.9048597999999999E-2</v>
      </c>
      <c r="O17">
        <f t="shared" si="22"/>
        <v>4052.5129816122908</v>
      </c>
      <c r="P17">
        <f t="shared" si="23"/>
        <v>202.62564908061455</v>
      </c>
      <c r="Q17" s="4">
        <f t="shared" si="24"/>
        <v>25</v>
      </c>
      <c r="R17">
        <f t="shared" si="0"/>
        <v>50000</v>
      </c>
      <c r="S17">
        <f t="shared" si="12"/>
        <v>2951.3054170931314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2001.5005343888097</v>
      </c>
      <c r="AC17">
        <f t="shared" si="1"/>
        <v>1748.3802412284044</v>
      </c>
      <c r="AE17">
        <f t="shared" si="2"/>
        <v>2400.7456440584824</v>
      </c>
      <c r="AF17">
        <f t="shared" si="3"/>
        <v>-120.03728220292413</v>
      </c>
      <c r="AG17">
        <f t="shared" si="3"/>
        <v>-14.810227968124526</v>
      </c>
      <c r="AH17">
        <f t="shared" si="4"/>
        <v>-1544.0136788209952</v>
      </c>
      <c r="AI17">
        <f t="shared" si="5"/>
        <v>721.88445506643893</v>
      </c>
      <c r="AJ17">
        <f t="shared" si="6"/>
        <v>253.12029316040525</v>
      </c>
      <c r="AK17">
        <f t="shared" si="20"/>
        <v>366.43717966942313</v>
      </c>
      <c r="AL17">
        <f t="shared" si="7"/>
        <v>1341.4419278962673</v>
      </c>
      <c r="AN17">
        <f t="shared" si="8"/>
        <v>882.09328875530059</v>
      </c>
      <c r="AO17">
        <f t="shared" si="8"/>
        <v>-44.104664437765038</v>
      </c>
      <c r="AP17">
        <f t="shared" si="8"/>
        <v>-5.4416438192652015</v>
      </c>
      <c r="AQ17">
        <f t="shared" si="8"/>
        <v>-567.30878891941643</v>
      </c>
      <c r="AR17">
        <f t="shared" si="8"/>
        <v>265.23819157885407</v>
      </c>
      <c r="AS17">
        <f t="shared" si="8"/>
        <v>93.002652070678366</v>
      </c>
      <c r="AT17">
        <f t="shared" si="8"/>
        <v>134.63807702276705</v>
      </c>
      <c r="AU17">
        <f t="shared" si="8"/>
        <v>492.8789206722995</v>
      </c>
      <c r="AW17">
        <v>14</v>
      </c>
      <c r="AX17">
        <f>(R17*SUMPRODUCT(K18:$K$23, X18:$X$23)-$AZ$3*SUMPRODUCT(K17:$K$22, W18:$W$23))/Z17</f>
        <v>2951.3054170931314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5.4278005999999997E-2</v>
      </c>
      <c r="O18">
        <f t="shared" si="22"/>
        <v>4052.5129816122908</v>
      </c>
      <c r="P18">
        <f t="shared" si="23"/>
        <v>202.62564908061455</v>
      </c>
      <c r="Q18" s="4">
        <f t="shared" si="24"/>
        <v>25</v>
      </c>
      <c r="R18">
        <f t="shared" si="0"/>
        <v>50000</v>
      </c>
      <c r="S18">
        <f t="shared" si="12"/>
        <v>2663.6719518724044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1748.3802412284044</v>
      </c>
      <c r="AC18">
        <f t="shared" si="1"/>
        <v>1476.5539172561887</v>
      </c>
      <c r="AE18">
        <f t="shared" si="2"/>
        <v>2246.4305011452175</v>
      </c>
      <c r="AF18">
        <f t="shared" si="3"/>
        <v>-112.32152505726087</v>
      </c>
      <c r="AG18">
        <f t="shared" si="3"/>
        <v>-13.85825604592805</v>
      </c>
      <c r="AH18">
        <f t="shared" si="4"/>
        <v>-1607.7392850304614</v>
      </c>
      <c r="AI18">
        <f t="shared" si="5"/>
        <v>512.5114350115673</v>
      </c>
      <c r="AJ18">
        <f t="shared" si="6"/>
        <v>271.82632397221573</v>
      </c>
      <c r="AK18">
        <f t="shared" si="20"/>
        <v>332.23236730419569</v>
      </c>
      <c r="AL18">
        <f t="shared" si="7"/>
        <v>1116.5701262879788</v>
      </c>
      <c r="AN18">
        <f t="shared" si="8"/>
        <v>760.33104303365201</v>
      </c>
      <c r="AO18">
        <f t="shared" si="8"/>
        <v>-38.016552151682603</v>
      </c>
      <c r="AP18">
        <f t="shared" si="8"/>
        <v>-4.6904911007290258</v>
      </c>
      <c r="AQ18">
        <f t="shared" si="8"/>
        <v>-544.15842684214306</v>
      </c>
      <c r="AR18">
        <f t="shared" si="8"/>
        <v>173.46557293909734</v>
      </c>
      <c r="AS18">
        <f t="shared" si="8"/>
        <v>92.002842876481125</v>
      </c>
      <c r="AT18">
        <f t="shared" si="8"/>
        <v>112.44798458405951</v>
      </c>
      <c r="AU18">
        <f t="shared" si="8"/>
        <v>377.91640039963806</v>
      </c>
      <c r="AW18">
        <v>15</v>
      </c>
      <c r="AX18">
        <f>(R18*SUMPRODUCT(K19:$K$23, X19:$X$23)-$AZ$3*SUMPRODUCT(K18:$K$22, W19:$W$23))/Z18</f>
        <v>2663.6719518724044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6.0174738999999998E-2</v>
      </c>
      <c r="O19">
        <f t="shared" si="22"/>
        <v>4052.5129816122908</v>
      </c>
      <c r="P19">
        <f t="shared" si="23"/>
        <v>202.62564908061455</v>
      </c>
      <c r="Q19" s="4">
        <f t="shared" si="24"/>
        <v>25</v>
      </c>
      <c r="R19">
        <f t="shared" si="0"/>
        <v>50000</v>
      </c>
      <c r="S19">
        <f t="shared" si="12"/>
        <v>2311.2597689091572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1476.5539172561887</v>
      </c>
      <c r="AC19">
        <f t="shared" si="1"/>
        <v>1191.2932277683224</v>
      </c>
      <c r="AE19">
        <f t="shared" si="2"/>
        <v>2088.7878270457127</v>
      </c>
      <c r="AF19">
        <f t="shared" si="3"/>
        <v>-104.43939135228564</v>
      </c>
      <c r="AG19">
        <f t="shared" si="3"/>
        <v>-12.885756544909876</v>
      </c>
      <c r="AH19">
        <f t="shared" si="4"/>
        <v>-1667.8338811177848</v>
      </c>
      <c r="AI19">
        <f t="shared" si="5"/>
        <v>303.62879803073247</v>
      </c>
      <c r="AJ19">
        <f t="shared" si="6"/>
        <v>285.26068948786633</v>
      </c>
      <c r="AK19">
        <f t="shared" si="20"/>
        <v>296.15633614660453</v>
      </c>
      <c r="AL19">
        <f t="shared" si="7"/>
        <v>885.04582366520333</v>
      </c>
      <c r="AN19">
        <f t="shared" si="8"/>
        <v>651.24654148703894</v>
      </c>
      <c r="AO19">
        <f t="shared" si="8"/>
        <v>-32.562327074351948</v>
      </c>
      <c r="AP19">
        <f t="shared" si="8"/>
        <v>-4.0175475343446072</v>
      </c>
      <c r="AQ19">
        <f t="shared" si="8"/>
        <v>-520.00065913305036</v>
      </c>
      <c r="AR19">
        <f t="shared" si="8"/>
        <v>94.666007745292049</v>
      </c>
      <c r="AS19">
        <f t="shared" si="8"/>
        <v>88.939161290466203</v>
      </c>
      <c r="AT19">
        <f t="shared" si="8"/>
        <v>92.336228293582536</v>
      </c>
      <c r="AU19">
        <f t="shared" si="8"/>
        <v>275.94139732934082</v>
      </c>
      <c r="AW19">
        <v>16</v>
      </c>
      <c r="AX19">
        <f>(R19*SUMPRODUCT(K20:$K$23, X20:$X$23)-$AZ$3*SUMPRODUCT(K19:$K$22, W20:$W$23))/Z19</f>
        <v>2311.2597689091572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6.6923788999999997E-2</v>
      </c>
      <c r="O20">
        <f t="shared" si="22"/>
        <v>4052.5129816122908</v>
      </c>
      <c r="P20">
        <f t="shared" si="23"/>
        <v>202.62564908061455</v>
      </c>
      <c r="Q20" s="4">
        <f t="shared" si="24"/>
        <v>25</v>
      </c>
      <c r="R20">
        <f t="shared" si="0"/>
        <v>50000</v>
      </c>
      <c r="S20">
        <f t="shared" si="12"/>
        <v>1885.3285236102849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1191.2932277683224</v>
      </c>
      <c r="AC20">
        <f t="shared" si="1"/>
        <v>897.00426910926308</v>
      </c>
      <c r="AE20">
        <f t="shared" si="2"/>
        <v>1928.1103529722795</v>
      </c>
      <c r="AF20">
        <f t="shared" si="3"/>
        <v>-96.40551764861398</v>
      </c>
      <c r="AG20">
        <f t="shared" si="3"/>
        <v>-11.89453532734386</v>
      </c>
      <c r="AH20">
        <f t="shared" si="4"/>
        <v>-1724.7273042338352</v>
      </c>
      <c r="AI20">
        <f t="shared" si="5"/>
        <v>95.082995762486462</v>
      </c>
      <c r="AJ20">
        <f t="shared" si="6"/>
        <v>294.28895865905929</v>
      </c>
      <c r="AK20">
        <f t="shared" si="20"/>
        <v>258.6839902549076</v>
      </c>
      <c r="AL20">
        <f t="shared" si="7"/>
        <v>648.05594467645335</v>
      </c>
      <c r="AN20">
        <f t="shared" si="8"/>
        <v>553.76353658965979</v>
      </c>
      <c r="AO20">
        <f t="shared" si="8"/>
        <v>-27.688176829482991</v>
      </c>
      <c r="AP20">
        <f t="shared" si="8"/>
        <v>-3.4161737365326417</v>
      </c>
      <c r="AQ20">
        <f t="shared" si="8"/>
        <v>-495.35084450584355</v>
      </c>
      <c r="AR20">
        <f t="shared" si="8"/>
        <v>27.308341517800638</v>
      </c>
      <c r="AS20">
        <f t="shared" si="8"/>
        <v>84.521352356781748</v>
      </c>
      <c r="AT20">
        <f t="shared" si="8"/>
        <v>74.295416277318353</v>
      </c>
      <c r="AU20">
        <f t="shared" si="8"/>
        <v>186.12511015190074</v>
      </c>
      <c r="AW20">
        <v>17</v>
      </c>
      <c r="AX20">
        <f>(R20*SUMPRODUCT(K21:$K$23, X21:$X$23)-$AZ$3*SUMPRODUCT(K20:$K$22, W21:$W$23))/Z20</f>
        <v>1885.3285236102849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7.4711050000000001E-2</v>
      </c>
      <c r="O21">
        <f t="shared" si="22"/>
        <v>4052.5129816122908</v>
      </c>
      <c r="P21">
        <f t="shared" si="23"/>
        <v>202.62564908061455</v>
      </c>
      <c r="Q21" s="4">
        <f t="shared" si="24"/>
        <v>25</v>
      </c>
      <c r="R21">
        <f t="shared" si="0"/>
        <v>50000</v>
      </c>
      <c r="S21">
        <f t="shared" si="12"/>
        <v>1372.6432287473656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897.00426910926308</v>
      </c>
      <c r="AC21">
        <f t="shared" si="1"/>
        <v>597.75520049512238</v>
      </c>
      <c r="AE21">
        <f t="shared" si="2"/>
        <v>1764.778100456127</v>
      </c>
      <c r="AF21">
        <f t="shared" si="3"/>
        <v>-88.238905022806364</v>
      </c>
      <c r="AG21">
        <f t="shared" si="3"/>
        <v>-10.886936750502468</v>
      </c>
      <c r="AH21">
        <f t="shared" si="4"/>
        <v>-1777.3064471359069</v>
      </c>
      <c r="AI21">
        <f t="shared" si="5"/>
        <v>-111.65418845308864</v>
      </c>
      <c r="AJ21">
        <f t="shared" si="6"/>
        <v>299.2490686141407</v>
      </c>
      <c r="AK21">
        <f t="shared" si="20"/>
        <v>220.22326134783802</v>
      </c>
      <c r="AL21">
        <f t="shared" si="7"/>
        <v>407.81814150889011</v>
      </c>
      <c r="AN21">
        <f t="shared" si="8"/>
        <v>466.9000729140364</v>
      </c>
      <c r="AO21">
        <f t="shared" si="8"/>
        <v>-23.345003645701823</v>
      </c>
      <c r="AP21">
        <f t="shared" si="8"/>
        <v>-2.8803120127716433</v>
      </c>
      <c r="AQ21">
        <f t="shared" si="8"/>
        <v>-470.21464599082702</v>
      </c>
      <c r="AR21">
        <f t="shared" si="8"/>
        <v>-29.539888735264057</v>
      </c>
      <c r="AS21">
        <f t="shared" si="8"/>
        <v>79.171093475881023</v>
      </c>
      <c r="AT21">
        <f t="shared" si="8"/>
        <v>58.263561154853903</v>
      </c>
      <c r="AU21">
        <f t="shared" si="8"/>
        <v>107.89476589547087</v>
      </c>
      <c r="AW21">
        <v>18</v>
      </c>
      <c r="AX21">
        <f>(R21*SUMPRODUCT(K22:$K$23, X22:$X$23)-$AZ$3*SUMPRODUCT(K21:$K$22, W22:$W$23))/Z21</f>
        <v>1372.6432287473656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8.3689026999999999E-2</v>
      </c>
      <c r="O22">
        <f t="shared" si="22"/>
        <v>4052.5129816122908</v>
      </c>
      <c r="P22">
        <f t="shared" si="23"/>
        <v>202.62564908061455</v>
      </c>
      <c r="Q22" s="4">
        <f t="shared" si="24"/>
        <v>25</v>
      </c>
      <c r="R22">
        <f t="shared" si="0"/>
        <v>50000</v>
      </c>
      <c r="S22">
        <f t="shared" si="12"/>
        <v>754.55044741437541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597.75520049512238</v>
      </c>
      <c r="AC22">
        <f t="shared" si="1"/>
        <v>297.80446870829496</v>
      </c>
      <c r="AE22">
        <f t="shared" si="2"/>
        <v>1599.4377573534841</v>
      </c>
      <c r="AF22">
        <f t="shared" si="3"/>
        <v>-79.971887867674212</v>
      </c>
      <c r="AG22">
        <f t="shared" si="3"/>
        <v>-9.8669502393373474</v>
      </c>
      <c r="AH22">
        <f t="shared" si="4"/>
        <v>-1822.2342873201865</v>
      </c>
      <c r="AI22">
        <f t="shared" si="5"/>
        <v>-312.63536807371383</v>
      </c>
      <c r="AJ22">
        <f t="shared" si="6"/>
        <v>299.95073178682742</v>
      </c>
      <c r="AK22">
        <f t="shared" si="20"/>
        <v>181.17484140040838</v>
      </c>
      <c r="AL22">
        <f t="shared" si="7"/>
        <v>168.49020511352197</v>
      </c>
      <c r="AN22">
        <f t="shared" si="8"/>
        <v>389.80063908841726</v>
      </c>
      <c r="AO22">
        <f t="shared" si="8"/>
        <v>-19.490031954420864</v>
      </c>
      <c r="AP22">
        <f t="shared" si="8"/>
        <v>-2.4046847033993659</v>
      </c>
      <c r="AQ22">
        <f t="shared" si="8"/>
        <v>-444.09861309110852</v>
      </c>
      <c r="AR22">
        <f t="shared" si="8"/>
        <v>-76.192690660511474</v>
      </c>
      <c r="AS22">
        <f t="shared" si="8"/>
        <v>73.1013047603725</v>
      </c>
      <c r="AT22">
        <f t="shared" si="8"/>
        <v>44.154309000105705</v>
      </c>
      <c r="AU22">
        <f t="shared" si="8"/>
        <v>41.062923099966739</v>
      </c>
      <c r="AW22">
        <v>19</v>
      </c>
      <c r="AX22">
        <f>(R22*SUMPRODUCT(K23:$K$23, X23:$X$23)-$AZ$3*SUMPRODUCT(K22:$K$22, W23:$W$23))/Z22</f>
        <v>754.55044741437541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9.4384723000000004E-2</v>
      </c>
      <c r="O23">
        <f t="shared" si="22"/>
        <v>4052.5129816122908</v>
      </c>
      <c r="P23">
        <f t="shared" si="23"/>
        <v>202.62564908061455</v>
      </c>
      <c r="Q23" s="4">
        <f t="shared" si="24"/>
        <v>25</v>
      </c>
      <c r="R23">
        <f t="shared" si="0"/>
        <v>50000</v>
      </c>
      <c r="S23">
        <f t="shared" si="12"/>
        <v>842.49394443321376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297.80446870829496</v>
      </c>
      <c r="AC23">
        <f t="shared" si="1"/>
        <v>297.80446870829496</v>
      </c>
      <c r="AE23">
        <f t="shared" si="2"/>
        <v>1432.4808900963994</v>
      </c>
      <c r="AF23">
        <f t="shared" si="3"/>
        <v>-71.624044504819977</v>
      </c>
      <c r="AG23">
        <f t="shared" si="3"/>
        <v>-8.8369913717493347</v>
      </c>
      <c r="AH23">
        <f t="shared" si="4"/>
        <v>-1862.5787303892787</v>
      </c>
      <c r="AI23">
        <f t="shared" si="5"/>
        <v>-510.55887616944847</v>
      </c>
      <c r="AJ23">
        <f t="shared" si="6"/>
        <v>0</v>
      </c>
      <c r="AK23">
        <f t="shared" si="20"/>
        <v>141.93496598726887</v>
      </c>
      <c r="AL23">
        <f t="shared" si="7"/>
        <v>-368.6239101821796</v>
      </c>
      <c r="AN23">
        <f t="shared" si="8"/>
        <v>321.59212595014412</v>
      </c>
      <c r="AO23">
        <f t="shared" si="8"/>
        <v>-16.079606297507208</v>
      </c>
      <c r="AP23">
        <f t="shared" si="8"/>
        <v>-1.983905587775556</v>
      </c>
      <c r="AQ23">
        <f t="shared" si="8"/>
        <v>-418.14914097394984</v>
      </c>
      <c r="AR23">
        <f t="shared" si="8"/>
        <v>-114.62052690908844</v>
      </c>
      <c r="AS23">
        <f t="shared" si="8"/>
        <v>0</v>
      </c>
      <c r="AT23">
        <f t="shared" si="8"/>
        <v>31.864416324210428</v>
      </c>
      <c r="AU23">
        <f t="shared" si="8"/>
        <v>-82.756110584878016</v>
      </c>
      <c r="AW23">
        <v>20</v>
      </c>
      <c r="AX23">
        <f>(R23*SUMPRODUCT(K$23:$K24, X$23:$X24)-$AZ$3*SUMPRODUCT(K$22:$K23, W$23:$W24))/Z23</f>
        <v>842.49394443321376</v>
      </c>
    </row>
    <row r="25" spans="5:50" x14ac:dyDescent="0.25">
      <c r="AN25" s="8">
        <f t="shared" ref="AN25:AU25" si="25">SUM(AN3:AN23)</f>
        <v>32033.529934889444</v>
      </c>
      <c r="AO25" s="8">
        <f t="shared" si="25"/>
        <v>-4641.0612329536898</v>
      </c>
      <c r="AP25" s="8">
        <f t="shared" si="25"/>
        <v>-1695.0478079766945</v>
      </c>
      <c r="AQ25" s="8">
        <f t="shared" si="25"/>
        <v>-10940.199545397918</v>
      </c>
      <c r="AR25" s="8">
        <f t="shared" si="25"/>
        <v>14757.221348561145</v>
      </c>
      <c r="AS25" s="8">
        <f t="shared" si="25"/>
        <v>-1373.228301619632</v>
      </c>
      <c r="AT25" s="8">
        <f t="shared" si="25"/>
        <v>3373.9552313465229</v>
      </c>
      <c r="AU25" s="9">
        <f t="shared" si="25"/>
        <v>16757.948278288033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294.80468854613343</v>
      </c>
      <c r="K3">
        <v>1</v>
      </c>
      <c r="L3" s="2">
        <v>0</v>
      </c>
      <c r="O3">
        <f>$C$3</f>
        <v>294.80468854613343</v>
      </c>
      <c r="P3">
        <f>O3*B5</f>
        <v>235.84375083690676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294.80468854613343</v>
      </c>
      <c r="AF3">
        <f t="shared" ref="AF3:AG23" si="4">-$Z3*P3</f>
        <v>-235.84375083690676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-1463.4716492907733</v>
      </c>
      <c r="AJ3">
        <f t="shared" ref="AJ3:AJ23" si="7">AB3-AC3</f>
        <v>0</v>
      </c>
      <c r="AL3">
        <f t="shared" ref="AL3:AL23" si="8">SUM(AI3:AK3)</f>
        <v>-1463.4716492907733</v>
      </c>
      <c r="AN3">
        <f t="shared" ref="AN3:AU23" si="9">AE3*$K3</f>
        <v>294.80468854613343</v>
      </c>
      <c r="AO3">
        <f t="shared" si="9"/>
        <v>-235.84375083690676</v>
      </c>
      <c r="AP3">
        <f t="shared" si="9"/>
        <v>-1522.432587</v>
      </c>
      <c r="AQ3">
        <f t="shared" si="9"/>
        <v>0</v>
      </c>
      <c r="AR3">
        <f t="shared" si="9"/>
        <v>-1463.4716492907733</v>
      </c>
      <c r="AS3">
        <f t="shared" si="9"/>
        <v>0</v>
      </c>
      <c r="AT3">
        <f t="shared" si="9"/>
        <v>0</v>
      </c>
      <c r="AU3">
        <f t="shared" si="9"/>
        <v>-1463.4716492907733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171.83389661044004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13.030372026059744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12.877990803141302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-12.877990803141302</v>
      </c>
      <c r="AK4">
        <f>G4*MAX(0, SUM(AB4, AE4:AF4))</f>
        <v>0</v>
      </c>
      <c r="AL4">
        <f t="shared" si="8"/>
        <v>-182.30909080314129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-12.081800171818463</v>
      </c>
      <c r="AT4">
        <f t="shared" si="9"/>
        <v>0</v>
      </c>
      <c r="AU4">
        <f t="shared" si="9"/>
        <v>-171.03770597911742</v>
      </c>
      <c r="AW4">
        <v>1</v>
      </c>
      <c r="AX4">
        <f>(R4*SUMPRODUCT(K5:$K$23, X5:$X$23)-$AZ$3*SUMPRODUCT(K4:$K$22, W5:$W$23))/Z4</f>
        <v>13.030372026059744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294.80468854613343</v>
      </c>
      <c r="P5">
        <f t="shared" ref="P5:P23" si="22">O5*$C$5</f>
        <v>14.740234427306673</v>
      </c>
      <c r="Q5" s="4">
        <f t="shared" ref="Q5:Q23" si="23">$C$8</f>
        <v>25</v>
      </c>
      <c r="R5">
        <f t="shared" si="0"/>
        <v>100000</v>
      </c>
      <c r="S5">
        <f t="shared" si="1"/>
        <v>27.626296752983489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12.877990803141302</v>
      </c>
      <c r="AC5">
        <f t="shared" si="2"/>
        <v>26.983736807859714</v>
      </c>
      <c r="AE5">
        <f t="shared" si="3"/>
        <v>287.94782726688953</v>
      </c>
      <c r="AF5">
        <f t="shared" si="4"/>
        <v>-14.397391363344477</v>
      </c>
      <c r="AG5">
        <f t="shared" si="4"/>
        <v>-24.418525082397824</v>
      </c>
      <c r="AH5">
        <f t="shared" si="5"/>
        <v>-168.16288140871029</v>
      </c>
      <c r="AI5">
        <f t="shared" si="6"/>
        <v>80.969029412436953</v>
      </c>
      <c r="AJ5">
        <f t="shared" si="7"/>
        <v>-14.105746004718412</v>
      </c>
      <c r="AK5">
        <f>G5*SUM(AB5, AE5:AF5)</f>
        <v>11.743565494974142</v>
      </c>
      <c r="AL5">
        <f t="shared" si="8"/>
        <v>78.60684890269269</v>
      </c>
      <c r="AN5">
        <f t="shared" si="9"/>
        <v>248.66094897341199</v>
      </c>
      <c r="AO5">
        <f t="shared" si="9"/>
        <v>-12.4330474486706</v>
      </c>
      <c r="AP5">
        <f t="shared" si="9"/>
        <v>-21.086922853882928</v>
      </c>
      <c r="AQ5">
        <f t="shared" si="9"/>
        <v>-145.2191602558465</v>
      </c>
      <c r="AR5">
        <f t="shared" si="9"/>
        <v>69.921818415011955</v>
      </c>
      <c r="AS5">
        <f t="shared" si="9"/>
        <v>-12.181193450229308</v>
      </c>
      <c r="AT5">
        <f t="shared" si="9"/>
        <v>10.141302915979566</v>
      </c>
      <c r="AU5">
        <f t="shared" si="9"/>
        <v>67.88192788076222</v>
      </c>
      <c r="AW5">
        <v>2</v>
      </c>
      <c r="AX5">
        <f>(R5*SUMPRODUCT(K6:$K$23, X6:$X$23)-$AZ$3*SUMPRODUCT(K5:$K$22, W6:$W$23))/Z5</f>
        <v>27.626296752983489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294.80468854613343</v>
      </c>
      <c r="P6">
        <f t="shared" si="22"/>
        <v>14.740234427306673</v>
      </c>
      <c r="Q6" s="4">
        <f t="shared" si="23"/>
        <v>25</v>
      </c>
      <c r="R6">
        <f t="shared" si="0"/>
        <v>100000</v>
      </c>
      <c r="S6">
        <f t="shared" si="1"/>
        <v>43.336399148003871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26.983736807859714</v>
      </c>
      <c r="AC6">
        <f t="shared" si="2"/>
        <v>41.832767953070288</v>
      </c>
      <c r="AE6">
        <f t="shared" si="3"/>
        <v>284.57593085455068</v>
      </c>
      <c r="AF6">
        <f t="shared" si="4"/>
        <v>-14.228796542727535</v>
      </c>
      <c r="AG6">
        <f t="shared" si="4"/>
        <v>-24.132581833923066</v>
      </c>
      <c r="AH6">
        <f t="shared" si="5"/>
        <v>-167.03199060313244</v>
      </c>
      <c r="AI6">
        <f t="shared" si="6"/>
        <v>79.182561874767629</v>
      </c>
      <c r="AJ6">
        <f t="shared" si="7"/>
        <v>-14.849031145210574</v>
      </c>
      <c r="AK6">
        <f>G6*SUM(AB6, AE6:AF6)</f>
        <v>17.393855960501448</v>
      </c>
      <c r="AL6">
        <f t="shared" si="8"/>
        <v>81.727386690058495</v>
      </c>
      <c r="AN6">
        <f t="shared" si="9"/>
        <v>221.63519628259667</v>
      </c>
      <c r="AO6">
        <f t="shared" si="9"/>
        <v>-11.081759814129834</v>
      </c>
      <c r="AP6">
        <f t="shared" si="9"/>
        <v>-18.795087467538139</v>
      </c>
      <c r="AQ6">
        <f t="shared" si="9"/>
        <v>-130.08889371504662</v>
      </c>
      <c r="AR6">
        <f t="shared" si="9"/>
        <v>61.669455285882066</v>
      </c>
      <c r="AS6">
        <f t="shared" si="9"/>
        <v>-11.564814784554747</v>
      </c>
      <c r="AT6">
        <f t="shared" si="9"/>
        <v>13.546791073793672</v>
      </c>
      <c r="AU6">
        <f t="shared" si="9"/>
        <v>63.651431575120988</v>
      </c>
      <c r="AW6">
        <v>3</v>
      </c>
      <c r="AX6">
        <f>(R6*SUMPRODUCT(K7:$K$23, X7:$X$23)-$AZ$3*SUMPRODUCT(K6:$K$22, W7:$W$23))/Z6</f>
        <v>43.336399148003871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294.80468854613343</v>
      </c>
      <c r="P7">
        <f t="shared" si="22"/>
        <v>14.740234427306673</v>
      </c>
      <c r="Q7" s="4">
        <f t="shared" si="23"/>
        <v>25</v>
      </c>
      <c r="R7">
        <f t="shared" si="0"/>
        <v>100000</v>
      </c>
      <c r="S7">
        <f t="shared" si="1"/>
        <v>56.597053215802894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41.832767953070288</v>
      </c>
      <c r="AC7">
        <f t="shared" si="2"/>
        <v>53.993041923457668</v>
      </c>
      <c r="AE7">
        <f t="shared" si="3"/>
        <v>281.24082445088931</v>
      </c>
      <c r="AF7">
        <f t="shared" si="4"/>
        <v>-14.062041222544467</v>
      </c>
      <c r="AG7">
        <f t="shared" si="4"/>
        <v>-23.84975844837</v>
      </c>
      <c r="AH7">
        <f t="shared" si="5"/>
        <v>-165.990268855327</v>
      </c>
      <c r="AI7">
        <f t="shared" si="6"/>
        <v>77.338755924647842</v>
      </c>
      <c r="AJ7">
        <f t="shared" si="7"/>
        <v>-12.160273970387379</v>
      </c>
      <c r="AK7">
        <f>G7*SUM(AB7, AE7:AF7)</f>
        <v>15.172467163007482</v>
      </c>
      <c r="AL7">
        <f t="shared" si="8"/>
        <v>80.350949117267945</v>
      </c>
      <c r="AN7">
        <f t="shared" si="9"/>
        <v>198.27801934628388</v>
      </c>
      <c r="AO7">
        <f t="shared" si="9"/>
        <v>-9.9139009673141949</v>
      </c>
      <c r="AP7">
        <f t="shared" si="9"/>
        <v>-16.814354303871234</v>
      </c>
      <c r="AQ7">
        <f t="shared" si="9"/>
        <v>-117.02505069685775</v>
      </c>
      <c r="AR7">
        <f t="shared" si="9"/>
        <v>54.524713378240712</v>
      </c>
      <c r="AS7">
        <f t="shared" si="9"/>
        <v>-8.5731331582610046</v>
      </c>
      <c r="AT7">
        <f t="shared" si="9"/>
        <v>10.696764040396205</v>
      </c>
      <c r="AU7">
        <f t="shared" si="9"/>
        <v>56.648344260375914</v>
      </c>
      <c r="AW7">
        <v>4</v>
      </c>
      <c r="AX7">
        <f>(R7*SUMPRODUCT(K8:$K$23, X8:$X$23)-$AZ$3*SUMPRODUCT(K7:$K$22, W8:$W$23))/Z7</f>
        <v>56.597053215802894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294.80468854613343</v>
      </c>
      <c r="P8">
        <f t="shared" si="22"/>
        <v>14.740234427306673</v>
      </c>
      <c r="Q8" s="4">
        <f t="shared" si="23"/>
        <v>25</v>
      </c>
      <c r="R8">
        <f t="shared" si="0"/>
        <v>100000</v>
      </c>
      <c r="S8">
        <f t="shared" si="1"/>
        <v>64.693803670873152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53.993041923457668</v>
      </c>
      <c r="AC8">
        <f t="shared" si="2"/>
        <v>60.99324038522321</v>
      </c>
      <c r="AE8">
        <f t="shared" si="3"/>
        <v>277.94150621693518</v>
      </c>
      <c r="AF8">
        <f t="shared" si="4"/>
        <v>-13.897075310846761</v>
      </c>
      <c r="AG8">
        <f t="shared" si="4"/>
        <v>-23.569969967882706</v>
      </c>
      <c r="AH8">
        <f t="shared" si="5"/>
        <v>-165.16358401438157</v>
      </c>
      <c r="AI8">
        <f t="shared" si="6"/>
        <v>75.310876923824111</v>
      </c>
      <c r="AJ8">
        <f t="shared" si="7"/>
        <v>-7.0001984617655424</v>
      </c>
      <c r="AK8">
        <f t="shared" ref="AK8:AK23" si="24">G8*SUM(AB8:AB8, AE8:AF8)</f>
        <v>6.7741981712693313</v>
      </c>
      <c r="AL8">
        <f t="shared" si="8"/>
        <v>75.084876633327909</v>
      </c>
      <c r="AN8">
        <f t="shared" si="9"/>
        <v>182.70579207846242</v>
      </c>
      <c r="AO8">
        <f t="shared" si="9"/>
        <v>-9.1352896039231233</v>
      </c>
      <c r="AP8">
        <f t="shared" si="9"/>
        <v>-15.493799723767889</v>
      </c>
      <c r="AQ8">
        <f t="shared" si="9"/>
        <v>-108.57084229914342</v>
      </c>
      <c r="AR8">
        <f t="shared" si="9"/>
        <v>49.505860451627974</v>
      </c>
      <c r="AS8">
        <f t="shared" si="9"/>
        <v>-4.6016042082791975</v>
      </c>
      <c r="AT8">
        <f t="shared" si="9"/>
        <v>4.4530421505747091</v>
      </c>
      <c r="AU8">
        <f t="shared" si="9"/>
        <v>49.357298393923493</v>
      </c>
      <c r="AW8">
        <v>5</v>
      </c>
      <c r="AX8">
        <f>(R8*SUMPRODUCT(K9:$K$23, X9:$X$23)-$AZ$3*SUMPRODUCT(K8:$K$22, W9:$W$23))/Z8</f>
        <v>64.693803670873152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294.80468854613343</v>
      </c>
      <c r="P9">
        <f t="shared" si="22"/>
        <v>14.740234427306673</v>
      </c>
      <c r="Q9" s="4">
        <f t="shared" si="23"/>
        <v>25</v>
      </c>
      <c r="R9">
        <f t="shared" si="0"/>
        <v>100000</v>
      </c>
      <c r="S9">
        <f t="shared" si="1"/>
        <v>69.145574214095703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60.99324038522321</v>
      </c>
      <c r="AC9">
        <f t="shared" si="2"/>
        <v>64.424391671248713</v>
      </c>
      <c r="AE9">
        <f t="shared" si="3"/>
        <v>274.6757538321931</v>
      </c>
      <c r="AF9">
        <f t="shared" si="4"/>
        <v>-13.733787691609654</v>
      </c>
      <c r="AG9">
        <f t="shared" si="4"/>
        <v>-23.293027935443568</v>
      </c>
      <c r="AH9">
        <f t="shared" si="5"/>
        <v>-164.96933104124682</v>
      </c>
      <c r="AI9">
        <f t="shared" si="6"/>
        <v>72.679607163893024</v>
      </c>
      <c r="AJ9">
        <f t="shared" si="7"/>
        <v>-3.4311512860255036</v>
      </c>
      <c r="AK9">
        <f t="shared" si="24"/>
        <v>1.8994177185022589</v>
      </c>
      <c r="AL9">
        <f t="shared" si="8"/>
        <v>71.147873596369777</v>
      </c>
      <c r="AN9">
        <f t="shared" si="9"/>
        <v>171.60144332702663</v>
      </c>
      <c r="AO9">
        <f t="shared" si="9"/>
        <v>-8.5800721663513322</v>
      </c>
      <c r="AP9">
        <f t="shared" si="9"/>
        <v>-14.552129765413572</v>
      </c>
      <c r="AQ9">
        <f t="shared" si="9"/>
        <v>-103.06324790744631</v>
      </c>
      <c r="AR9">
        <f t="shared" si="9"/>
        <v>45.405993487815408</v>
      </c>
      <c r="AS9">
        <f t="shared" si="9"/>
        <v>-2.1435838611189113</v>
      </c>
      <c r="AT9">
        <f t="shared" si="9"/>
        <v>1.1866457720729255</v>
      </c>
      <c r="AU9">
        <f t="shared" si="9"/>
        <v>44.449055398769424</v>
      </c>
      <c r="AW9">
        <v>6</v>
      </c>
      <c r="AX9">
        <f>(R9*SUMPRODUCT(K10:$K$23, X10:$X$23)-$AZ$3*SUMPRODUCT(K9:$K$22, W10:$W$23))/Z9</f>
        <v>69.145574214095703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294.80468854613343</v>
      </c>
      <c r="P10">
        <f t="shared" si="22"/>
        <v>14.740234427306673</v>
      </c>
      <c r="Q10" s="4">
        <f t="shared" si="23"/>
        <v>25</v>
      </c>
      <c r="R10">
        <f t="shared" si="0"/>
        <v>100000</v>
      </c>
      <c r="S10">
        <f t="shared" si="1"/>
        <v>72.198928567199189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64.424391671248713</v>
      </c>
      <c r="AC10">
        <f t="shared" si="2"/>
        <v>66.477410940403956</v>
      </c>
      <c r="AE10">
        <f t="shared" si="3"/>
        <v>271.4424274232602</v>
      </c>
      <c r="AF10">
        <f t="shared" si="4"/>
        <v>-13.572121371163011</v>
      </c>
      <c r="AG10">
        <f t="shared" si="4"/>
        <v>-23.01883568761345</v>
      </c>
      <c r="AH10">
        <f t="shared" si="5"/>
        <v>-165.04787390273123</v>
      </c>
      <c r="AI10">
        <f t="shared" si="6"/>
        <v>69.803596461752505</v>
      </c>
      <c r="AJ10">
        <f t="shared" si="7"/>
        <v>-2.0530192691552429</v>
      </c>
      <c r="AK10">
        <f t="shared" si="24"/>
        <v>1.3214082606657183</v>
      </c>
      <c r="AL10">
        <f t="shared" si="8"/>
        <v>69.071985453262982</v>
      </c>
      <c r="AN10">
        <f t="shared" si="9"/>
        <v>161.12251681615541</v>
      </c>
      <c r="AO10">
        <f t="shared" si="9"/>
        <v>-8.0561258408077716</v>
      </c>
      <c r="AP10">
        <f t="shared" si="9"/>
        <v>-13.66349680620341</v>
      </c>
      <c r="AQ10">
        <f t="shared" si="9"/>
        <v>-97.968947193716161</v>
      </c>
      <c r="AR10">
        <f t="shared" si="9"/>
        <v>41.433946975428064</v>
      </c>
      <c r="AS10">
        <f t="shared" si="9"/>
        <v>-1.2186290656860341</v>
      </c>
      <c r="AT10">
        <f t="shared" si="9"/>
        <v>0.78436015593144703</v>
      </c>
      <c r="AU10">
        <f t="shared" si="9"/>
        <v>40.999678065673478</v>
      </c>
      <c r="AW10">
        <v>7</v>
      </c>
      <c r="AX10">
        <f>(R10*SUMPRODUCT(K11:$K$23, X11:$X$23)-$AZ$3*SUMPRODUCT(K10:$K$22, W11:$W$23))/Z10</f>
        <v>72.198928567199189</v>
      </c>
    </row>
    <row r="11" spans="1:52" x14ac:dyDescent="0.25">
      <c r="A11" t="s">
        <v>33</v>
      </c>
      <c r="C11" s="7">
        <f>AU25</f>
        <v>-1002.8379737750408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294.80468854613343</v>
      </c>
      <c r="P11">
        <f t="shared" si="22"/>
        <v>14.740234427306673</v>
      </c>
      <c r="Q11" s="4">
        <f t="shared" si="23"/>
        <v>25</v>
      </c>
      <c r="R11">
        <f t="shared" si="0"/>
        <v>100000</v>
      </c>
      <c r="S11">
        <f t="shared" si="1"/>
        <v>73.846306891356434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66.477410940403956</v>
      </c>
      <c r="AC11">
        <f t="shared" si="2"/>
        <v>67.19237880078947</v>
      </c>
      <c r="AE11">
        <f t="shared" si="3"/>
        <v>268.24128570414831</v>
      </c>
      <c r="AF11">
        <f t="shared" si="4"/>
        <v>-13.412064285207418</v>
      </c>
      <c r="AG11">
        <f t="shared" si="4"/>
        <v>-22.747372762880243</v>
      </c>
      <c r="AH11">
        <f t="shared" si="5"/>
        <v>-165.0982714282982</v>
      </c>
      <c r="AI11">
        <f t="shared" si="6"/>
        <v>66.983577227762453</v>
      </c>
      <c r="AJ11">
        <f t="shared" si="7"/>
        <v>-0.71496786038551363</v>
      </c>
      <c r="AK11">
        <f t="shared" si="24"/>
        <v>0.77113591766242762</v>
      </c>
      <c r="AL11">
        <f t="shared" si="8"/>
        <v>67.039745285039373</v>
      </c>
      <c r="AN11">
        <f t="shared" si="9"/>
        <v>151.42404793893118</v>
      </c>
      <c r="AO11">
        <f t="shared" si="9"/>
        <v>-7.5712023969465605</v>
      </c>
      <c r="AP11">
        <f t="shared" si="9"/>
        <v>-12.841048143238329</v>
      </c>
      <c r="AQ11">
        <f t="shared" si="9"/>
        <v>-93.199108040983717</v>
      </c>
      <c r="AR11">
        <f t="shared" si="9"/>
        <v>37.812689357762586</v>
      </c>
      <c r="AS11">
        <f t="shared" si="9"/>
        <v>-0.40360426726114818</v>
      </c>
      <c r="AT11">
        <f t="shared" si="9"/>
        <v>0.43531152133059331</v>
      </c>
      <c r="AU11">
        <f t="shared" si="9"/>
        <v>37.844396611832032</v>
      </c>
      <c r="AW11">
        <v>8</v>
      </c>
      <c r="AX11">
        <f>(R11*SUMPRODUCT(K12:$K$23, X12:$X$23)-$AZ$3*SUMPRODUCT(K11:$K$22, W12:$W$23))/Z11</f>
        <v>73.846306891356434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294.80468854613343</v>
      </c>
      <c r="P12">
        <f t="shared" si="22"/>
        <v>14.740234427306673</v>
      </c>
      <c r="Q12" s="4">
        <f t="shared" si="23"/>
        <v>25</v>
      </c>
      <c r="R12">
        <f t="shared" si="0"/>
        <v>100000</v>
      </c>
      <c r="S12">
        <f t="shared" si="1"/>
        <v>74.044466348548184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67.19237880078947</v>
      </c>
      <c r="AC12">
        <f t="shared" si="2"/>
        <v>66.576328738267648</v>
      </c>
      <c r="AE12">
        <f t="shared" si="3"/>
        <v>265.07063695806914</v>
      </c>
      <c r="AF12">
        <f t="shared" si="4"/>
        <v>-13.25353184790346</v>
      </c>
      <c r="AG12">
        <f t="shared" si="4"/>
        <v>-22.47849570043293</v>
      </c>
      <c r="AH12">
        <f t="shared" si="5"/>
        <v>-165.6133392740422</v>
      </c>
      <c r="AI12">
        <f t="shared" si="6"/>
        <v>63.725270135690579</v>
      </c>
      <c r="AJ12">
        <f t="shared" si="7"/>
        <v>0.61605006252182193</v>
      </c>
      <c r="AK12">
        <f t="shared" si="24"/>
        <v>0.7337218129951969</v>
      </c>
      <c r="AL12">
        <f t="shared" si="8"/>
        <v>65.0750420112076</v>
      </c>
      <c r="AN12">
        <f t="shared" si="9"/>
        <v>142.25134988801071</v>
      </c>
      <c r="AO12">
        <f t="shared" si="9"/>
        <v>-7.1125674944005368</v>
      </c>
      <c r="AP12">
        <f t="shared" si="9"/>
        <v>-12.063185849378891</v>
      </c>
      <c r="AQ12">
        <f t="shared" si="9"/>
        <v>-88.877143623117703</v>
      </c>
      <c r="AR12">
        <f t="shared" si="9"/>
        <v>34.198452921113592</v>
      </c>
      <c r="AS12">
        <f t="shared" si="9"/>
        <v>0.3306060376886828</v>
      </c>
      <c r="AT12">
        <f t="shared" si="9"/>
        <v>0.3937551119906042</v>
      </c>
      <c r="AU12">
        <f t="shared" si="9"/>
        <v>34.922814070792882</v>
      </c>
      <c r="AW12">
        <v>9</v>
      </c>
      <c r="AX12">
        <f>(R12*SUMPRODUCT(K13:$K$23, X13:$X$23)-$AZ$3*SUMPRODUCT(K12:$K$22, W13:$W$23))/Z12</f>
        <v>74.044466348548184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294.80468854613343</v>
      </c>
      <c r="P13">
        <f t="shared" si="22"/>
        <v>14.740234427306673</v>
      </c>
      <c r="Q13" s="4">
        <f t="shared" si="23"/>
        <v>25</v>
      </c>
      <c r="R13">
        <f t="shared" si="0"/>
        <v>100000</v>
      </c>
      <c r="S13">
        <f t="shared" si="1"/>
        <v>72.79584215257762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66.576328738267648</v>
      </c>
      <c r="AC13">
        <f t="shared" si="2"/>
        <v>64.678110255451543</v>
      </c>
      <c r="AE13">
        <f t="shared" si="3"/>
        <v>261.92993426253969</v>
      </c>
      <c r="AF13">
        <f t="shared" si="4"/>
        <v>-13.096496713126983</v>
      </c>
      <c r="AG13">
        <f t="shared" si="4"/>
        <v>-22.212158120201568</v>
      </c>
      <c r="AH13">
        <f t="shared" si="5"/>
        <v>-166.21049290814116</v>
      </c>
      <c r="AI13">
        <f t="shared" si="6"/>
        <v>60.41078652106998</v>
      </c>
      <c r="AJ13">
        <f t="shared" si="7"/>
        <v>1.8982184828161053</v>
      </c>
      <c r="AK13">
        <f t="shared" si="24"/>
        <v>0.63081953257536072</v>
      </c>
      <c r="AL13">
        <f t="shared" si="8"/>
        <v>62.939824536461444</v>
      </c>
      <c r="AN13">
        <f t="shared" si="9"/>
        <v>133.65586921773809</v>
      </c>
      <c r="AO13">
        <f t="shared" si="9"/>
        <v>-6.6827934608869031</v>
      </c>
      <c r="AP13">
        <f t="shared" si="9"/>
        <v>-11.334272690580233</v>
      </c>
      <c r="AQ13">
        <f t="shared" si="9"/>
        <v>-84.812787684204025</v>
      </c>
      <c r="AR13">
        <f t="shared" si="9"/>
        <v>30.82601538206691</v>
      </c>
      <c r="AS13">
        <f t="shared" si="9"/>
        <v>0.96861033466936197</v>
      </c>
      <c r="AT13">
        <f t="shared" si="9"/>
        <v>0.32189040623886106</v>
      </c>
      <c r="AU13">
        <f t="shared" si="9"/>
        <v>32.116516122975135</v>
      </c>
      <c r="AW13">
        <v>10</v>
      </c>
      <c r="AX13">
        <f>(R13*SUMPRODUCT(K14:$K$23, X14:$X$23)-$AZ$3*SUMPRODUCT(K13:$K$22, W14:$W$23))/Z13</f>
        <v>72.79584215257762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294.80468854613343</v>
      </c>
      <c r="P14">
        <f t="shared" si="22"/>
        <v>14.740234427306673</v>
      </c>
      <c r="Q14" s="4">
        <f t="shared" si="23"/>
        <v>25</v>
      </c>
      <c r="R14">
        <f t="shared" si="0"/>
        <v>100000</v>
      </c>
      <c r="S14">
        <f t="shared" si="1"/>
        <v>72.905695712678025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64.678110255451543</v>
      </c>
      <c r="AC14">
        <f t="shared" si="2"/>
        <v>64.006082813422722</v>
      </c>
      <c r="AE14">
        <f t="shared" si="3"/>
        <v>258.81782108263747</v>
      </c>
      <c r="AF14">
        <f t="shared" si="4"/>
        <v>-12.940891054131875</v>
      </c>
      <c r="AG14">
        <f t="shared" si="4"/>
        <v>-21.948244985436823</v>
      </c>
      <c r="AH14">
        <f t="shared" si="5"/>
        <v>-167.16621425092751</v>
      </c>
      <c r="AI14">
        <f t="shared" si="6"/>
        <v>56.762470792141272</v>
      </c>
      <c r="AJ14">
        <f t="shared" si="7"/>
        <v>0.67202744202882059</v>
      </c>
      <c r="AK14">
        <f t="shared" si="24"/>
        <v>21.738852819877</v>
      </c>
      <c r="AL14">
        <f t="shared" si="8"/>
        <v>79.173351054047089</v>
      </c>
      <c r="AN14">
        <f t="shared" si="9"/>
        <v>121.65737578897749</v>
      </c>
      <c r="AO14">
        <f t="shared" si="9"/>
        <v>-6.0828687894488747</v>
      </c>
      <c r="AP14">
        <f t="shared" si="9"/>
        <v>-10.316777557791417</v>
      </c>
      <c r="AQ14">
        <f t="shared" si="9"/>
        <v>-78.576517108736681</v>
      </c>
      <c r="AR14">
        <f t="shared" si="9"/>
        <v>26.68121233300052</v>
      </c>
      <c r="AS14">
        <f t="shared" si="9"/>
        <v>0.31588665229239155</v>
      </c>
      <c r="AT14">
        <f t="shared" si="9"/>
        <v>10.218352722645903</v>
      </c>
      <c r="AU14">
        <f t="shared" si="9"/>
        <v>37.215451707938819</v>
      </c>
      <c r="AW14">
        <v>11</v>
      </c>
      <c r="AX14">
        <f>(R14*SUMPRODUCT(K15:$K$23, X15:$X$23)-$AZ$3*SUMPRODUCT(K14:$K$22, W15:$W$23))/Z14</f>
        <v>72.905695712678025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294.80468854613343</v>
      </c>
      <c r="P15">
        <f t="shared" si="22"/>
        <v>14.740234427306673</v>
      </c>
      <c r="Q15" s="4">
        <f t="shared" si="23"/>
        <v>25</v>
      </c>
      <c r="R15">
        <f t="shared" si="0"/>
        <v>100000</v>
      </c>
      <c r="S15">
        <f t="shared" si="1"/>
        <v>71.08446593173764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64.006082813422722</v>
      </c>
      <c r="AC15">
        <f t="shared" si="2"/>
        <v>61.662839216662015</v>
      </c>
      <c r="AE15">
        <f t="shared" si="3"/>
        <v>255.73089523659277</v>
      </c>
      <c r="AF15">
        <f t="shared" si="4"/>
        <v>-12.78654476182964</v>
      </c>
      <c r="AG15">
        <f t="shared" si="4"/>
        <v>-21.686467784634125</v>
      </c>
      <c r="AH15">
        <f t="shared" si="5"/>
        <v>-169.17900379330575</v>
      </c>
      <c r="AI15">
        <f t="shared" si="6"/>
        <v>52.078878896823255</v>
      </c>
      <c r="AJ15">
        <f t="shared" si="7"/>
        <v>2.3432435967607077</v>
      </c>
      <c r="AK15">
        <f t="shared" si="24"/>
        <v>21.486530330173014</v>
      </c>
      <c r="AL15">
        <f t="shared" si="8"/>
        <v>75.908652823756981</v>
      </c>
      <c r="AN15">
        <f t="shared" si="9"/>
        <v>110.7309009365386</v>
      </c>
      <c r="AO15">
        <f t="shared" si="9"/>
        <v>-5.536545046826931</v>
      </c>
      <c r="AP15">
        <f t="shared" si="9"/>
        <v>-9.390191645409546</v>
      </c>
      <c r="AQ15">
        <f t="shared" si="9"/>
        <v>-73.254127125498201</v>
      </c>
      <c r="AR15">
        <f t="shared" si="9"/>
        <v>22.550037118803932</v>
      </c>
      <c r="AS15">
        <f t="shared" si="9"/>
        <v>1.0146191931289208</v>
      </c>
      <c r="AT15">
        <f t="shared" si="9"/>
        <v>9.30361917850853</v>
      </c>
      <c r="AU15">
        <f t="shared" si="9"/>
        <v>32.868275490441384</v>
      </c>
      <c r="AW15">
        <v>12</v>
      </c>
      <c r="AX15">
        <f>(R15*SUMPRODUCT(K16:$K$23, X16:$X$23)-$AZ$3*SUMPRODUCT(K15:$K$22, W16:$W$23))/Z15</f>
        <v>71.08446593173764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294.80468854613343</v>
      </c>
      <c r="P16">
        <f t="shared" si="22"/>
        <v>14.740234427306673</v>
      </c>
      <c r="Q16" s="4">
        <f t="shared" si="23"/>
        <v>25</v>
      </c>
      <c r="R16">
        <f t="shared" si="0"/>
        <v>100000</v>
      </c>
      <c r="S16">
        <f t="shared" si="1"/>
        <v>67.327678112169551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61.662839216662015</v>
      </c>
      <c r="AC16">
        <f t="shared" si="2"/>
        <v>57.704313527860116</v>
      </c>
      <c r="AE16">
        <f t="shared" si="3"/>
        <v>252.66729307087729</v>
      </c>
      <c r="AF16">
        <f t="shared" si="4"/>
        <v>-12.633364653543866</v>
      </c>
      <c r="AG16">
        <f t="shared" si="4"/>
        <v>-21.426668476418911</v>
      </c>
      <c r="AH16">
        <f t="shared" si="5"/>
        <v>-171.73852147549206</v>
      </c>
      <c r="AI16">
        <f t="shared" si="6"/>
        <v>46.868738465422439</v>
      </c>
      <c r="AJ16">
        <f t="shared" si="7"/>
        <v>3.9585256888018989</v>
      </c>
      <c r="AK16">
        <f t="shared" si="24"/>
        <v>21.11877373437968</v>
      </c>
      <c r="AL16">
        <f t="shared" si="8"/>
        <v>71.946037888604025</v>
      </c>
      <c r="AN16">
        <f t="shared" si="9"/>
        <v>100.78038868682961</v>
      </c>
      <c r="AO16">
        <f t="shared" si="9"/>
        <v>-5.0390194343414807</v>
      </c>
      <c r="AP16">
        <f t="shared" si="9"/>
        <v>-8.5463692236240227</v>
      </c>
      <c r="AQ16">
        <f t="shared" si="9"/>
        <v>-68.500654502782766</v>
      </c>
      <c r="AR16">
        <f t="shared" si="9"/>
        <v>18.694345526081328</v>
      </c>
      <c r="AS16">
        <f t="shared" si="9"/>
        <v>1.5789212473667718</v>
      </c>
      <c r="AT16">
        <f t="shared" si="9"/>
        <v>8.4235604841143914</v>
      </c>
      <c r="AU16">
        <f t="shared" si="9"/>
        <v>28.696827257562497</v>
      </c>
      <c r="AW16">
        <v>13</v>
      </c>
      <c r="AX16">
        <f>(R16*SUMPRODUCT(K17:$K$23, X17:$X$23)-$AZ$3*SUMPRODUCT(K16:$K$22, W17:$W$23))/Z16</f>
        <v>67.327678112169551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294.80468854613343</v>
      </c>
      <c r="P17">
        <f t="shared" si="22"/>
        <v>14.740234427306673</v>
      </c>
      <c r="Q17" s="4">
        <f t="shared" si="23"/>
        <v>25</v>
      </c>
      <c r="R17">
        <f t="shared" si="0"/>
        <v>100000</v>
      </c>
      <c r="S17">
        <f t="shared" si="1"/>
        <v>61.896972805731849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57.704313527860116</v>
      </c>
      <c r="AC17">
        <f t="shared" si="2"/>
        <v>52.411463712027739</v>
      </c>
      <c r="AE17">
        <f t="shared" si="3"/>
        <v>249.62683206440249</v>
      </c>
      <c r="AF17">
        <f t="shared" si="4"/>
        <v>-12.481341603220125</v>
      </c>
      <c r="AG17">
        <f t="shared" si="4"/>
        <v>-21.168831582654668</v>
      </c>
      <c r="AH17">
        <f t="shared" si="5"/>
        <v>-174.28083600021347</v>
      </c>
      <c r="AI17">
        <f t="shared" si="6"/>
        <v>41.695822878314232</v>
      </c>
      <c r="AJ17">
        <f t="shared" si="7"/>
        <v>5.2928498158323762</v>
      </c>
      <c r="AK17">
        <f t="shared" si="24"/>
        <v>20.639486279232976</v>
      </c>
      <c r="AL17">
        <f t="shared" si="8"/>
        <v>67.628158973379584</v>
      </c>
      <c r="AN17">
        <f t="shared" si="9"/>
        <v>91.719068116277285</v>
      </c>
      <c r="AO17">
        <f t="shared" si="9"/>
        <v>-4.5859534058138642</v>
      </c>
      <c r="AP17">
        <f t="shared" si="9"/>
        <v>-7.7779519525793042</v>
      </c>
      <c r="AQ17">
        <f t="shared" si="9"/>
        <v>-64.035086838506643</v>
      </c>
      <c r="AR17">
        <f t="shared" si="9"/>
        <v>15.320075919377468</v>
      </c>
      <c r="AS17">
        <f t="shared" si="9"/>
        <v>1.9447238454811233</v>
      </c>
      <c r="AT17">
        <f t="shared" si="9"/>
        <v>7.5834574042967713</v>
      </c>
      <c r="AU17">
        <f t="shared" si="9"/>
        <v>24.84825716915536</v>
      </c>
      <c r="AW17">
        <v>14</v>
      </c>
      <c r="AX17">
        <f>(R17*SUMPRODUCT(K18:$K$23, X18:$X$23)-$AZ$3*SUMPRODUCT(K17:$K$22, W18:$W$23))/Z17</f>
        <v>61.896972805731849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294.80468854613343</v>
      </c>
      <c r="P18">
        <f t="shared" si="22"/>
        <v>14.740234427306673</v>
      </c>
      <c r="Q18" s="4">
        <f t="shared" si="23"/>
        <v>25</v>
      </c>
      <c r="R18">
        <f t="shared" si="0"/>
        <v>100000</v>
      </c>
      <c r="S18">
        <f t="shared" si="1"/>
        <v>54.964733279842939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52.411463712027739</v>
      </c>
      <c r="AC18">
        <f t="shared" si="2"/>
        <v>45.978887635215642</v>
      </c>
      <c r="AE18">
        <f t="shared" si="3"/>
        <v>246.60888610130533</v>
      </c>
      <c r="AF18">
        <f t="shared" si="4"/>
        <v>-12.330444305065267</v>
      </c>
      <c r="AG18">
        <f t="shared" si="4"/>
        <v>-20.912904007521742</v>
      </c>
      <c r="AH18">
        <f t="shared" si="5"/>
        <v>-176.95703722551681</v>
      </c>
      <c r="AI18">
        <f t="shared" si="6"/>
        <v>36.4085005632015</v>
      </c>
      <c r="AJ18">
        <f t="shared" si="7"/>
        <v>6.4325760768120972</v>
      </c>
      <c r="AK18">
        <f t="shared" si="24"/>
        <v>20.068293385578745</v>
      </c>
      <c r="AL18">
        <f t="shared" si="8"/>
        <v>62.909370025592338</v>
      </c>
      <c r="AN18">
        <f t="shared" si="9"/>
        <v>83.467701981069041</v>
      </c>
      <c r="AO18">
        <f t="shared" si="9"/>
        <v>-4.1733850990534522</v>
      </c>
      <c r="AP18">
        <f t="shared" si="9"/>
        <v>-7.0782203628358618</v>
      </c>
      <c r="AQ18">
        <f t="shared" si="9"/>
        <v>-59.893207743231429</v>
      </c>
      <c r="AR18">
        <f t="shared" si="9"/>
        <v>12.322888775948295</v>
      </c>
      <c r="AS18">
        <f t="shared" si="9"/>
        <v>2.1771816556899992</v>
      </c>
      <c r="AT18">
        <f t="shared" si="9"/>
        <v>6.7923518817892239</v>
      </c>
      <c r="AU18">
        <f t="shared" si="9"/>
        <v>21.292422313427519</v>
      </c>
      <c r="AW18">
        <v>15</v>
      </c>
      <c r="AX18">
        <f>(R18*SUMPRODUCT(K19:$K$23, X19:$X$23)-$AZ$3*SUMPRODUCT(K18:$K$22, W19:$W$23))/Z18</f>
        <v>54.964733279842939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294.80468854613343</v>
      </c>
      <c r="P19">
        <f t="shared" si="22"/>
        <v>14.740234427306673</v>
      </c>
      <c r="Q19" s="4">
        <f t="shared" si="23"/>
        <v>25</v>
      </c>
      <c r="R19">
        <f t="shared" si="0"/>
        <v>100000</v>
      </c>
      <c r="S19">
        <f t="shared" si="1"/>
        <v>46.478859124257689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45.978887635215642</v>
      </c>
      <c r="AC19">
        <f t="shared" si="2"/>
        <v>38.407700275238483</v>
      </c>
      <c r="AE19">
        <f t="shared" si="3"/>
        <v>243.61118862974587</v>
      </c>
      <c r="AF19">
        <f t="shared" si="4"/>
        <v>-12.180559431487294</v>
      </c>
      <c r="AG19">
        <f t="shared" si="4"/>
        <v>-20.658693543100114</v>
      </c>
      <c r="AH19">
        <f t="shared" si="5"/>
        <v>-180.32569738565775</v>
      </c>
      <c r="AI19">
        <f t="shared" si="6"/>
        <v>30.446238269500725</v>
      </c>
      <c r="AJ19">
        <f t="shared" si="7"/>
        <v>7.5711873599771593</v>
      </c>
      <c r="AK19">
        <f t="shared" si="24"/>
        <v>19.418666178343198</v>
      </c>
      <c r="AL19">
        <f t="shared" si="8"/>
        <v>57.436091807821086</v>
      </c>
      <c r="AN19">
        <f t="shared" si="9"/>
        <v>75.953594715772255</v>
      </c>
      <c r="AO19">
        <f t="shared" si="9"/>
        <v>-3.7976797357886132</v>
      </c>
      <c r="AP19">
        <f t="shared" si="9"/>
        <v>-6.4410097317606283</v>
      </c>
      <c r="AQ19">
        <f t="shared" si="9"/>
        <v>-56.222314800515115</v>
      </c>
      <c r="AR19">
        <f t="shared" si="9"/>
        <v>9.4925904477079008</v>
      </c>
      <c r="AS19">
        <f t="shared" si="9"/>
        <v>2.3605602825200696</v>
      </c>
      <c r="AT19">
        <f t="shared" si="9"/>
        <v>6.0543914634085905</v>
      </c>
      <c r="AU19">
        <f t="shared" si="9"/>
        <v>17.907542193636562</v>
      </c>
      <c r="AW19">
        <v>16</v>
      </c>
      <c r="AX19">
        <f>(R19*SUMPRODUCT(K20:$K$23, X20:$X$23)-$AZ$3*SUMPRODUCT(K19:$K$22, W20:$W$23))/Z19</f>
        <v>46.478859124257689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294.80468854613343</v>
      </c>
      <c r="P20">
        <f t="shared" si="22"/>
        <v>14.740234427306673</v>
      </c>
      <c r="Q20" s="4">
        <f t="shared" si="23"/>
        <v>25</v>
      </c>
      <c r="R20">
        <f t="shared" si="0"/>
        <v>100000</v>
      </c>
      <c r="S20">
        <f t="shared" si="1"/>
        <v>36.725057124352453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38.407700275238483</v>
      </c>
      <c r="AC20">
        <f t="shared" si="2"/>
        <v>29.976800761337884</v>
      </c>
      <c r="AE20">
        <f t="shared" si="3"/>
        <v>240.6341093529758</v>
      </c>
      <c r="AF20">
        <f t="shared" si="4"/>
        <v>-12.03170546764879</v>
      </c>
      <c r="AG20">
        <f t="shared" si="4"/>
        <v>-20.406231540930818</v>
      </c>
      <c r="AH20">
        <f t="shared" si="5"/>
        <v>-183.50026695316757</v>
      </c>
      <c r="AI20">
        <f t="shared" si="6"/>
        <v>24.695905391228621</v>
      </c>
      <c r="AJ20">
        <f t="shared" si="7"/>
        <v>8.4308995139005987</v>
      </c>
      <c r="AK20">
        <f t="shared" si="24"/>
        <v>18.690707291239587</v>
      </c>
      <c r="AL20">
        <f t="shared" si="8"/>
        <v>51.81751219636881</v>
      </c>
      <c r="AN20">
        <f t="shared" si="9"/>
        <v>69.111394591076404</v>
      </c>
      <c r="AO20">
        <f t="shared" si="9"/>
        <v>-3.4555697295538201</v>
      </c>
      <c r="AP20">
        <f t="shared" si="9"/>
        <v>-5.8607781080338288</v>
      </c>
      <c r="AQ20">
        <f t="shared" si="9"/>
        <v>-52.702251526468352</v>
      </c>
      <c r="AR20">
        <f t="shared" si="9"/>
        <v>7.0927952270204022</v>
      </c>
      <c r="AS20">
        <f t="shared" si="9"/>
        <v>2.4213991301133593</v>
      </c>
      <c r="AT20">
        <f t="shared" si="9"/>
        <v>5.368070429684467</v>
      </c>
      <c r="AU20">
        <f t="shared" si="9"/>
        <v>14.882264786818229</v>
      </c>
      <c r="AW20">
        <v>17</v>
      </c>
      <c r="AX20">
        <f>(R20*SUMPRODUCT(K21:$K$23, X21:$X$23)-$AZ$3*SUMPRODUCT(K20:$K$22, W21:$W$23))/Z20</f>
        <v>36.725057124352453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294.80468854613343</v>
      </c>
      <c r="P21">
        <f t="shared" si="22"/>
        <v>14.740234427306673</v>
      </c>
      <c r="Q21" s="4">
        <f t="shared" si="23"/>
        <v>25</v>
      </c>
      <c r="R21">
        <f t="shared" si="0"/>
        <v>100000</v>
      </c>
      <c r="S21">
        <f t="shared" si="1"/>
        <v>25.673606625046997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29.976800761337884</v>
      </c>
      <c r="AC21">
        <f t="shared" si="2"/>
        <v>20.698406992827145</v>
      </c>
      <c r="AE21">
        <f t="shared" si="3"/>
        <v>237.67550527818946</v>
      </c>
      <c r="AF21">
        <f t="shared" si="4"/>
        <v>-11.883775263909474</v>
      </c>
      <c r="AG21">
        <f t="shared" si="4"/>
        <v>-20.155336271135667</v>
      </c>
      <c r="AH21">
        <f t="shared" si="5"/>
        <v>-187.33181754338216</v>
      </c>
      <c r="AI21">
        <f t="shared" si="6"/>
        <v>18.304576199762153</v>
      </c>
      <c r="AJ21">
        <f t="shared" si="7"/>
        <v>9.2783937685107389</v>
      </c>
      <c r="AK21">
        <f t="shared" si="24"/>
        <v>17.903797154293251</v>
      </c>
      <c r="AL21">
        <f t="shared" si="8"/>
        <v>45.486767122566143</v>
      </c>
      <c r="AN21">
        <f t="shared" si="9"/>
        <v>62.880829445688079</v>
      </c>
      <c r="AO21">
        <f t="shared" si="9"/>
        <v>-3.1440414722844041</v>
      </c>
      <c r="AP21">
        <f t="shared" si="9"/>
        <v>-5.3324142973940507</v>
      </c>
      <c r="AQ21">
        <f t="shared" si="9"/>
        <v>-49.561607347415354</v>
      </c>
      <c r="AR21">
        <f t="shared" si="9"/>
        <v>4.8427663285942684</v>
      </c>
      <c r="AS21">
        <f t="shared" si="9"/>
        <v>2.4547464216170458</v>
      </c>
      <c r="AT21">
        <f t="shared" si="9"/>
        <v>4.73673386734405</v>
      </c>
      <c r="AU21">
        <f t="shared" si="9"/>
        <v>12.034246617555363</v>
      </c>
      <c r="AW21">
        <v>18</v>
      </c>
      <c r="AX21">
        <f>(R21*SUMPRODUCT(K22:$K$23, X22:$X$23)-$AZ$3*SUMPRODUCT(K21:$K$22, W22:$W$23))/Z21</f>
        <v>25.673606625046997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294.80468854613343</v>
      </c>
      <c r="P22">
        <f t="shared" si="22"/>
        <v>14.740234427306673</v>
      </c>
      <c r="Q22" s="4">
        <f t="shared" si="23"/>
        <v>25</v>
      </c>
      <c r="R22">
        <f t="shared" si="0"/>
        <v>100000</v>
      </c>
      <c r="S22">
        <f t="shared" si="1"/>
        <v>13.412093379117275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20.698406992827145</v>
      </c>
      <c r="AC22">
        <f t="shared" si="2"/>
        <v>10.67919575601492</v>
      </c>
      <c r="AE22">
        <f t="shared" si="3"/>
        <v>234.73419769631624</v>
      </c>
      <c r="AF22">
        <f t="shared" si="4"/>
        <v>-11.736709884815813</v>
      </c>
      <c r="AG22">
        <f t="shared" si="4"/>
        <v>-19.90590777693679</v>
      </c>
      <c r="AH22">
        <f t="shared" si="5"/>
        <v>-191.50052595007486</v>
      </c>
      <c r="AI22">
        <f t="shared" si="6"/>
        <v>11.591054084488775</v>
      </c>
      <c r="AJ22">
        <f t="shared" si="7"/>
        <v>10.019211236812225</v>
      </c>
      <c r="AK22">
        <f t="shared" si="24"/>
        <v>17.058712636302932</v>
      </c>
      <c r="AL22">
        <f t="shared" si="8"/>
        <v>38.668977957603929</v>
      </c>
      <c r="AN22">
        <f t="shared" si="9"/>
        <v>57.207315418970119</v>
      </c>
      <c r="AO22">
        <f t="shared" si="9"/>
        <v>-2.8603657709485062</v>
      </c>
      <c r="AP22">
        <f t="shared" si="9"/>
        <v>-4.8512894843273369</v>
      </c>
      <c r="AQ22">
        <f t="shared" si="9"/>
        <v>-46.670792319309882</v>
      </c>
      <c r="AR22">
        <f t="shared" si="9"/>
        <v>2.8248678443843862</v>
      </c>
      <c r="AS22">
        <f t="shared" si="9"/>
        <v>2.4417923894290823</v>
      </c>
      <c r="AT22">
        <f t="shared" si="9"/>
        <v>4.1573965958257473</v>
      </c>
      <c r="AU22">
        <f t="shared" si="9"/>
        <v>9.4240568296392144</v>
      </c>
      <c r="AW22">
        <v>19</v>
      </c>
      <c r="AX22">
        <f>(R22*SUMPRODUCT(K23:$K$23, X23:$X$23)-$AZ$3*SUMPRODUCT(K22:$K$22, W23:$W$23))/Z22</f>
        <v>13.412093379117275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294.80468854613343</v>
      </c>
      <c r="P23">
        <f t="shared" si="22"/>
        <v>14.740234427306673</v>
      </c>
      <c r="Q23" s="4">
        <f t="shared" si="23"/>
        <v>25</v>
      </c>
      <c r="R23">
        <f t="shared" si="0"/>
        <v>100000</v>
      </c>
      <c r="S23">
        <f t="shared" si="1"/>
        <v>13.581355105102501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10.67919575601492</v>
      </c>
      <c r="AC23">
        <f t="shared" si="2"/>
        <v>10.67919575601492</v>
      </c>
      <c r="AE23">
        <f t="shared" si="3"/>
        <v>231.8087521025324</v>
      </c>
      <c r="AF23">
        <f t="shared" si="4"/>
        <v>-11.59043760512662</v>
      </c>
      <c r="AG23">
        <f t="shared" si="4"/>
        <v>-19.657824409588475</v>
      </c>
      <c r="AH23">
        <f t="shared" si="5"/>
        <v>-196.09715831579084</v>
      </c>
      <c r="AI23">
        <f t="shared" si="6"/>
        <v>4.4633317720264643</v>
      </c>
      <c r="AJ23">
        <f t="shared" si="7"/>
        <v>0</v>
      </c>
      <c r="AK23">
        <f t="shared" si="24"/>
        <v>16.162825717739452</v>
      </c>
      <c r="AL23">
        <f t="shared" si="8"/>
        <v>20.626157489765916</v>
      </c>
      <c r="AN23">
        <f t="shared" si="9"/>
        <v>52.041091729668103</v>
      </c>
      <c r="AO23">
        <f t="shared" si="9"/>
        <v>-2.6020545864834053</v>
      </c>
      <c r="AP23">
        <f t="shared" si="9"/>
        <v>-4.4131838596525821</v>
      </c>
      <c r="AQ23">
        <f t="shared" si="9"/>
        <v>-44.023834783103659</v>
      </c>
      <c r="AR23">
        <f t="shared" si="9"/>
        <v>1.0020185004284563</v>
      </c>
      <c r="AS23">
        <f t="shared" si="9"/>
        <v>0</v>
      </c>
      <c r="AT23">
        <f t="shared" si="9"/>
        <v>3.6285562480206655</v>
      </c>
      <c r="AU23">
        <f t="shared" si="9"/>
        <v>4.6305747484491215</v>
      </c>
      <c r="AW23">
        <v>20</v>
      </c>
      <c r="AX23">
        <f>(R23*SUMPRODUCT(K$23:$K24, X$23:$X24)-$AZ$3*SUMPRODUCT(K$22:$K23, W$23:$W24))/Z23</f>
        <v>13.581355105102501</v>
      </c>
    </row>
    <row r="25" spans="5:50" x14ac:dyDescent="0.25">
      <c r="AN25" s="8">
        <f t="shared" ref="AN25:AU25" si="25">SUM(AN3:AN23)</f>
        <v>2731.6895338256181</v>
      </c>
      <c r="AO25" s="8">
        <f t="shared" si="25"/>
        <v>-357.68799310088099</v>
      </c>
      <c r="AP25" s="8">
        <f t="shared" si="25"/>
        <v>-1729.0850708272835</v>
      </c>
      <c r="AQ25" s="8">
        <f t="shared" si="25"/>
        <v>-1721.221481319229</v>
      </c>
      <c r="AR25" s="8">
        <f t="shared" si="25"/>
        <v>-1076.3050114217758</v>
      </c>
      <c r="AS25" s="8">
        <f t="shared" si="25"/>
        <v>-34.759315777212016</v>
      </c>
      <c r="AT25" s="8">
        <f t="shared" si="25"/>
        <v>108.22635342394693</v>
      </c>
      <c r="AU25" s="9">
        <f t="shared" si="25"/>
        <v>-1002.8379737750408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577.25364367620068</v>
      </c>
      <c r="K3">
        <v>1</v>
      </c>
      <c r="L3" s="2">
        <v>0</v>
      </c>
      <c r="O3">
        <f>$C$3</f>
        <v>577.25364367620068</v>
      </c>
      <c r="P3">
        <f>O3*B5</f>
        <v>461.80291494096059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577.25364367620068</v>
      </c>
      <c r="AF3">
        <f t="shared" ref="AF3:AG23" si="4">-$Z3*P3</f>
        <v>-461.80291494096059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-1406.9818582647599</v>
      </c>
      <c r="AJ3">
        <f t="shared" ref="AJ3:AJ23" si="7">AB3-AC3</f>
        <v>0</v>
      </c>
      <c r="AL3">
        <f t="shared" ref="AL3:AL23" si="8">SUM(AI3:AK3)</f>
        <v>-1406.9818582647599</v>
      </c>
      <c r="AN3">
        <f t="shared" ref="AN3:AU23" si="9">AE3*$K3</f>
        <v>577.25364367620068</v>
      </c>
      <c r="AO3">
        <f t="shared" si="9"/>
        <v>-461.80291494096059</v>
      </c>
      <c r="AP3">
        <f t="shared" si="9"/>
        <v>-1522.432587</v>
      </c>
      <c r="AQ3">
        <f t="shared" si="9"/>
        <v>0</v>
      </c>
      <c r="AR3">
        <f t="shared" si="9"/>
        <v>-1406.9818582647599</v>
      </c>
      <c r="AS3">
        <f t="shared" si="9"/>
        <v>0</v>
      </c>
      <c r="AT3">
        <f t="shared" si="9"/>
        <v>0</v>
      </c>
      <c r="AU3">
        <f t="shared" si="9"/>
        <v>-1406.9818582647599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248.9810840778448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76.460821352379654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75.554871487544915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-75.554871487544915</v>
      </c>
      <c r="AK4">
        <f>G4*MAX(0, SUM(AB4, AE4:AF4))</f>
        <v>0</v>
      </c>
      <c r="AL4">
        <f t="shared" si="8"/>
        <v>-260.40987148754493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-70.883639635561408</v>
      </c>
      <c r="AT4">
        <f t="shared" si="9"/>
        <v>0</v>
      </c>
      <c r="AU4">
        <f t="shared" si="9"/>
        <v>-244.30985222586068</v>
      </c>
      <c r="AW4">
        <v>1</v>
      </c>
      <c r="AX4">
        <f>(R4*SUMPRODUCT(K5:$K$23, X5:$X$23)-$AZ$3*SUMPRODUCT(K4:$K$22, W5:$W$23))/Z4</f>
        <v>76.460821352379654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577.25364367620068</v>
      </c>
      <c r="P5">
        <f t="shared" ref="P5:P23" si="22">O5*$C$5</f>
        <v>28.862682183810037</v>
      </c>
      <c r="Q5" s="4">
        <f t="shared" ref="Q5:Q23" si="23">$C$8</f>
        <v>25</v>
      </c>
      <c r="R5">
        <f t="shared" si="0"/>
        <v>100000</v>
      </c>
      <c r="S5">
        <f t="shared" si="1"/>
        <v>149.34606123446062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75.554871487544915</v>
      </c>
      <c r="AC5">
        <f t="shared" si="2"/>
        <v>145.82310058768121</v>
      </c>
      <c r="AE5">
        <f t="shared" si="3"/>
        <v>563.63666674978117</v>
      </c>
      <c r="AF5">
        <f t="shared" si="4"/>
        <v>-28.18183333748906</v>
      </c>
      <c r="AG5">
        <f t="shared" si="4"/>
        <v>-24.410268905376643</v>
      </c>
      <c r="AH5">
        <f t="shared" si="5"/>
        <v>-185.91792849344</v>
      </c>
      <c r="AI5">
        <f t="shared" si="6"/>
        <v>325.12663601347549</v>
      </c>
      <c r="AJ5">
        <f t="shared" si="7"/>
        <v>-70.268229100136296</v>
      </c>
      <c r="AK5">
        <f>G5*SUM(AB5, AE5:AF5)</f>
        <v>25.051397900893321</v>
      </c>
      <c r="AL5">
        <f t="shared" si="8"/>
        <v>279.90980481423253</v>
      </c>
      <c r="AN5">
        <f t="shared" si="9"/>
        <v>486.73549566431262</v>
      </c>
      <c r="AO5">
        <f t="shared" si="9"/>
        <v>-24.336774783215635</v>
      </c>
      <c r="AP5">
        <f t="shared" si="9"/>
        <v>-21.079793128916894</v>
      </c>
      <c r="AQ5">
        <f t="shared" si="9"/>
        <v>-160.55175331293665</v>
      </c>
      <c r="AR5">
        <f t="shared" si="9"/>
        <v>280.76717443924349</v>
      </c>
      <c r="AS5">
        <f t="shared" si="9"/>
        <v>-60.681008419368588</v>
      </c>
      <c r="AT5">
        <f t="shared" si="9"/>
        <v>21.633448094654081</v>
      </c>
      <c r="AU5">
        <f t="shared" si="9"/>
        <v>241.71961411452898</v>
      </c>
      <c r="AW5">
        <v>2</v>
      </c>
      <c r="AX5">
        <f>(R5*SUMPRODUCT(K6:$K$23, X6:$X$23)-$AZ$3*SUMPRODUCT(K5:$K$22, W6:$W$23))/Z5</f>
        <v>149.34606123446062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577.25364367620068</v>
      </c>
      <c r="P6">
        <f t="shared" si="22"/>
        <v>28.862682183810037</v>
      </c>
      <c r="Q6" s="4">
        <f t="shared" si="23"/>
        <v>25</v>
      </c>
      <c r="R6">
        <f t="shared" si="0"/>
        <v>100000</v>
      </c>
      <c r="S6">
        <f t="shared" si="1"/>
        <v>216.86178097279051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145.82310058768121</v>
      </c>
      <c r="AC6">
        <f t="shared" si="2"/>
        <v>209.22067425954242</v>
      </c>
      <c r="AE6">
        <f t="shared" si="3"/>
        <v>556.91415982544993</v>
      </c>
      <c r="AF6">
        <f t="shared" si="4"/>
        <v>-27.845707991272498</v>
      </c>
      <c r="AG6">
        <f t="shared" si="4"/>
        <v>-24.119127091116297</v>
      </c>
      <c r="AH6">
        <f t="shared" si="5"/>
        <v>-188.15650082630683</v>
      </c>
      <c r="AI6">
        <f t="shared" si="6"/>
        <v>316.79282391675429</v>
      </c>
      <c r="AJ6">
        <f t="shared" si="7"/>
        <v>-63.39757367186121</v>
      </c>
      <c r="AK6">
        <f>G6*SUM(AB6, AE6:AF6)</f>
        <v>39.481155816678729</v>
      </c>
      <c r="AL6">
        <f t="shared" si="8"/>
        <v>292.8764060615718</v>
      </c>
      <c r="AN6">
        <f t="shared" si="9"/>
        <v>433.73934947631994</v>
      </c>
      <c r="AO6">
        <f t="shared" si="9"/>
        <v>-21.686967473815997</v>
      </c>
      <c r="AP6">
        <f t="shared" si="9"/>
        <v>-18.784608561068588</v>
      </c>
      <c r="AQ6">
        <f t="shared" si="9"/>
        <v>-146.54121614311578</v>
      </c>
      <c r="AR6">
        <f t="shared" si="9"/>
        <v>246.72655729831956</v>
      </c>
      <c r="AS6">
        <f t="shared" si="9"/>
        <v>-49.375692604814859</v>
      </c>
      <c r="AT6">
        <f t="shared" si="9"/>
        <v>30.748959311551154</v>
      </c>
      <c r="AU6">
        <f t="shared" si="9"/>
        <v>228.09982400505584</v>
      </c>
      <c r="AW6">
        <v>3</v>
      </c>
      <c r="AX6">
        <f>(R6*SUMPRODUCT(K7:$K$23, X7:$X$23)-$AZ$3*SUMPRODUCT(K6:$K$22, W7:$W$23))/Z6</f>
        <v>216.86178097279051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577.25364367620068</v>
      </c>
      <c r="P7">
        <f t="shared" si="22"/>
        <v>28.862682183810037</v>
      </c>
      <c r="Q7" s="4">
        <f t="shared" si="23"/>
        <v>25</v>
      </c>
      <c r="R7">
        <f t="shared" si="0"/>
        <v>100000</v>
      </c>
      <c r="S7">
        <f t="shared" si="1"/>
        <v>274.48565357338828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209.22067425954242</v>
      </c>
      <c r="AC7">
        <f t="shared" si="2"/>
        <v>261.64175659392049</v>
      </c>
      <c r="AE7">
        <f t="shared" si="3"/>
        <v>550.24244569962877</v>
      </c>
      <c r="AF7">
        <f t="shared" si="4"/>
        <v>-27.512122284981441</v>
      </c>
      <c r="AG7">
        <f t="shared" si="4"/>
        <v>-23.830185037700545</v>
      </c>
      <c r="AH7">
        <f t="shared" si="5"/>
        <v>-191.0031300183762</v>
      </c>
      <c r="AI7">
        <f t="shared" si="6"/>
        <v>307.8970083585707</v>
      </c>
      <c r="AJ7">
        <f t="shared" si="7"/>
        <v>-52.42108233437807</v>
      </c>
      <c r="AK7">
        <f>G7*SUM(AB7, AE7:AF7)</f>
        <v>35.938793985802718</v>
      </c>
      <c r="AL7">
        <f t="shared" si="8"/>
        <v>291.41472000999534</v>
      </c>
      <c r="AN7">
        <f t="shared" si="9"/>
        <v>387.92725951715067</v>
      </c>
      <c r="AO7">
        <f t="shared" si="9"/>
        <v>-19.396362975857535</v>
      </c>
      <c r="AP7">
        <f t="shared" si="9"/>
        <v>-16.800554823987866</v>
      </c>
      <c r="AQ7">
        <f t="shared" si="9"/>
        <v>-134.65940580613534</v>
      </c>
      <c r="AR7">
        <f t="shared" si="9"/>
        <v>217.07093591117004</v>
      </c>
      <c r="AS7">
        <f t="shared" si="9"/>
        <v>-36.95746660372901</v>
      </c>
      <c r="AT7">
        <f t="shared" si="9"/>
        <v>25.33726354668482</v>
      </c>
      <c r="AU7">
        <f t="shared" si="9"/>
        <v>205.45073285412582</v>
      </c>
      <c r="AW7">
        <v>4</v>
      </c>
      <c r="AX7">
        <f>(R7*SUMPRODUCT(K8:$K$23, X8:$X$23)-$AZ$3*SUMPRODUCT(K7:$K$22, W8:$W$23))/Z7</f>
        <v>274.48565357338828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577.25364367620068</v>
      </c>
      <c r="P8">
        <f t="shared" si="22"/>
        <v>28.862682183810037</v>
      </c>
      <c r="Q8" s="4">
        <f t="shared" si="23"/>
        <v>25</v>
      </c>
      <c r="R8">
        <f t="shared" si="0"/>
        <v>100000</v>
      </c>
      <c r="S8">
        <f t="shared" si="1"/>
        <v>320.20335201503167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261.64175659392049</v>
      </c>
      <c r="AC8">
        <f t="shared" si="2"/>
        <v>301.54735091446287</v>
      </c>
      <c r="AE8">
        <f t="shared" si="3"/>
        <v>543.62112688972741</v>
      </c>
      <c r="AF8">
        <f t="shared" si="4"/>
        <v>-27.181056344486375</v>
      </c>
      <c r="AG8">
        <f t="shared" si="4"/>
        <v>-23.543425530747331</v>
      </c>
      <c r="AH8">
        <f t="shared" si="5"/>
        <v>-193.83062630482974</v>
      </c>
      <c r="AI8">
        <f t="shared" si="6"/>
        <v>299.06601870966392</v>
      </c>
      <c r="AJ8">
        <f t="shared" si="7"/>
        <v>-39.905594320542377</v>
      </c>
      <c r="AK8">
        <f t="shared" ref="AK8:AK23" si="24">G8*SUM(AB8:AB8, AE8:AF8)</f>
        <v>16.573142918064139</v>
      </c>
      <c r="AL8">
        <f t="shared" si="8"/>
        <v>275.73356730718569</v>
      </c>
      <c r="AN8">
        <f t="shared" si="9"/>
        <v>357.35119209382111</v>
      </c>
      <c r="AO8">
        <f t="shared" si="9"/>
        <v>-17.86755960469106</v>
      </c>
      <c r="AP8">
        <f t="shared" si="9"/>
        <v>-15.476350647960153</v>
      </c>
      <c r="AQ8">
        <f t="shared" si="9"/>
        <v>-127.41521980688817</v>
      </c>
      <c r="AR8">
        <f t="shared" si="9"/>
        <v>196.5920620342817</v>
      </c>
      <c r="AS8">
        <f t="shared" si="9"/>
        <v>-26.232077813544791</v>
      </c>
      <c r="AT8">
        <f t="shared" si="9"/>
        <v>10.89441172457016</v>
      </c>
      <c r="AU8">
        <f t="shared" si="9"/>
        <v>181.25439594530707</v>
      </c>
      <c r="AW8">
        <v>5</v>
      </c>
      <c r="AX8">
        <f>(R8*SUMPRODUCT(K9:$K$23, X9:$X$23)-$AZ$3*SUMPRODUCT(K8:$K$22, W9:$W$23))/Z8</f>
        <v>320.20335201503167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577.25364367620068</v>
      </c>
      <c r="P9">
        <f t="shared" si="22"/>
        <v>28.862682183810037</v>
      </c>
      <c r="Q9" s="4">
        <f t="shared" si="23"/>
        <v>25</v>
      </c>
      <c r="R9">
        <f t="shared" si="0"/>
        <v>100000</v>
      </c>
      <c r="S9">
        <f t="shared" si="1"/>
        <v>357.63523186658301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301.54735091446287</v>
      </c>
      <c r="AC9">
        <f t="shared" si="2"/>
        <v>332.72650329486169</v>
      </c>
      <c r="AE9">
        <f t="shared" si="3"/>
        <v>537.04883988122219</v>
      </c>
      <c r="AF9">
        <f t="shared" si="4"/>
        <v>-26.852441994061113</v>
      </c>
      <c r="AG9">
        <f t="shared" si="4"/>
        <v>-23.258789518462937</v>
      </c>
      <c r="AH9">
        <f t="shared" si="5"/>
        <v>-196.80702790768677</v>
      </c>
      <c r="AI9">
        <f t="shared" si="6"/>
        <v>290.13058046101139</v>
      </c>
      <c r="AJ9">
        <f t="shared" si="7"/>
        <v>-31.179152380398818</v>
      </c>
      <c r="AK9">
        <f t="shared" si="24"/>
        <v>4.7892881179295816</v>
      </c>
      <c r="AL9">
        <f t="shared" si="8"/>
        <v>263.74071619854215</v>
      </c>
      <c r="AN9">
        <f t="shared" si="9"/>
        <v>335.51689501150878</v>
      </c>
      <c r="AO9">
        <f t="shared" si="9"/>
        <v>-16.775844750575441</v>
      </c>
      <c r="AP9">
        <f t="shared" si="9"/>
        <v>-14.530739592858703</v>
      </c>
      <c r="AQ9">
        <f t="shared" si="9"/>
        <v>-122.95359009552013</v>
      </c>
      <c r="AR9">
        <f t="shared" si="9"/>
        <v>181.25672057255449</v>
      </c>
      <c r="AS9">
        <f t="shared" si="9"/>
        <v>-19.47892187622222</v>
      </c>
      <c r="AT9">
        <f t="shared" si="9"/>
        <v>2.9920688014122461</v>
      </c>
      <c r="AU9">
        <f t="shared" si="9"/>
        <v>164.76986749774451</v>
      </c>
      <c r="AW9">
        <v>6</v>
      </c>
      <c r="AX9">
        <f>(R9*SUMPRODUCT(K10:$K$23, X10:$X$23)-$AZ$3*SUMPRODUCT(K9:$K$22, W10:$W$23))/Z9</f>
        <v>357.63523186658301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577.25364367620068</v>
      </c>
      <c r="P10">
        <f t="shared" si="22"/>
        <v>28.862682183810037</v>
      </c>
      <c r="Q10" s="4">
        <f t="shared" si="23"/>
        <v>25</v>
      </c>
      <c r="R10">
        <f t="shared" si="0"/>
        <v>100000</v>
      </c>
      <c r="S10">
        <f t="shared" si="1"/>
        <v>389.96813020591929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332.72650329486169</v>
      </c>
      <c r="AC10">
        <f t="shared" si="2"/>
        <v>358.39729672589647</v>
      </c>
      <c r="AE10">
        <f t="shared" si="3"/>
        <v>530.52064872449898</v>
      </c>
      <c r="AF10">
        <f t="shared" si="4"/>
        <v>-26.526032436224956</v>
      </c>
      <c r="AG10">
        <f t="shared" si="4"/>
        <v>-22.976063232183094</v>
      </c>
      <c r="AH10">
        <f t="shared" si="5"/>
        <v>-200.55356438085036</v>
      </c>
      <c r="AI10">
        <f t="shared" si="6"/>
        <v>280.46498867524053</v>
      </c>
      <c r="AJ10">
        <f t="shared" si="7"/>
        <v>-25.670793431034781</v>
      </c>
      <c r="AK10">
        <f t="shared" si="24"/>
        <v>3.4305565902908568</v>
      </c>
      <c r="AL10">
        <f t="shared" si="8"/>
        <v>258.2247518344966</v>
      </c>
      <c r="AN10">
        <f t="shared" si="9"/>
        <v>314.90590088241305</v>
      </c>
      <c r="AO10">
        <f t="shared" si="9"/>
        <v>-15.745295044120654</v>
      </c>
      <c r="AP10">
        <f t="shared" si="9"/>
        <v>-13.63810797611238</v>
      </c>
      <c r="AQ10">
        <f t="shared" si="9"/>
        <v>-119.04437842027814</v>
      </c>
      <c r="AR10">
        <f t="shared" si="9"/>
        <v>166.47811944190184</v>
      </c>
      <c r="AS10">
        <f t="shared" si="9"/>
        <v>-15.237643155270144</v>
      </c>
      <c r="AT10">
        <f t="shared" si="9"/>
        <v>2.0363062515869119</v>
      </c>
      <c r="AU10">
        <f t="shared" si="9"/>
        <v>153.27678253821858</v>
      </c>
      <c r="AW10">
        <v>7</v>
      </c>
      <c r="AX10">
        <f>(R10*SUMPRODUCT(K11:$K$23, X11:$X$23)-$AZ$3*SUMPRODUCT(K10:$K$22, W11:$W$23))/Z10</f>
        <v>389.96813020591929</v>
      </c>
    </row>
    <row r="11" spans="1:52" x14ac:dyDescent="0.25">
      <c r="A11" t="s">
        <v>33</v>
      </c>
      <c r="C11" s="7">
        <f>AU25</f>
        <v>476.45516225609845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577.25364367620068</v>
      </c>
      <c r="P11">
        <f t="shared" si="22"/>
        <v>28.862682183810037</v>
      </c>
      <c r="Q11" s="4">
        <f t="shared" si="23"/>
        <v>25</v>
      </c>
      <c r="R11">
        <f t="shared" si="0"/>
        <v>100000</v>
      </c>
      <c r="S11">
        <f t="shared" si="1"/>
        <v>417.50482176752604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358.39729672589647</v>
      </c>
      <c r="AC11">
        <f t="shared" si="2"/>
        <v>379.01557897751593</v>
      </c>
      <c r="AE11">
        <f t="shared" si="3"/>
        <v>524.03735853532476</v>
      </c>
      <c r="AF11">
        <f t="shared" si="4"/>
        <v>-26.201867926766237</v>
      </c>
      <c r="AG11">
        <f t="shared" si="4"/>
        <v>-22.695281540278739</v>
      </c>
      <c r="AH11">
        <f t="shared" si="5"/>
        <v>-204.08423833009584</v>
      </c>
      <c r="AI11">
        <f t="shared" si="6"/>
        <v>271.05597073818393</v>
      </c>
      <c r="AJ11">
        <f t="shared" si="7"/>
        <v>-20.618282251619462</v>
      </c>
      <c r="AK11">
        <f t="shared" si="24"/>
        <v>2.0549586896026919</v>
      </c>
      <c r="AL11">
        <f t="shared" si="8"/>
        <v>252.49264717616717</v>
      </c>
      <c r="AN11">
        <f t="shared" si="9"/>
        <v>295.82268774301781</v>
      </c>
      <c r="AO11">
        <f t="shared" si="9"/>
        <v>-14.791134387150889</v>
      </c>
      <c r="AP11">
        <f t="shared" si="9"/>
        <v>-12.811642290340995</v>
      </c>
      <c r="AQ11">
        <f t="shared" si="9"/>
        <v>-115.20695409490716</v>
      </c>
      <c r="AR11">
        <f t="shared" si="9"/>
        <v>153.01295697061875</v>
      </c>
      <c r="AS11">
        <f t="shared" si="9"/>
        <v>-11.639161928007999</v>
      </c>
      <c r="AT11">
        <f t="shared" si="9"/>
        <v>1.1600382928007604</v>
      </c>
      <c r="AU11">
        <f t="shared" si="9"/>
        <v>142.53383333541152</v>
      </c>
      <c r="AW11">
        <v>8</v>
      </c>
      <c r="AX11">
        <f>(R11*SUMPRODUCT(K12:$K$23, X12:$X$23)-$AZ$3*SUMPRODUCT(K11:$K$22, W12:$W$23))/Z11</f>
        <v>417.50482176752604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577.25364367620068</v>
      </c>
      <c r="P12">
        <f t="shared" si="22"/>
        <v>28.862682183810037</v>
      </c>
      <c r="Q12" s="4">
        <f t="shared" si="23"/>
        <v>25</v>
      </c>
      <c r="R12">
        <f t="shared" si="0"/>
        <v>100000</v>
      </c>
      <c r="S12">
        <f t="shared" si="1"/>
        <v>440.30600521705651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379.01557897751593</v>
      </c>
      <c r="AC12">
        <f t="shared" si="2"/>
        <v>394.80024444781986</v>
      </c>
      <c r="AE12">
        <f t="shared" si="3"/>
        <v>517.59430244293742</v>
      </c>
      <c r="AF12">
        <f t="shared" si="4"/>
        <v>-25.879715122146877</v>
      </c>
      <c r="AG12">
        <f t="shared" si="4"/>
        <v>-22.416242327492004</v>
      </c>
      <c r="AH12">
        <f t="shared" si="5"/>
        <v>-208.34558953579597</v>
      </c>
      <c r="AI12">
        <f t="shared" si="6"/>
        <v>260.95275545750258</v>
      </c>
      <c r="AJ12">
        <f t="shared" si="7"/>
        <v>-15.784665470303935</v>
      </c>
      <c r="AK12">
        <f t="shared" si="24"/>
        <v>2.0026793824861047</v>
      </c>
      <c r="AL12">
        <f t="shared" si="8"/>
        <v>247.17076936968473</v>
      </c>
      <c r="AN12">
        <f t="shared" si="9"/>
        <v>277.76931108555124</v>
      </c>
      <c r="AO12">
        <f t="shared" si="9"/>
        <v>-13.888465554277564</v>
      </c>
      <c r="AP12">
        <f t="shared" si="9"/>
        <v>-12.029777296709478</v>
      </c>
      <c r="AQ12">
        <f t="shared" si="9"/>
        <v>-111.80959798036267</v>
      </c>
      <c r="AR12">
        <f t="shared" si="9"/>
        <v>140.04147025420153</v>
      </c>
      <c r="AS12">
        <f t="shared" si="9"/>
        <v>-8.4709117405433272</v>
      </c>
      <c r="AT12">
        <f t="shared" si="9"/>
        <v>1.0747469007538588</v>
      </c>
      <c r="AU12">
        <f t="shared" si="9"/>
        <v>132.64530541441206</v>
      </c>
      <c r="AW12">
        <v>9</v>
      </c>
      <c r="AX12">
        <f>(R12*SUMPRODUCT(K13:$K$23, X13:$X$23)-$AZ$3*SUMPRODUCT(K12:$K$22, W13:$W$23))/Z12</f>
        <v>440.30600521705651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577.25364367620068</v>
      </c>
      <c r="P13">
        <f t="shared" si="22"/>
        <v>28.862682183810037</v>
      </c>
      <c r="Q13" s="4">
        <f t="shared" si="23"/>
        <v>25</v>
      </c>
      <c r="R13">
        <f t="shared" si="0"/>
        <v>100000</v>
      </c>
      <c r="S13">
        <f t="shared" si="1"/>
        <v>458.38989950515321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394.80024444781986</v>
      </c>
      <c r="AC13">
        <f t="shared" si="2"/>
        <v>405.92872348006654</v>
      </c>
      <c r="AE13">
        <f t="shared" si="3"/>
        <v>511.18891353116095</v>
      </c>
      <c r="AF13">
        <f t="shared" si="4"/>
        <v>-25.559445676558049</v>
      </c>
      <c r="AG13">
        <f t="shared" si="4"/>
        <v>-22.138834424486653</v>
      </c>
      <c r="AH13">
        <f t="shared" si="5"/>
        <v>-212.9819189217215</v>
      </c>
      <c r="AI13">
        <f t="shared" si="6"/>
        <v>250.50871450839475</v>
      </c>
      <c r="AJ13">
        <f t="shared" si="7"/>
        <v>-11.128479032246673</v>
      </c>
      <c r="AK13">
        <f t="shared" si="24"/>
        <v>1.7608594246048455</v>
      </c>
      <c r="AL13">
        <f t="shared" si="8"/>
        <v>241.14109490075293</v>
      </c>
      <c r="AN13">
        <f t="shared" si="9"/>
        <v>260.84608758003202</v>
      </c>
      <c r="AO13">
        <f t="shared" si="9"/>
        <v>-13.042304379001603</v>
      </c>
      <c r="AP13">
        <f t="shared" si="9"/>
        <v>-11.296857561558703</v>
      </c>
      <c r="AQ13">
        <f t="shared" si="9"/>
        <v>-108.67900066974381</v>
      </c>
      <c r="AR13">
        <f t="shared" si="9"/>
        <v>127.82792496972793</v>
      </c>
      <c r="AS13">
        <f t="shared" si="9"/>
        <v>-5.6785664544757708</v>
      </c>
      <c r="AT13">
        <f t="shared" si="9"/>
        <v>0.89851966568246322</v>
      </c>
      <c r="AU13">
        <f t="shared" si="9"/>
        <v>123.04787818093463</v>
      </c>
      <c r="AW13">
        <v>10</v>
      </c>
      <c r="AX13">
        <f>(R13*SUMPRODUCT(K14:$K$23, X14:$X$23)-$AZ$3*SUMPRODUCT(K13:$K$22, W14:$W$23))/Z13</f>
        <v>458.38989950515321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577.25364367620068</v>
      </c>
      <c r="P14">
        <f t="shared" si="22"/>
        <v>28.862682183810037</v>
      </c>
      <c r="Q14" s="4">
        <f t="shared" si="23"/>
        <v>25</v>
      </c>
      <c r="R14">
        <f t="shared" si="0"/>
        <v>100000</v>
      </c>
      <c r="S14">
        <f t="shared" si="1"/>
        <v>475.60162664467896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405.92872348006654</v>
      </c>
      <c r="AC14">
        <f t="shared" si="2"/>
        <v>415.92166086610905</v>
      </c>
      <c r="AE14">
        <f t="shared" si="3"/>
        <v>504.81806782841591</v>
      </c>
      <c r="AF14">
        <f t="shared" si="4"/>
        <v>-25.240903391420797</v>
      </c>
      <c r="AG14">
        <f t="shared" si="4"/>
        <v>-21.862922536682326</v>
      </c>
      <c r="AH14">
        <f t="shared" si="5"/>
        <v>-218.0941742378406</v>
      </c>
      <c r="AI14">
        <f t="shared" si="6"/>
        <v>239.6200676624722</v>
      </c>
      <c r="AJ14">
        <f t="shared" si="7"/>
        <v>-9.992937386042513</v>
      </c>
      <c r="AK14">
        <f t="shared" si="24"/>
        <v>61.985412154194321</v>
      </c>
      <c r="AL14">
        <f t="shared" si="8"/>
        <v>291.61254243062399</v>
      </c>
      <c r="AN14">
        <f t="shared" si="9"/>
        <v>237.28984783956622</v>
      </c>
      <c r="AO14">
        <f t="shared" si="9"/>
        <v>-11.864492391978311</v>
      </c>
      <c r="AP14">
        <f t="shared" si="9"/>
        <v>-10.276671721307894</v>
      </c>
      <c r="AQ14">
        <f t="shared" si="9"/>
        <v>-102.51521630795318</v>
      </c>
      <c r="AR14">
        <f t="shared" si="9"/>
        <v>112.63346741832683</v>
      </c>
      <c r="AS14">
        <f t="shared" si="9"/>
        <v>-4.6971824958735473</v>
      </c>
      <c r="AT14">
        <f t="shared" si="9"/>
        <v>29.136257110632751</v>
      </c>
      <c r="AU14">
        <f t="shared" si="9"/>
        <v>137.07254203308602</v>
      </c>
      <c r="AW14">
        <v>11</v>
      </c>
      <c r="AX14">
        <f>(R14*SUMPRODUCT(K15:$K$23, X15:$X$23)-$AZ$3*SUMPRODUCT(K14:$K$22, W15:$W$23))/Z14</f>
        <v>475.60162664467896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577.25364367620068</v>
      </c>
      <c r="P15">
        <f t="shared" si="22"/>
        <v>28.862682183810037</v>
      </c>
      <c r="Q15" s="4">
        <f t="shared" si="23"/>
        <v>25</v>
      </c>
      <c r="R15">
        <f t="shared" si="0"/>
        <v>100000</v>
      </c>
      <c r="S15">
        <f t="shared" si="1"/>
        <v>488.10225978548755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415.92166086610905</v>
      </c>
      <c r="AC15">
        <f t="shared" si="2"/>
        <v>421.49422699494153</v>
      </c>
      <c r="AE15">
        <f t="shared" si="3"/>
        <v>498.47972109009237</v>
      </c>
      <c r="AF15">
        <f t="shared" si="4"/>
        <v>-24.923986054504621</v>
      </c>
      <c r="AG15">
        <f t="shared" si="4"/>
        <v>-21.588418130873894</v>
      </c>
      <c r="AH15">
        <f t="shared" si="5"/>
        <v>-223.50072176644682</v>
      </c>
      <c r="AI15">
        <f t="shared" si="6"/>
        <v>228.46659513826705</v>
      </c>
      <c r="AJ15">
        <f t="shared" si="7"/>
        <v>-5.5725661288324773</v>
      </c>
      <c r="AK15">
        <f t="shared" si="24"/>
        <v>62.263417713118784</v>
      </c>
      <c r="AL15">
        <f t="shared" si="8"/>
        <v>285.15744672255335</v>
      </c>
      <c r="AN15">
        <f t="shared" si="9"/>
        <v>215.8405951061724</v>
      </c>
      <c r="AO15">
        <f t="shared" si="9"/>
        <v>-10.79202975530862</v>
      </c>
      <c r="AP15">
        <f t="shared" si="9"/>
        <v>-9.3477363664439697</v>
      </c>
      <c r="AQ15">
        <f t="shared" si="9"/>
        <v>-96.775308506502355</v>
      </c>
      <c r="AR15">
        <f t="shared" si="9"/>
        <v>98.925520477917459</v>
      </c>
      <c r="AS15">
        <f t="shared" si="9"/>
        <v>-2.4129085670434258</v>
      </c>
      <c r="AT15">
        <f t="shared" si="9"/>
        <v>26.959919459020224</v>
      </c>
      <c r="AU15">
        <f t="shared" si="9"/>
        <v>123.47253136989424</v>
      </c>
      <c r="AW15">
        <v>12</v>
      </c>
      <c r="AX15">
        <f>(R15*SUMPRODUCT(K16:$K$23, X16:$X$23)-$AZ$3*SUMPRODUCT(K15:$K$22, W16:$W$23))/Z15</f>
        <v>488.10225978548755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577.25364367620068</v>
      </c>
      <c r="P16">
        <f t="shared" si="22"/>
        <v>28.862682183810037</v>
      </c>
      <c r="Q16" s="4">
        <f t="shared" si="23"/>
        <v>25</v>
      </c>
      <c r="R16">
        <f t="shared" si="0"/>
        <v>100000</v>
      </c>
      <c r="S16">
        <f t="shared" si="1"/>
        <v>495.89939413788318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421.49422699494153</v>
      </c>
      <c r="AC16">
        <f t="shared" si="2"/>
        <v>422.80390598840404</v>
      </c>
      <c r="AE16">
        <f t="shared" si="3"/>
        <v>492.16655268684309</v>
      </c>
      <c r="AF16">
        <f t="shared" si="4"/>
        <v>-24.608327634342157</v>
      </c>
      <c r="AG16">
        <f t="shared" si="4"/>
        <v>-21.315004161451185</v>
      </c>
      <c r="AH16">
        <f t="shared" si="5"/>
        <v>-230.11915245587457</v>
      </c>
      <c r="AI16">
        <f t="shared" si="6"/>
        <v>216.12406843517519</v>
      </c>
      <c r="AJ16">
        <f t="shared" si="7"/>
        <v>-1.3096789934625122</v>
      </c>
      <c r="AK16">
        <f t="shared" si="24"/>
        <v>62.233671643320974</v>
      </c>
      <c r="AL16">
        <f t="shared" si="8"/>
        <v>277.04806108503362</v>
      </c>
      <c r="AN16">
        <f t="shared" si="9"/>
        <v>196.30849674129857</v>
      </c>
      <c r="AO16">
        <f t="shared" si="9"/>
        <v>-9.8154248370649295</v>
      </c>
      <c r="AP16">
        <f t="shared" si="9"/>
        <v>-8.5018301266632648</v>
      </c>
      <c r="AQ16">
        <f t="shared" si="9"/>
        <v>-91.786702374182028</v>
      </c>
      <c r="AR16">
        <f t="shared" si="9"/>
        <v>86.204539403388367</v>
      </c>
      <c r="AS16">
        <f t="shared" si="9"/>
        <v>-0.52238640154783467</v>
      </c>
      <c r="AT16">
        <f t="shared" si="9"/>
        <v>24.822894730039451</v>
      </c>
      <c r="AU16">
        <f t="shared" si="9"/>
        <v>110.50504773187997</v>
      </c>
      <c r="AW16">
        <v>13</v>
      </c>
      <c r="AX16">
        <f>(R16*SUMPRODUCT(K17:$K$23, X17:$X$23)-$AZ$3*SUMPRODUCT(K16:$K$22, W17:$W$23))/Z16</f>
        <v>495.89939413788318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577.25364367620068</v>
      </c>
      <c r="P17">
        <f t="shared" si="22"/>
        <v>28.862682183810037</v>
      </c>
      <c r="Q17" s="4">
        <f t="shared" si="23"/>
        <v>25</v>
      </c>
      <c r="R17">
        <f t="shared" si="0"/>
        <v>100000</v>
      </c>
      <c r="S17">
        <f t="shared" si="1"/>
        <v>499.07311881174672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422.80390598840404</v>
      </c>
      <c r="AC17">
        <f t="shared" si="2"/>
        <v>420.06745948478022</v>
      </c>
      <c r="AE17">
        <f t="shared" si="3"/>
        <v>485.87163370917017</v>
      </c>
      <c r="AF17">
        <f t="shared" si="4"/>
        <v>-24.293581685458513</v>
      </c>
      <c r="AG17">
        <f t="shared" si="4"/>
        <v>-21.042380547610303</v>
      </c>
      <c r="AH17">
        <f t="shared" si="5"/>
        <v>-237.89428890547393</v>
      </c>
      <c r="AI17">
        <f t="shared" si="6"/>
        <v>202.64138257062743</v>
      </c>
      <c r="AJ17">
        <f t="shared" si="7"/>
        <v>2.7364465036238244</v>
      </c>
      <c r="AK17">
        <f t="shared" si="24"/>
        <v>61.906737060848101</v>
      </c>
      <c r="AL17">
        <f t="shared" si="8"/>
        <v>267.28456613509934</v>
      </c>
      <c r="AN17">
        <f t="shared" si="9"/>
        <v>178.5212474933027</v>
      </c>
      <c r="AO17">
        <f t="shared" si="9"/>
        <v>-8.9260623746651362</v>
      </c>
      <c r="AP17">
        <f t="shared" si="9"/>
        <v>-7.7314907168191365</v>
      </c>
      <c r="AQ17">
        <f t="shared" si="9"/>
        <v>-87.408241766915509</v>
      </c>
      <c r="AR17">
        <f t="shared" si="9"/>
        <v>74.455452634902898</v>
      </c>
      <c r="AS17">
        <f t="shared" si="9"/>
        <v>1.0054380820635085</v>
      </c>
      <c r="AT17">
        <f t="shared" si="9"/>
        <v>22.746065342348658</v>
      </c>
      <c r="AU17">
        <f t="shared" si="9"/>
        <v>98.206956059315061</v>
      </c>
      <c r="AW17">
        <v>14</v>
      </c>
      <c r="AX17">
        <f>(R17*SUMPRODUCT(K18:$K$23, X18:$X$23)-$AZ$3*SUMPRODUCT(K17:$K$22, W18:$W$23))/Z17</f>
        <v>499.07311881174672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577.25364367620068</v>
      </c>
      <c r="P18">
        <f t="shared" si="22"/>
        <v>28.862682183810037</v>
      </c>
      <c r="Q18" s="4">
        <f t="shared" si="23"/>
        <v>25</v>
      </c>
      <c r="R18">
        <f t="shared" si="0"/>
        <v>100000</v>
      </c>
      <c r="S18">
        <f t="shared" si="1"/>
        <v>475.79258070065578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420.06745948478022</v>
      </c>
      <c r="AC18">
        <f t="shared" si="2"/>
        <v>395.03327622373047</v>
      </c>
      <c r="AE18">
        <f t="shared" si="3"/>
        <v>479.27270689612322</v>
      </c>
      <c r="AF18">
        <f t="shared" si="4"/>
        <v>-23.963635344806164</v>
      </c>
      <c r="AG18">
        <f t="shared" si="4"/>
        <v>-20.756590804862984</v>
      </c>
      <c r="AH18">
        <f t="shared" si="5"/>
        <v>-301.46374908486121</v>
      </c>
      <c r="AI18">
        <f t="shared" si="6"/>
        <v>133.08873166159287</v>
      </c>
      <c r="AJ18">
        <f t="shared" si="7"/>
        <v>25.034183261049748</v>
      </c>
      <c r="AK18">
        <f t="shared" si="24"/>
        <v>61.276357172526815</v>
      </c>
      <c r="AL18">
        <f t="shared" si="8"/>
        <v>219.39927209516944</v>
      </c>
      <c r="AN18">
        <f t="shared" si="9"/>
        <v>162.21553123772097</v>
      </c>
      <c r="AO18">
        <f t="shared" si="9"/>
        <v>-8.1107765618860483</v>
      </c>
      <c r="AP18">
        <f t="shared" si="9"/>
        <v>-7.0253143057124054</v>
      </c>
      <c r="AQ18">
        <f t="shared" si="9"/>
        <v>-102.03398086950679</v>
      </c>
      <c r="AR18">
        <f t="shared" si="9"/>
        <v>45.045459500615706</v>
      </c>
      <c r="AS18">
        <f t="shared" si="9"/>
        <v>8.473116199528981</v>
      </c>
      <c r="AT18">
        <f t="shared" si="9"/>
        <v>20.73970974777027</v>
      </c>
      <c r="AU18">
        <f t="shared" si="9"/>
        <v>74.258285447914957</v>
      </c>
      <c r="AW18">
        <v>15</v>
      </c>
      <c r="AX18">
        <f>(R18*SUMPRODUCT(K19:$K$23, X19:$X$23)-$AZ$3*SUMPRODUCT(K18:$K$22, W19:$W$23))/Z18</f>
        <v>475.79258070065578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577.25364367620068</v>
      </c>
      <c r="P19">
        <f t="shared" si="22"/>
        <v>28.862682183810037</v>
      </c>
      <c r="Q19" s="4">
        <f t="shared" si="23"/>
        <v>25</v>
      </c>
      <c r="R19">
        <f t="shared" si="0"/>
        <v>100000</v>
      </c>
      <c r="S19">
        <f t="shared" si="1"/>
        <v>427.47763454379231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395.03327622373047</v>
      </c>
      <c r="AC19">
        <f t="shared" si="2"/>
        <v>349.79032597513458</v>
      </c>
      <c r="AE19">
        <f t="shared" si="3"/>
        <v>472.34691098475997</v>
      </c>
      <c r="AF19">
        <f t="shared" si="4"/>
        <v>-23.617345549237999</v>
      </c>
      <c r="AG19">
        <f t="shared" si="4"/>
        <v>-20.456644845784371</v>
      </c>
      <c r="AH19">
        <f t="shared" si="5"/>
        <v>-369.52020411993192</v>
      </c>
      <c r="AI19">
        <f t="shared" si="6"/>
        <v>58.752716469805705</v>
      </c>
      <c r="AJ19">
        <f t="shared" si="7"/>
        <v>45.242950248595889</v>
      </c>
      <c r="AK19">
        <f t="shared" si="24"/>
        <v>59.063398916147676</v>
      </c>
      <c r="AL19">
        <f t="shared" si="8"/>
        <v>163.05906563454926</v>
      </c>
      <c r="AN19">
        <f t="shared" si="9"/>
        <v>147.26928612753693</v>
      </c>
      <c r="AO19">
        <f t="shared" si="9"/>
        <v>-7.3634643063768461</v>
      </c>
      <c r="AP19">
        <f t="shared" si="9"/>
        <v>-6.3780145756059001</v>
      </c>
      <c r="AQ19">
        <f t="shared" si="9"/>
        <v>-115.20976512155046</v>
      </c>
      <c r="AR19">
        <f t="shared" si="9"/>
        <v>18.318042124003718</v>
      </c>
      <c r="AS19">
        <f t="shared" si="9"/>
        <v>14.105939576324149</v>
      </c>
      <c r="AT19">
        <f t="shared" si="9"/>
        <v>18.414907332648248</v>
      </c>
      <c r="AU19">
        <f t="shared" si="9"/>
        <v>50.838889032976113</v>
      </c>
      <c r="AW19">
        <v>16</v>
      </c>
      <c r="AX19">
        <f>(R19*SUMPRODUCT(K20:$K$23, X20:$X$23)-$AZ$3*SUMPRODUCT(K19:$K$22, W20:$W$23))/Z19</f>
        <v>427.47763454379231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577.25364367620068</v>
      </c>
      <c r="P20">
        <f t="shared" si="22"/>
        <v>28.862682183810037</v>
      </c>
      <c r="Q20" s="4">
        <f t="shared" si="23"/>
        <v>25</v>
      </c>
      <c r="R20">
        <f t="shared" si="0"/>
        <v>100000</v>
      </c>
      <c r="S20">
        <f t="shared" si="1"/>
        <v>355.95818549593179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349.79032597513458</v>
      </c>
      <c r="AC20">
        <f t="shared" si="2"/>
        <v>286.78761618653652</v>
      </c>
      <c r="AE20">
        <f t="shared" si="3"/>
        <v>465.08045930799926</v>
      </c>
      <c r="AF20">
        <f t="shared" si="4"/>
        <v>-23.254022965399965</v>
      </c>
      <c r="AG20">
        <f t="shared" si="4"/>
        <v>-20.141945590250671</v>
      </c>
      <c r="AH20">
        <f t="shared" si="5"/>
        <v>-440.53122830342613</v>
      </c>
      <c r="AI20">
        <f t="shared" si="6"/>
        <v>-18.846737551077467</v>
      </c>
      <c r="AJ20">
        <f t="shared" si="7"/>
        <v>63.002709788598054</v>
      </c>
      <c r="AK20">
        <f t="shared" si="24"/>
        <v>55.41317336224138</v>
      </c>
      <c r="AL20">
        <f t="shared" si="8"/>
        <v>99.569145599761967</v>
      </c>
      <c r="AN20">
        <f t="shared" si="9"/>
        <v>133.57357868449958</v>
      </c>
      <c r="AO20">
        <f t="shared" si="9"/>
        <v>-6.6786789342249797</v>
      </c>
      <c r="AP20">
        <f t="shared" si="9"/>
        <v>-5.7848737789615896</v>
      </c>
      <c r="AQ20">
        <f t="shared" si="9"/>
        <v>-126.52290912054418</v>
      </c>
      <c r="AR20">
        <f t="shared" si="9"/>
        <v>-5.4128831492311633</v>
      </c>
      <c r="AS20">
        <f t="shared" si="9"/>
        <v>18.094712957421496</v>
      </c>
      <c r="AT20">
        <f t="shared" si="9"/>
        <v>15.914957775848782</v>
      </c>
      <c r="AU20">
        <f t="shared" si="9"/>
        <v>28.596787584039113</v>
      </c>
      <c r="AW20">
        <v>17</v>
      </c>
      <c r="AX20">
        <f>(R20*SUMPRODUCT(K21:$K$23, X21:$X$23)-$AZ$3*SUMPRODUCT(K20:$K$22, W21:$W$23))/Z20</f>
        <v>355.95818549593179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577.25364367620068</v>
      </c>
      <c r="P21">
        <f t="shared" si="22"/>
        <v>28.862682183810037</v>
      </c>
      <c r="Q21" s="4">
        <f t="shared" si="23"/>
        <v>25</v>
      </c>
      <c r="R21">
        <f t="shared" si="0"/>
        <v>100000</v>
      </c>
      <c r="S21">
        <f t="shared" si="1"/>
        <v>260.91553688559856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286.78761618653652</v>
      </c>
      <c r="AC21">
        <f t="shared" si="2"/>
        <v>206.75425171591937</v>
      </c>
      <c r="AE21">
        <f t="shared" si="3"/>
        <v>457.42636323298393</v>
      </c>
      <c r="AF21">
        <f t="shared" si="4"/>
        <v>-22.871318161649196</v>
      </c>
      <c r="AG21">
        <f t="shared" si="4"/>
        <v>-19.810458030195147</v>
      </c>
      <c r="AH21">
        <f t="shared" si="5"/>
        <v>-520.27241661206949</v>
      </c>
      <c r="AI21">
        <f t="shared" si="6"/>
        <v>-105.5278295709299</v>
      </c>
      <c r="AJ21">
        <f t="shared" si="7"/>
        <v>80.033364470617158</v>
      </c>
      <c r="AK21">
        <f t="shared" si="24"/>
        <v>50.493986288050991</v>
      </c>
      <c r="AL21">
        <f t="shared" si="8"/>
        <v>24.999521187738253</v>
      </c>
      <c r="AN21">
        <f t="shared" si="9"/>
        <v>121.01940878067474</v>
      </c>
      <c r="AO21">
        <f t="shared" si="9"/>
        <v>-6.0509704390337369</v>
      </c>
      <c r="AP21">
        <f t="shared" si="9"/>
        <v>-5.2411712817424085</v>
      </c>
      <c r="AQ21">
        <f t="shared" si="9"/>
        <v>-137.64633026019132</v>
      </c>
      <c r="AR21">
        <f t="shared" si="9"/>
        <v>-27.919063200292737</v>
      </c>
      <c r="AS21">
        <f t="shared" si="9"/>
        <v>21.174097580442961</v>
      </c>
      <c r="AT21">
        <f t="shared" si="9"/>
        <v>13.358985967424442</v>
      </c>
      <c r="AU21">
        <f t="shared" si="9"/>
        <v>6.6140203475746642</v>
      </c>
      <c r="AW21">
        <v>18</v>
      </c>
      <c r="AX21">
        <f>(R21*SUMPRODUCT(K22:$K$23, X22:$X$23)-$AZ$3*SUMPRODUCT(K21:$K$22, W22:$W$23))/Z21</f>
        <v>260.91553688559856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577.25364367620068</v>
      </c>
      <c r="P22">
        <f t="shared" si="22"/>
        <v>28.862682183810037</v>
      </c>
      <c r="Q22" s="4">
        <f t="shared" si="23"/>
        <v>25</v>
      </c>
      <c r="R22">
        <f t="shared" si="0"/>
        <v>100000</v>
      </c>
      <c r="S22">
        <f t="shared" si="1"/>
        <v>142.12217959613881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206.75425171591937</v>
      </c>
      <c r="AC22">
        <f t="shared" si="2"/>
        <v>110.62905677652765</v>
      </c>
      <c r="AE22">
        <f t="shared" si="3"/>
        <v>449.33891601003035</v>
      </c>
      <c r="AF22">
        <f t="shared" si="4"/>
        <v>-22.46694580050152</v>
      </c>
      <c r="AG22">
        <f t="shared" si="4"/>
        <v>-19.460202674011978</v>
      </c>
      <c r="AH22">
        <f t="shared" si="5"/>
        <v>-608.60310352486624</v>
      </c>
      <c r="AI22">
        <f t="shared" si="6"/>
        <v>-201.19133598934934</v>
      </c>
      <c r="AJ22">
        <f t="shared" si="7"/>
        <v>96.125194939391719</v>
      </c>
      <c r="AK22">
        <f t="shared" si="24"/>
        <v>44.353835534781375</v>
      </c>
      <c r="AL22">
        <f t="shared" si="8"/>
        <v>-60.712305515176247</v>
      </c>
      <c r="AN22">
        <f t="shared" si="9"/>
        <v>109.50885448510569</v>
      </c>
      <c r="AO22">
        <f t="shared" si="9"/>
        <v>-5.4754427242552852</v>
      </c>
      <c r="AP22">
        <f t="shared" si="9"/>
        <v>-4.7426662302080054</v>
      </c>
      <c r="AQ22">
        <f t="shared" si="9"/>
        <v>-148.32329524202743</v>
      </c>
      <c r="AR22">
        <f t="shared" si="9"/>
        <v>-49.032549711385002</v>
      </c>
      <c r="AS22">
        <f t="shared" si="9"/>
        <v>23.426771218576775</v>
      </c>
      <c r="AT22">
        <f t="shared" si="9"/>
        <v>10.809519381415564</v>
      </c>
      <c r="AU22">
        <f t="shared" si="9"/>
        <v>-14.796259111392667</v>
      </c>
      <c r="AW22">
        <v>19</v>
      </c>
      <c r="AX22">
        <f>(R22*SUMPRODUCT(K23:$K$23, X23:$X$23)-$AZ$3*SUMPRODUCT(K22:$K$22, W23:$W$23))/Z22</f>
        <v>142.12217959613881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577.25364367620068</v>
      </c>
      <c r="P23">
        <f t="shared" si="22"/>
        <v>28.862682183810037</v>
      </c>
      <c r="Q23" s="4">
        <f t="shared" si="23"/>
        <v>25</v>
      </c>
      <c r="R23">
        <f t="shared" si="0"/>
        <v>100000</v>
      </c>
      <c r="S23">
        <f t="shared" si="1"/>
        <v>144.87974459285329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110.62905677652765</v>
      </c>
      <c r="AC23">
        <f t="shared" si="2"/>
        <v>110.62905677652765</v>
      </c>
      <c r="AE23">
        <f t="shared" si="3"/>
        <v>440.78643498562633</v>
      </c>
      <c r="AF23">
        <f t="shared" si="4"/>
        <v>-22.039321749281317</v>
      </c>
      <c r="AG23">
        <f t="shared" si="4"/>
        <v>-19.089807392921237</v>
      </c>
      <c r="AH23">
        <f t="shared" si="5"/>
        <v>-703.17301740248138</v>
      </c>
      <c r="AI23">
        <f t="shared" si="6"/>
        <v>-303.51571155905759</v>
      </c>
      <c r="AJ23">
        <f t="shared" si="7"/>
        <v>0</v>
      </c>
      <c r="AK23">
        <f t="shared" si="24"/>
        <v>37.0563319009011</v>
      </c>
      <c r="AL23">
        <f t="shared" si="8"/>
        <v>-266.45937965815648</v>
      </c>
      <c r="AN23">
        <f t="shared" si="9"/>
        <v>98.956605771873996</v>
      </c>
      <c r="AO23">
        <f t="shared" si="9"/>
        <v>-4.9478302885936998</v>
      </c>
      <c r="AP23">
        <f t="shared" si="9"/>
        <v>-4.2856639735383721</v>
      </c>
      <c r="AQ23">
        <f t="shared" si="9"/>
        <v>-157.86242395319061</v>
      </c>
      <c r="AR23">
        <f t="shared" si="9"/>
        <v>-68.139312443448702</v>
      </c>
      <c r="AS23">
        <f t="shared" si="9"/>
        <v>0</v>
      </c>
      <c r="AT23">
        <f t="shared" si="9"/>
        <v>8.3191508091413127</v>
      </c>
      <c r="AU23">
        <f t="shared" si="9"/>
        <v>-59.820161634307389</v>
      </c>
      <c r="AW23">
        <v>20</v>
      </c>
      <c r="AX23">
        <f>(R23*SUMPRODUCT(K$23:$K24, X$23:$X24)-$AZ$3*SUMPRODUCT(K$22:$K23, W$23:$W24))/Z23</f>
        <v>144.87974459285329</v>
      </c>
    </row>
    <row r="25" spans="5:50" x14ac:dyDescent="0.25">
      <c r="AN25" s="8">
        <f t="shared" ref="AN25:AU25" si="25">SUM(AN3:AN23)</f>
        <v>5328.3712749980805</v>
      </c>
      <c r="AO25" s="8">
        <f t="shared" si="25"/>
        <v>-699.35879650705442</v>
      </c>
      <c r="AP25" s="8">
        <f t="shared" si="25"/>
        <v>-1728.1964519565165</v>
      </c>
      <c r="AQ25" s="8">
        <f t="shared" si="25"/>
        <v>-2486.3715024427511</v>
      </c>
      <c r="AR25" s="8">
        <f t="shared" si="25"/>
        <v>414.44452409175739</v>
      </c>
      <c r="AS25" s="8">
        <f t="shared" si="25"/>
        <v>-225.98749208164497</v>
      </c>
      <c r="AT25" s="8">
        <f t="shared" si="25"/>
        <v>287.99813024598615</v>
      </c>
      <c r="AU25" s="9">
        <f t="shared" si="25"/>
        <v>476.45516225609845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2247.6795861840587</v>
      </c>
      <c r="K3">
        <v>1</v>
      </c>
      <c r="L3" s="2">
        <v>0</v>
      </c>
      <c r="O3">
        <f>$C$3</f>
        <v>2247.6795861840587</v>
      </c>
      <c r="P3">
        <f>O3*B5</f>
        <v>1798.1436689472471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2247.6795861840587</v>
      </c>
      <c r="AF3">
        <f t="shared" ref="AF3:AG23" si="4">-$Z3*P3</f>
        <v>-1798.1436689472471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-1072.8966697631884</v>
      </c>
      <c r="AJ3">
        <f t="shared" ref="AJ3:AJ23" si="7">AB3-AC3</f>
        <v>0</v>
      </c>
      <c r="AL3">
        <f t="shared" ref="AL3:AL23" si="8">SUM(AI3:AK3)</f>
        <v>-1072.8966697631884</v>
      </c>
      <c r="AN3">
        <f t="shared" ref="AN3:AU23" si="9">AE3*$K3</f>
        <v>2247.6795861840587</v>
      </c>
      <c r="AO3">
        <f t="shared" si="9"/>
        <v>-1798.1436689472471</v>
      </c>
      <c r="AP3">
        <f t="shared" si="9"/>
        <v>-1522.432587</v>
      </c>
      <c r="AQ3">
        <f t="shared" si="9"/>
        <v>0</v>
      </c>
      <c r="AR3">
        <f t="shared" si="9"/>
        <v>-1072.8966697631884</v>
      </c>
      <c r="AS3">
        <f t="shared" si="9"/>
        <v>0</v>
      </c>
      <c r="AT3">
        <f t="shared" si="9"/>
        <v>0</v>
      </c>
      <c r="AU3">
        <f t="shared" si="9"/>
        <v>-1072.8966697631884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768.96139607052953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544.69617250320891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537.90773249983977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-537.90773249983977</v>
      </c>
      <c r="AK4">
        <f>H4*SUM(AB4, AE4:AF4)</f>
        <v>0</v>
      </c>
      <c r="AL4">
        <f t="shared" si="8"/>
        <v>-784.18783249983971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-504.65121728102048</v>
      </c>
      <c r="AT4">
        <f t="shared" si="9"/>
        <v>0</v>
      </c>
      <c r="AU4">
        <f t="shared" si="9"/>
        <v>-735.70488085171178</v>
      </c>
      <c r="AW4">
        <v>1</v>
      </c>
      <c r="AX4">
        <f>(R4*SUMPRODUCT(K5:$K$23, X5:$X$23)-$AZ$3*SUMPRODUCT(K4:$K$22, W5:$W$23))/Z4</f>
        <v>544.69617250320891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2247.6795861840587</v>
      </c>
      <c r="P5">
        <f t="shared" ref="P5:P23" si="22">O5*$C$5</f>
        <v>112.38397930920294</v>
      </c>
      <c r="Q5" s="4">
        <f t="shared" ref="Q5:Q23" si="23">$C$8</f>
        <v>25</v>
      </c>
      <c r="R5">
        <f t="shared" si="0"/>
        <v>100000</v>
      </c>
      <c r="S5">
        <f t="shared" si="1"/>
        <v>1058.7077207299521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537.90773249983977</v>
      </c>
      <c r="AC5">
        <f t="shared" si="2"/>
        <v>1032.3861010597284</v>
      </c>
      <c r="AE5">
        <f t="shared" si="3"/>
        <v>2191.7977161932818</v>
      </c>
      <c r="AF5">
        <f t="shared" si="4"/>
        <v>-109.58988580966411</v>
      </c>
      <c r="AG5">
        <f t="shared" si="4"/>
        <v>-24.378449331320741</v>
      </c>
      <c r="AH5">
        <f t="shared" si="5"/>
        <v>-252.38537571702952</v>
      </c>
      <c r="AI5">
        <f t="shared" si="6"/>
        <v>1805.4440053352678</v>
      </c>
      <c r="AJ5">
        <f t="shared" si="7"/>
        <v>-494.47836855988862</v>
      </c>
      <c r="AK5">
        <f>H5*SUM(AB5, AE5:AF5)</f>
        <v>226.37798463313075</v>
      </c>
      <c r="AL5">
        <f t="shared" si="8"/>
        <v>1537.34362140851</v>
      </c>
      <c r="AN5">
        <f t="shared" si="9"/>
        <v>1892.7543410884023</v>
      </c>
      <c r="AO5">
        <f t="shared" si="9"/>
        <v>-94.637717054420136</v>
      </c>
      <c r="AP5">
        <f t="shared" si="9"/>
        <v>-21.052314937621716</v>
      </c>
      <c r="AQ5">
        <f t="shared" si="9"/>
        <v>-217.95054898830327</v>
      </c>
      <c r="AR5">
        <f t="shared" si="9"/>
        <v>1559.1137601080575</v>
      </c>
      <c r="AS5">
        <f t="shared" si="9"/>
        <v>-427.01298196968571</v>
      </c>
      <c r="AT5">
        <f t="shared" si="9"/>
        <v>195.49154101929764</v>
      </c>
      <c r="AU5">
        <f t="shared" si="9"/>
        <v>1327.5923191576696</v>
      </c>
      <c r="AW5">
        <v>2</v>
      </c>
      <c r="AX5">
        <f>(R5*SUMPRODUCT(K6:$K$23, X6:$X$23)-$AZ$3*SUMPRODUCT(K5:$K$22, W6:$W$23))/Z5</f>
        <v>1058.7077207299521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2247.6795861840587</v>
      </c>
      <c r="P6">
        <f t="shared" si="22"/>
        <v>112.38397930920294</v>
      </c>
      <c r="Q6" s="4">
        <f t="shared" si="23"/>
        <v>25</v>
      </c>
      <c r="R6">
        <f t="shared" si="0"/>
        <v>100000</v>
      </c>
      <c r="S6">
        <f t="shared" si="1"/>
        <v>1534.6448793100546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1032.3861010597284</v>
      </c>
      <c r="AC6">
        <f t="shared" si="2"/>
        <v>1477.5376770813018</v>
      </c>
      <c r="AE6">
        <f t="shared" si="3"/>
        <v>2164.0389378463401</v>
      </c>
      <c r="AF6">
        <f t="shared" si="4"/>
        <v>-108.20194689231703</v>
      </c>
      <c r="AG6">
        <f t="shared" si="4"/>
        <v>-24.069700049199213</v>
      </c>
      <c r="AH6">
        <f t="shared" si="5"/>
        <v>-259.85915523329368</v>
      </c>
      <c r="AI6">
        <f t="shared" si="6"/>
        <v>1771.9081356715301</v>
      </c>
      <c r="AJ6">
        <f t="shared" si="7"/>
        <v>-445.15157602157342</v>
      </c>
      <c r="AK6">
        <f>H6*SUM(AB6, AE6:AF6)</f>
        <v>335.99867241109615</v>
      </c>
      <c r="AL6">
        <f t="shared" si="8"/>
        <v>1662.7552320610528</v>
      </c>
      <c r="AN6">
        <f t="shared" si="9"/>
        <v>1685.4102640110395</v>
      </c>
      <c r="AO6">
        <f t="shared" si="9"/>
        <v>-84.270513200552003</v>
      </c>
      <c r="AP6">
        <f t="shared" si="9"/>
        <v>-18.74611348488957</v>
      </c>
      <c r="AQ6">
        <f t="shared" si="9"/>
        <v>-202.38512337643053</v>
      </c>
      <c r="AR6">
        <f t="shared" si="9"/>
        <v>1380.0085139491675</v>
      </c>
      <c r="AS6">
        <f t="shared" si="9"/>
        <v>-346.69571889224648</v>
      </c>
      <c r="AT6">
        <f t="shared" si="9"/>
        <v>261.68457566633435</v>
      </c>
      <c r="AU6">
        <f t="shared" si="9"/>
        <v>1294.9973707232552</v>
      </c>
      <c r="AW6">
        <v>3</v>
      </c>
      <c r="AX6">
        <f>(R6*SUMPRODUCT(K7:$K$23, X7:$X$23)-$AZ$3*SUMPRODUCT(K6:$K$22, W7:$W$23))/Z6</f>
        <v>1534.6448793100546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2247.6795861840587</v>
      </c>
      <c r="P7">
        <f t="shared" si="22"/>
        <v>112.38397930920294</v>
      </c>
      <c r="Q7" s="4">
        <f t="shared" si="23"/>
        <v>25</v>
      </c>
      <c r="R7">
        <f t="shared" si="0"/>
        <v>100000</v>
      </c>
      <c r="S7">
        <f t="shared" si="1"/>
        <v>1961.9116668060456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1477.5376770813018</v>
      </c>
      <c r="AC7">
        <f t="shared" si="2"/>
        <v>1864.7455011483289</v>
      </c>
      <c r="AE7">
        <f t="shared" si="3"/>
        <v>2136.36040157868</v>
      </c>
      <c r="AF7">
        <f t="shared" si="4"/>
        <v>-106.81802007893401</v>
      </c>
      <c r="AG7">
        <f t="shared" si="4"/>
        <v>-23.761843266166245</v>
      </c>
      <c r="AH7">
        <f t="shared" si="5"/>
        <v>-268.63913016390666</v>
      </c>
      <c r="AI7">
        <f t="shared" si="6"/>
        <v>1737.1414080696729</v>
      </c>
      <c r="AJ7">
        <f t="shared" si="7"/>
        <v>-387.2078240670271</v>
      </c>
      <c r="AK7">
        <f>H7*SUM(AB7, AE7:AF7)</f>
        <v>367.19128213343572</v>
      </c>
      <c r="AL7">
        <f t="shared" si="8"/>
        <v>1717.1248661360814</v>
      </c>
      <c r="AN7">
        <f t="shared" si="9"/>
        <v>1506.1586804188196</v>
      </c>
      <c r="AO7">
        <f t="shared" si="9"/>
        <v>-75.307934020940991</v>
      </c>
      <c r="AP7">
        <f t="shared" si="9"/>
        <v>-16.75237308819295</v>
      </c>
      <c r="AQ7">
        <f t="shared" si="9"/>
        <v>-189.3936797824642</v>
      </c>
      <c r="AR7">
        <f t="shared" si="9"/>
        <v>1224.7046935272213</v>
      </c>
      <c r="AS7">
        <f t="shared" si="9"/>
        <v>-272.98597414260183</v>
      </c>
      <c r="AT7">
        <f t="shared" si="9"/>
        <v>258.87408161596267</v>
      </c>
      <c r="AU7">
        <f t="shared" si="9"/>
        <v>1210.5928010005821</v>
      </c>
      <c r="AW7">
        <v>4</v>
      </c>
      <c r="AX7">
        <f>(R7*SUMPRODUCT(K8:$K$23, X8:$X$23)-$AZ$3*SUMPRODUCT(K7:$K$22, W8:$W$23))/Z7</f>
        <v>1961.9116668060456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2247.6795861840587</v>
      </c>
      <c r="P8">
        <f t="shared" si="22"/>
        <v>112.38397930920294</v>
      </c>
      <c r="Q8" s="4">
        <f t="shared" si="23"/>
        <v>25</v>
      </c>
      <c r="R8">
        <f t="shared" si="0"/>
        <v>100000</v>
      </c>
      <c r="S8">
        <f t="shared" si="1"/>
        <v>2299.8343949611021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1864.7455011483289</v>
      </c>
      <c r="AC8">
        <f t="shared" si="2"/>
        <v>2156.2436639554089</v>
      </c>
      <c r="AE8">
        <f t="shared" si="3"/>
        <v>2107.3451536032289</v>
      </c>
      <c r="AF8">
        <f t="shared" si="4"/>
        <v>-105.36725768016144</v>
      </c>
      <c r="AG8">
        <f t="shared" si="4"/>
        <v>-23.439118797854555</v>
      </c>
      <c r="AH8">
        <f t="shared" si="5"/>
        <v>-340.42414260010378</v>
      </c>
      <c r="AI8">
        <f t="shared" si="6"/>
        <v>1638.1146345251093</v>
      </c>
      <c r="AJ8">
        <f t="shared" si="7"/>
        <v>-291.49816280708001</v>
      </c>
      <c r="AK8">
        <f t="shared" ref="AK8:AK23" si="24">H8*SUM(AB8:AB8, AE8:AF8)</f>
        <v>280.3374462876763</v>
      </c>
      <c r="AL8">
        <f t="shared" si="8"/>
        <v>1626.9539180057056</v>
      </c>
      <c r="AN8">
        <f t="shared" si="9"/>
        <v>1385.270486270133</v>
      </c>
      <c r="AO8">
        <f t="shared" si="9"/>
        <v>-69.26352431350665</v>
      </c>
      <c r="AP8">
        <f t="shared" si="9"/>
        <v>-15.407784263213657</v>
      </c>
      <c r="AQ8">
        <f t="shared" si="9"/>
        <v>-223.7789650885675</v>
      </c>
      <c r="AR8">
        <f t="shared" si="9"/>
        <v>1076.8202126048454</v>
      </c>
      <c r="AS8">
        <f t="shared" si="9"/>
        <v>-191.61730628140015</v>
      </c>
      <c r="AT8">
        <f t="shared" si="9"/>
        <v>184.28077141262352</v>
      </c>
      <c r="AU8">
        <f t="shared" si="9"/>
        <v>1069.4836777360688</v>
      </c>
      <c r="AW8">
        <v>5</v>
      </c>
      <c r="AX8">
        <f>(R8*SUMPRODUCT(K9:$K$23, X9:$X$23)-$AZ$3*SUMPRODUCT(K8:$K$22, W9:$W$23))/Z8</f>
        <v>2299.8343949611021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2247.6795861840587</v>
      </c>
      <c r="P9">
        <f t="shared" si="22"/>
        <v>112.38397930920294</v>
      </c>
      <c r="Q9" s="4">
        <f t="shared" si="23"/>
        <v>25</v>
      </c>
      <c r="R9">
        <f t="shared" si="0"/>
        <v>100000</v>
      </c>
      <c r="S9">
        <f t="shared" si="1"/>
        <v>2564.3199066652355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2156.2436639554089</v>
      </c>
      <c r="AC9">
        <f t="shared" si="2"/>
        <v>2369.4735050552245</v>
      </c>
      <c r="AE9">
        <f t="shared" si="3"/>
        <v>2076.8926737547995</v>
      </c>
      <c r="AF9">
        <f t="shared" si="4"/>
        <v>-103.84463368773997</v>
      </c>
      <c r="AG9">
        <f t="shared" si="4"/>
        <v>-23.100408600506881</v>
      </c>
      <c r="AH9">
        <f t="shared" si="5"/>
        <v>-417.27603747650801</v>
      </c>
      <c r="AI9">
        <f t="shared" si="6"/>
        <v>1532.6715939900446</v>
      </c>
      <c r="AJ9">
        <f t="shared" si="7"/>
        <v>-213.22984109981553</v>
      </c>
      <c r="AK9">
        <f t="shared" si="24"/>
        <v>215.54902694997287</v>
      </c>
      <c r="AL9">
        <f t="shared" si="8"/>
        <v>1534.9907798402019</v>
      </c>
      <c r="AN9">
        <f t="shared" si="9"/>
        <v>1297.5218070007888</v>
      </c>
      <c r="AO9">
        <f t="shared" si="9"/>
        <v>-64.876090350039448</v>
      </c>
      <c r="AP9">
        <f t="shared" si="9"/>
        <v>-14.431792402444064</v>
      </c>
      <c r="AQ9">
        <f t="shared" si="9"/>
        <v>-260.68981079595682</v>
      </c>
      <c r="AR9">
        <f t="shared" si="9"/>
        <v>957.5241134523485</v>
      </c>
      <c r="AS9">
        <f t="shared" si="9"/>
        <v>-133.21360907404681</v>
      </c>
      <c r="AT9">
        <f t="shared" si="9"/>
        <v>134.66250157248609</v>
      </c>
      <c r="AU9">
        <f t="shared" si="9"/>
        <v>958.97300595078775</v>
      </c>
      <c r="AW9">
        <v>6</v>
      </c>
      <c r="AX9">
        <f>(R9*SUMPRODUCT(K10:$K$23, X10:$X$23)-$AZ$3*SUMPRODUCT(K9:$K$22, W10:$W$23))/Z9</f>
        <v>2564.3199066652355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2247.6795861840587</v>
      </c>
      <c r="P10">
        <f t="shared" si="22"/>
        <v>112.38397930920294</v>
      </c>
      <c r="Q10" s="4">
        <f t="shared" si="23"/>
        <v>25</v>
      </c>
      <c r="R10">
        <f t="shared" si="0"/>
        <v>100000</v>
      </c>
      <c r="S10">
        <f t="shared" si="1"/>
        <v>2767.7341475051412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2369.4735050552245</v>
      </c>
      <c r="AC10">
        <f t="shared" si="2"/>
        <v>2518.0887818406477</v>
      </c>
      <c r="AE10">
        <f t="shared" si="3"/>
        <v>2044.9423425454895</v>
      </c>
      <c r="AF10">
        <f t="shared" si="4"/>
        <v>-102.24711712727449</v>
      </c>
      <c r="AG10">
        <f t="shared" si="4"/>
        <v>-22.745038428911911</v>
      </c>
      <c r="AH10">
        <f t="shared" si="5"/>
        <v>-497.46434235961488</v>
      </c>
      <c r="AI10">
        <f t="shared" si="6"/>
        <v>1422.4858446296882</v>
      </c>
      <c r="AJ10">
        <f t="shared" si="7"/>
        <v>-148.61527678542325</v>
      </c>
      <c r="AK10">
        <f t="shared" si="24"/>
        <v>226.38885834985561</v>
      </c>
      <c r="AL10">
        <f t="shared" si="8"/>
        <v>1500.2594261941206</v>
      </c>
      <c r="AN10">
        <f t="shared" si="9"/>
        <v>1213.8347718983737</v>
      </c>
      <c r="AO10">
        <f t="shared" si="9"/>
        <v>-60.691738594918689</v>
      </c>
      <c r="AP10">
        <f t="shared" si="9"/>
        <v>-13.50097651105969</v>
      </c>
      <c r="AQ10">
        <f t="shared" si="9"/>
        <v>-295.28437255791488</v>
      </c>
      <c r="AR10">
        <f t="shared" si="9"/>
        <v>844.3576842344803</v>
      </c>
      <c r="AS10">
        <f t="shared" si="9"/>
        <v>-88.214903102303495</v>
      </c>
      <c r="AT10">
        <f t="shared" si="9"/>
        <v>134.3796656356424</v>
      </c>
      <c r="AU10">
        <f t="shared" si="9"/>
        <v>890.52244676781925</v>
      </c>
      <c r="AW10">
        <v>7</v>
      </c>
      <c r="AX10">
        <f>(R10*SUMPRODUCT(K11:$K$23, X11:$X$23)-$AZ$3*SUMPRODUCT(K10:$K$22, W11:$W$23))/Z10</f>
        <v>2767.7341475051412</v>
      </c>
    </row>
    <row r="11" spans="1:52" x14ac:dyDescent="0.25">
      <c r="A11" t="s">
        <v>33</v>
      </c>
      <c r="C11" s="7">
        <f>AU25</f>
        <v>9467.4629038952226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2247.6795861840587</v>
      </c>
      <c r="P11">
        <f t="shared" si="22"/>
        <v>112.38397930920294</v>
      </c>
      <c r="Q11" s="4">
        <f t="shared" si="23"/>
        <v>25</v>
      </c>
      <c r="R11">
        <f t="shared" si="0"/>
        <v>100000</v>
      </c>
      <c r="S11">
        <f t="shared" si="1"/>
        <v>2907.4891933815002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2518.0887818406477</v>
      </c>
      <c r="AC11">
        <f t="shared" si="2"/>
        <v>2601.7039350103787</v>
      </c>
      <c r="AE11">
        <f t="shared" si="3"/>
        <v>2011.2875526173138</v>
      </c>
      <c r="AF11">
        <f t="shared" si="4"/>
        <v>-100.56437763086571</v>
      </c>
      <c r="AG11">
        <f t="shared" si="4"/>
        <v>-22.370710275835251</v>
      </c>
      <c r="AH11">
        <f t="shared" si="5"/>
        <v>-587.51107515016963</v>
      </c>
      <c r="AI11">
        <f t="shared" si="6"/>
        <v>1300.8413895604431</v>
      </c>
      <c r="AJ11">
        <f t="shared" si="7"/>
        <v>-83.615153169731002</v>
      </c>
      <c r="AK11">
        <f t="shared" si="24"/>
        <v>228.08381577659546</v>
      </c>
      <c r="AL11">
        <f t="shared" si="8"/>
        <v>1445.3100521673075</v>
      </c>
      <c r="AN11">
        <f t="shared" si="9"/>
        <v>1135.3856360590423</v>
      </c>
      <c r="AO11">
        <f t="shared" si="9"/>
        <v>-56.769281802952122</v>
      </c>
      <c r="AP11">
        <f t="shared" si="9"/>
        <v>-12.628419582555077</v>
      </c>
      <c r="AQ11">
        <f t="shared" si="9"/>
        <v>-331.65403668066483</v>
      </c>
      <c r="AR11">
        <f t="shared" si="9"/>
        <v>734.33389799287022</v>
      </c>
      <c r="AS11">
        <f t="shared" si="9"/>
        <v>-47.201328195090049</v>
      </c>
      <c r="AT11">
        <f t="shared" si="9"/>
        <v>128.7548803816199</v>
      </c>
      <c r="AU11">
        <f t="shared" si="9"/>
        <v>815.88745017940005</v>
      </c>
      <c r="AW11">
        <v>8</v>
      </c>
      <c r="AX11">
        <f>(R11*SUMPRODUCT(K12:$K$23, X12:$X$23)-$AZ$3*SUMPRODUCT(K11:$K$22, W12:$W$23))/Z11</f>
        <v>2907.4891933815002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2247.6795861840587</v>
      </c>
      <c r="P12">
        <f t="shared" si="22"/>
        <v>112.38397930920294</v>
      </c>
      <c r="Q12" s="4">
        <f t="shared" si="23"/>
        <v>25</v>
      </c>
      <c r="R12">
        <f t="shared" si="0"/>
        <v>100000</v>
      </c>
      <c r="S12">
        <f t="shared" si="1"/>
        <v>2982.1300638404709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2601.7039350103787</v>
      </c>
      <c r="AC12">
        <f t="shared" si="2"/>
        <v>2621.3148501807591</v>
      </c>
      <c r="AE12">
        <f t="shared" si="3"/>
        <v>1975.7273330072978</v>
      </c>
      <c r="AF12">
        <f t="shared" si="4"/>
        <v>-98.786366650364897</v>
      </c>
      <c r="AG12">
        <f t="shared" si="4"/>
        <v>-21.975188825306937</v>
      </c>
      <c r="AH12">
        <f t="shared" si="5"/>
        <v>-687.25739107985862</v>
      </c>
      <c r="AI12">
        <f t="shared" si="6"/>
        <v>1167.7083864517672</v>
      </c>
      <c r="AJ12">
        <f t="shared" si="7"/>
        <v>-19.610915170380395</v>
      </c>
      <c r="AK12">
        <f t="shared" si="24"/>
        <v>232.4416703809635</v>
      </c>
      <c r="AL12">
        <f t="shared" si="8"/>
        <v>1380.5391416623502</v>
      </c>
      <c r="AN12">
        <f t="shared" si="9"/>
        <v>1060.2829621426004</v>
      </c>
      <c r="AO12">
        <f t="shared" si="9"/>
        <v>-53.014148107130012</v>
      </c>
      <c r="AP12">
        <f t="shared" si="9"/>
        <v>-11.793083950442742</v>
      </c>
      <c r="AQ12">
        <f t="shared" si="9"/>
        <v>-368.81977092425859</v>
      </c>
      <c r="AR12">
        <f t="shared" si="9"/>
        <v>626.65595916076882</v>
      </c>
      <c r="AS12">
        <f t="shared" si="9"/>
        <v>-10.524285856555174</v>
      </c>
      <c r="AT12">
        <f t="shared" si="9"/>
        <v>124.74086817525014</v>
      </c>
      <c r="AU12">
        <f t="shared" si="9"/>
        <v>740.87254147946373</v>
      </c>
      <c r="AW12">
        <v>9</v>
      </c>
      <c r="AX12">
        <f>(R12*SUMPRODUCT(K13:$K$23, X13:$X$23)-$AZ$3*SUMPRODUCT(K12:$K$22, W13:$W$23))/Z12</f>
        <v>2982.1300638404709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2247.6795861840587</v>
      </c>
      <c r="P13">
        <f t="shared" si="22"/>
        <v>112.38397930920294</v>
      </c>
      <c r="Q13" s="4">
        <f t="shared" si="23"/>
        <v>25</v>
      </c>
      <c r="R13">
        <f t="shared" si="0"/>
        <v>100000</v>
      </c>
      <c r="S13">
        <f t="shared" si="1"/>
        <v>2990.7671794625862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2621.3148501807591</v>
      </c>
      <c r="AC13">
        <f t="shared" si="2"/>
        <v>2578.8697055280927</v>
      </c>
      <c r="AE13">
        <f t="shared" si="3"/>
        <v>1938.1223762076866</v>
      </c>
      <c r="AF13">
        <f t="shared" si="4"/>
        <v>-96.906118810384342</v>
      </c>
      <c r="AG13">
        <f t="shared" si="4"/>
        <v>-21.556924618180176</v>
      </c>
      <c r="AH13">
        <f t="shared" si="5"/>
        <v>-794.04927549475826</v>
      </c>
      <c r="AI13">
        <f t="shared" si="6"/>
        <v>1025.6100572843638</v>
      </c>
      <c r="AJ13">
        <f t="shared" si="7"/>
        <v>42.445144652666386</v>
      </c>
      <c r="AK13">
        <f t="shared" si="24"/>
        <v>230.71285826178575</v>
      </c>
      <c r="AL13">
        <f t="shared" si="8"/>
        <v>1298.7680601988159</v>
      </c>
      <c r="AN13">
        <f t="shared" si="9"/>
        <v>988.97222866761706</v>
      </c>
      <c r="AO13">
        <f t="shared" si="9"/>
        <v>-49.448611433380862</v>
      </c>
      <c r="AP13">
        <f t="shared" si="9"/>
        <v>-10.999924485974219</v>
      </c>
      <c r="AQ13">
        <f t="shared" si="9"/>
        <v>-405.18219659304259</v>
      </c>
      <c r="AR13">
        <f t="shared" si="9"/>
        <v>523.34149615521937</v>
      </c>
      <c r="AS13">
        <f t="shared" si="9"/>
        <v>21.65862683315342</v>
      </c>
      <c r="AT13">
        <f t="shared" si="9"/>
        <v>117.726626769508</v>
      </c>
      <c r="AU13">
        <f t="shared" si="9"/>
        <v>662.72674975788084</v>
      </c>
      <c r="AW13">
        <v>10</v>
      </c>
      <c r="AX13">
        <f>(R13*SUMPRODUCT(K14:$K$23, X14:$X$23)-$AZ$3*SUMPRODUCT(K13:$K$22, W14:$W$23))/Z13</f>
        <v>2990.7671794625862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2247.6795861840587</v>
      </c>
      <c r="P14">
        <f t="shared" si="22"/>
        <v>112.38397930920294</v>
      </c>
      <c r="Q14" s="4">
        <f t="shared" si="23"/>
        <v>25</v>
      </c>
      <c r="R14">
        <f t="shared" si="0"/>
        <v>100000</v>
      </c>
      <c r="S14">
        <f t="shared" si="1"/>
        <v>2946.8906925053329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2578.8697055280927</v>
      </c>
      <c r="AC14">
        <f t="shared" si="2"/>
        <v>2488.7650954095948</v>
      </c>
      <c r="AE14">
        <f t="shared" si="3"/>
        <v>1898.2538151097181</v>
      </c>
      <c r="AF14">
        <f t="shared" si="4"/>
        <v>-94.912690755485912</v>
      </c>
      <c r="AG14">
        <f t="shared" si="4"/>
        <v>-21.113483287140035</v>
      </c>
      <c r="AH14">
        <f t="shared" si="5"/>
        <v>-911.4883394333674</v>
      </c>
      <c r="AI14">
        <f t="shared" si="6"/>
        <v>870.73930163372461</v>
      </c>
      <c r="AJ14">
        <f t="shared" si="7"/>
        <v>90.104610118497931</v>
      </c>
      <c r="AK14">
        <f t="shared" si="24"/>
        <v>374.99454513469038</v>
      </c>
      <c r="AL14">
        <f t="shared" si="8"/>
        <v>1335.8384568869128</v>
      </c>
      <c r="AN14">
        <f t="shared" si="9"/>
        <v>892.27463843738894</v>
      </c>
      <c r="AO14">
        <f t="shared" si="9"/>
        <v>-44.613731921869451</v>
      </c>
      <c r="AP14">
        <f t="shared" si="9"/>
        <v>-9.9243976312502991</v>
      </c>
      <c r="AQ14">
        <f t="shared" si="9"/>
        <v>-428.44530169470289</v>
      </c>
      <c r="AR14">
        <f t="shared" si="9"/>
        <v>409.29120718956619</v>
      </c>
      <c r="AS14">
        <f t="shared" si="9"/>
        <v>42.353692522608029</v>
      </c>
      <c r="AT14">
        <f t="shared" si="9"/>
        <v>176.26627140834134</v>
      </c>
      <c r="AU14">
        <f t="shared" si="9"/>
        <v>627.91117112051552</v>
      </c>
      <c r="AW14">
        <v>11</v>
      </c>
      <c r="AX14">
        <f>(R14*SUMPRODUCT(K15:$K$23, X15:$X$23)-$AZ$3*SUMPRODUCT(K14:$K$22, W15:$W$23))/Z14</f>
        <v>2946.8906925053329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2247.6795861840587</v>
      </c>
      <c r="P15">
        <f t="shared" si="22"/>
        <v>112.38397930920294</v>
      </c>
      <c r="Q15" s="4">
        <f t="shared" si="23"/>
        <v>25</v>
      </c>
      <c r="R15">
        <f t="shared" si="0"/>
        <v>100000</v>
      </c>
      <c r="S15">
        <f t="shared" si="1"/>
        <v>2838.554169525732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2488.7650954095948</v>
      </c>
      <c r="AC15">
        <f t="shared" si="2"/>
        <v>2343.7819087256103</v>
      </c>
      <c r="AE15">
        <f t="shared" si="3"/>
        <v>1855.89931919117</v>
      </c>
      <c r="AF15">
        <f t="shared" si="4"/>
        <v>-92.79496595955851</v>
      </c>
      <c r="AG15">
        <f t="shared" si="4"/>
        <v>-20.642391942772147</v>
      </c>
      <c r="AH15">
        <f t="shared" si="5"/>
        <v>-1039.8260459859418</v>
      </c>
      <c r="AI15">
        <f t="shared" si="6"/>
        <v>702.6359153028975</v>
      </c>
      <c r="AJ15">
        <f t="shared" si="7"/>
        <v>144.98318668398451</v>
      </c>
      <c r="AK15">
        <f t="shared" si="24"/>
        <v>363.84097245912534</v>
      </c>
      <c r="AL15">
        <f t="shared" si="8"/>
        <v>1211.4600744460074</v>
      </c>
      <c r="AN15">
        <f t="shared" si="9"/>
        <v>803.60021995551563</v>
      </c>
      <c r="AO15">
        <f t="shared" si="9"/>
        <v>-40.180010997775788</v>
      </c>
      <c r="AP15">
        <f t="shared" si="9"/>
        <v>-8.938109160387576</v>
      </c>
      <c r="AQ15">
        <f t="shared" si="9"/>
        <v>-450.24233299139661</v>
      </c>
      <c r="AR15">
        <f t="shared" si="9"/>
        <v>304.2397668059557</v>
      </c>
      <c r="AS15">
        <f t="shared" si="9"/>
        <v>62.777392881354032</v>
      </c>
      <c r="AT15">
        <f t="shared" si="9"/>
        <v>157.54232057394515</v>
      </c>
      <c r="AU15">
        <f t="shared" si="9"/>
        <v>524.55948026125486</v>
      </c>
      <c r="AW15">
        <v>12</v>
      </c>
      <c r="AX15">
        <f>(R15*SUMPRODUCT(K16:$K$23, X16:$X$23)-$AZ$3*SUMPRODUCT(K15:$K$22, W16:$W$23))/Z15</f>
        <v>2838.554169525732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2247.6795861840587</v>
      </c>
      <c r="P16">
        <f t="shared" si="22"/>
        <v>112.38397930920294</v>
      </c>
      <c r="Q16" s="4">
        <f t="shared" si="23"/>
        <v>25</v>
      </c>
      <c r="R16">
        <f t="shared" si="0"/>
        <v>100000</v>
      </c>
      <c r="S16">
        <f t="shared" si="1"/>
        <v>2672.4601211349222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2343.7819087256103</v>
      </c>
      <c r="AC16">
        <f t="shared" si="2"/>
        <v>2153.3960505840078</v>
      </c>
      <c r="AE16">
        <f t="shared" si="3"/>
        <v>1811.1193898046156</v>
      </c>
      <c r="AF16">
        <f t="shared" si="4"/>
        <v>-90.55596949023078</v>
      </c>
      <c r="AG16">
        <f t="shared" si="4"/>
        <v>-20.144323516317975</v>
      </c>
      <c r="AH16">
        <f t="shared" si="5"/>
        <v>-1166.5780281058101</v>
      </c>
      <c r="AI16">
        <f t="shared" si="6"/>
        <v>533.84106869225661</v>
      </c>
      <c r="AJ16">
        <f t="shared" si="7"/>
        <v>190.38585814160251</v>
      </c>
      <c r="AK16">
        <f t="shared" si="24"/>
        <v>347.79415849661052</v>
      </c>
      <c r="AL16">
        <f t="shared" si="8"/>
        <v>1072.0210853304698</v>
      </c>
      <c r="AN16">
        <f t="shared" si="9"/>
        <v>722.39391907191361</v>
      </c>
      <c r="AO16">
        <f t="shared" si="9"/>
        <v>-36.119695953595681</v>
      </c>
      <c r="AP16">
        <f t="shared" si="9"/>
        <v>-8.0348854382125214</v>
      </c>
      <c r="AQ16">
        <f t="shared" si="9"/>
        <v>-465.30829406969968</v>
      </c>
      <c r="AR16">
        <f t="shared" si="9"/>
        <v>212.93104361040568</v>
      </c>
      <c r="AS16">
        <f t="shared" si="9"/>
        <v>75.938442806699129</v>
      </c>
      <c r="AT16">
        <f t="shared" si="9"/>
        <v>138.7232595493272</v>
      </c>
      <c r="AU16">
        <f t="shared" si="9"/>
        <v>427.59274596643206</v>
      </c>
      <c r="AW16">
        <v>13</v>
      </c>
      <c r="AX16">
        <f>(R16*SUMPRODUCT(K17:$K$23, X17:$X$23)-$AZ$3*SUMPRODUCT(K16:$K$22, W17:$W$23))/Z16</f>
        <v>2672.4601211349222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2247.6795861840587</v>
      </c>
      <c r="P17">
        <f t="shared" si="22"/>
        <v>112.38397930920294</v>
      </c>
      <c r="Q17" s="4">
        <f t="shared" si="23"/>
        <v>25</v>
      </c>
      <c r="R17">
        <f t="shared" si="0"/>
        <v>100000</v>
      </c>
      <c r="S17">
        <f t="shared" si="1"/>
        <v>2452.5847640257998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2153.3960505840078</v>
      </c>
      <c r="AC17">
        <f t="shared" si="2"/>
        <v>1924.7018764662305</v>
      </c>
      <c r="AE17">
        <f t="shared" si="3"/>
        <v>1763.8995319053486</v>
      </c>
      <c r="AF17">
        <f t="shared" si="4"/>
        <v>-88.194976595267434</v>
      </c>
      <c r="AG17">
        <f t="shared" si="4"/>
        <v>-19.619116785457447</v>
      </c>
      <c r="AH17">
        <f t="shared" si="5"/>
        <v>-1295.0539827893926</v>
      </c>
      <c r="AI17">
        <f t="shared" si="6"/>
        <v>361.03145573523102</v>
      </c>
      <c r="AJ17">
        <f t="shared" si="7"/>
        <v>228.69417411777727</v>
      </c>
      <c r="AK17">
        <f t="shared" si="24"/>
        <v>327.66379704756901</v>
      </c>
      <c r="AL17">
        <f t="shared" si="8"/>
        <v>917.38942690057729</v>
      </c>
      <c r="AN17">
        <f t="shared" si="9"/>
        <v>648.10028625190819</v>
      </c>
      <c r="AO17">
        <f t="shared" si="9"/>
        <v>-32.405014312595412</v>
      </c>
      <c r="AP17">
        <f t="shared" si="9"/>
        <v>-7.2085484318541608</v>
      </c>
      <c r="AQ17">
        <f t="shared" si="9"/>
        <v>-475.83484307116288</v>
      </c>
      <c r="AR17">
        <f t="shared" si="9"/>
        <v>132.65188043629576</v>
      </c>
      <c r="AS17">
        <f t="shared" si="9"/>
        <v>84.027892195068929</v>
      </c>
      <c r="AT17">
        <f t="shared" si="9"/>
        <v>120.39177788744483</v>
      </c>
      <c r="AU17">
        <f t="shared" si="9"/>
        <v>337.07155051880954</v>
      </c>
      <c r="AW17">
        <v>14</v>
      </c>
      <c r="AX17">
        <f>(R17*SUMPRODUCT(K18:$K$23, X18:$X$23)-$AZ$3*SUMPRODUCT(K17:$K$22, W18:$W$23))/Z17</f>
        <v>2452.5847640257998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2247.6795861840587</v>
      </c>
      <c r="P18">
        <f t="shared" si="22"/>
        <v>112.38397930920294</v>
      </c>
      <c r="Q18" s="4">
        <f t="shared" si="23"/>
        <v>25</v>
      </c>
      <c r="R18">
        <f t="shared" si="0"/>
        <v>100000</v>
      </c>
      <c r="S18">
        <f t="shared" si="1"/>
        <v>2180.1847548500036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1924.7018764662305</v>
      </c>
      <c r="AC18">
        <f t="shared" si="2"/>
        <v>1662.6612112037114</v>
      </c>
      <c r="AE18">
        <f t="shared" si="3"/>
        <v>1714.1343892296677</v>
      </c>
      <c r="AF18">
        <f t="shared" si="4"/>
        <v>-85.706719461483388</v>
      </c>
      <c r="AG18">
        <f t="shared" si="4"/>
        <v>-19.065599916532101</v>
      </c>
      <c r="AH18">
        <f t="shared" si="5"/>
        <v>-1429.3028042830786</v>
      </c>
      <c r="AI18">
        <f t="shared" si="6"/>
        <v>180.05926556857366</v>
      </c>
      <c r="AJ18">
        <f t="shared" si="7"/>
        <v>262.04066526251904</v>
      </c>
      <c r="AK18">
        <f t="shared" si="24"/>
        <v>304.04840153037134</v>
      </c>
      <c r="AL18">
        <f t="shared" si="8"/>
        <v>746.1483323614641</v>
      </c>
      <c r="AN18">
        <f t="shared" si="9"/>
        <v>580.16911157430673</v>
      </c>
      <c r="AO18">
        <f t="shared" si="9"/>
        <v>-29.008455578715335</v>
      </c>
      <c r="AP18">
        <f t="shared" si="9"/>
        <v>-6.452978386470936</v>
      </c>
      <c r="AQ18">
        <f t="shared" si="9"/>
        <v>-483.76448389454356</v>
      </c>
      <c r="AR18">
        <f t="shared" si="9"/>
        <v>60.943193714576864</v>
      </c>
      <c r="AS18">
        <f t="shared" si="9"/>
        <v>88.690770640228109</v>
      </c>
      <c r="AT18">
        <f t="shared" si="9"/>
        <v>102.90878714050977</v>
      </c>
      <c r="AU18">
        <f t="shared" si="9"/>
        <v>252.54275149531477</v>
      </c>
      <c r="AW18">
        <v>15</v>
      </c>
      <c r="AX18">
        <f>(R18*SUMPRODUCT(K19:$K$23, X19:$X$23)-$AZ$3*SUMPRODUCT(K18:$K$22, W19:$W$23))/Z18</f>
        <v>2180.1847548500036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2247.6795861840587</v>
      </c>
      <c r="P19">
        <f t="shared" si="22"/>
        <v>112.38397930920294</v>
      </c>
      <c r="Q19" s="4">
        <f t="shared" si="23"/>
        <v>25</v>
      </c>
      <c r="R19">
        <f t="shared" si="0"/>
        <v>100000</v>
      </c>
      <c r="S19">
        <f t="shared" si="1"/>
        <v>1849.6565104843553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1662.6612112037114</v>
      </c>
      <c r="AC19">
        <f t="shared" si="2"/>
        <v>1367.1820195362811</v>
      </c>
      <c r="AE19">
        <f t="shared" si="3"/>
        <v>1661.3825856266117</v>
      </c>
      <c r="AF19">
        <f t="shared" si="4"/>
        <v>-83.069129281330589</v>
      </c>
      <c r="AG19">
        <f t="shared" si="4"/>
        <v>-18.478863667209591</v>
      </c>
      <c r="AH19">
        <f t="shared" si="5"/>
        <v>-1584.3210006287504</v>
      </c>
      <c r="AI19">
        <f t="shared" si="6"/>
        <v>-24.486407950678995</v>
      </c>
      <c r="AJ19">
        <f t="shared" si="7"/>
        <v>295.47919166743031</v>
      </c>
      <c r="AK19">
        <f t="shared" si="24"/>
        <v>277.33668425150239</v>
      </c>
      <c r="AL19">
        <f t="shared" si="8"/>
        <v>548.32946796825377</v>
      </c>
      <c r="AN19">
        <f t="shared" si="9"/>
        <v>517.98926102820803</v>
      </c>
      <c r="AO19">
        <f t="shared" si="9"/>
        <v>-25.899463051410404</v>
      </c>
      <c r="AP19">
        <f t="shared" si="9"/>
        <v>-5.7613779140514776</v>
      </c>
      <c r="AQ19">
        <f t="shared" si="9"/>
        <v>-493.96284242237601</v>
      </c>
      <c r="AR19">
        <f t="shared" si="9"/>
        <v>-7.6344223596298457</v>
      </c>
      <c r="AS19">
        <f t="shared" si="9"/>
        <v>92.125106802716246</v>
      </c>
      <c r="AT19">
        <f t="shared" si="9"/>
        <v>86.468598728731081</v>
      </c>
      <c r="AU19">
        <f t="shared" si="9"/>
        <v>170.9592831718175</v>
      </c>
      <c r="AW19">
        <v>16</v>
      </c>
      <c r="AX19">
        <f>(R19*SUMPRODUCT(K20:$K$23, X20:$X$23)-$AZ$3*SUMPRODUCT(K19:$K$22, W20:$W$23))/Z19</f>
        <v>1849.6565104843553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2247.6795861840587</v>
      </c>
      <c r="P20">
        <f t="shared" si="22"/>
        <v>112.38397930920294</v>
      </c>
      <c r="Q20" s="4">
        <f t="shared" si="23"/>
        <v>25</v>
      </c>
      <c r="R20">
        <f t="shared" si="0"/>
        <v>100000</v>
      </c>
      <c r="S20">
        <f t="shared" si="1"/>
        <v>1463.3257269078551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1367.1820195362811</v>
      </c>
      <c r="AC20">
        <f t="shared" si="2"/>
        <v>1045.3827955822219</v>
      </c>
      <c r="AE20">
        <f t="shared" si="3"/>
        <v>1605.7160249230972</v>
      </c>
      <c r="AF20">
        <f t="shared" si="4"/>
        <v>-80.285801246154861</v>
      </c>
      <c r="AG20">
        <f t="shared" si="4"/>
        <v>-17.859707793684699</v>
      </c>
      <c r="AH20">
        <f t="shared" si="5"/>
        <v>-1737.4689474111894</v>
      </c>
      <c r="AI20">
        <f t="shared" si="6"/>
        <v>-229.89843152793196</v>
      </c>
      <c r="AJ20">
        <f t="shared" si="7"/>
        <v>321.79922395405924</v>
      </c>
      <c r="AK20">
        <f t="shared" si="24"/>
        <v>247.52661487624198</v>
      </c>
      <c r="AL20">
        <f t="shared" si="8"/>
        <v>339.42740730236926</v>
      </c>
      <c r="AN20">
        <f t="shared" si="9"/>
        <v>461.17017283236822</v>
      </c>
      <c r="AO20">
        <f t="shared" si="9"/>
        <v>-23.058508641618413</v>
      </c>
      <c r="AP20">
        <f t="shared" si="9"/>
        <v>-5.1294029592459429</v>
      </c>
      <c r="AQ20">
        <f t="shared" si="9"/>
        <v>-499.01031211721664</v>
      </c>
      <c r="AR20">
        <f t="shared" si="9"/>
        <v>-66.028050885712801</v>
      </c>
      <c r="AS20">
        <f t="shared" si="9"/>
        <v>92.422446699641682</v>
      </c>
      <c r="AT20">
        <f t="shared" si="9"/>
        <v>71.090958794257944</v>
      </c>
      <c r="AU20">
        <f t="shared" si="9"/>
        <v>97.485354608186825</v>
      </c>
      <c r="AW20">
        <v>17</v>
      </c>
      <c r="AX20">
        <f>(R20*SUMPRODUCT(K21:$K$23, X21:$X$23)-$AZ$3*SUMPRODUCT(K20:$K$22, W21:$W$23))/Z20</f>
        <v>1463.3257269078551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2247.6795861840587</v>
      </c>
      <c r="P21">
        <f t="shared" si="22"/>
        <v>112.38397930920294</v>
      </c>
      <c r="Q21" s="4">
        <f t="shared" si="23"/>
        <v>25</v>
      </c>
      <c r="R21">
        <f t="shared" si="0"/>
        <v>100000</v>
      </c>
      <c r="S21">
        <f t="shared" si="1"/>
        <v>1027.5371373473756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1045.3827955822219</v>
      </c>
      <c r="AC21">
        <f t="shared" si="2"/>
        <v>707.46811331927415</v>
      </c>
      <c r="AE21">
        <f t="shared" si="3"/>
        <v>1547.546632026306</v>
      </c>
      <c r="AF21">
        <f t="shared" si="4"/>
        <v>-77.377331601315305</v>
      </c>
      <c r="AG21">
        <f t="shared" si="4"/>
        <v>-17.212713964422463</v>
      </c>
      <c r="AH21">
        <f t="shared" si="5"/>
        <v>-1873.5870053015594</v>
      </c>
      <c r="AI21">
        <f t="shared" si="6"/>
        <v>-420.63041884099107</v>
      </c>
      <c r="AJ21">
        <f t="shared" si="7"/>
        <v>337.91468226294774</v>
      </c>
      <c r="AK21">
        <f t="shared" si="24"/>
        <v>215.26082395952923</v>
      </c>
      <c r="AL21">
        <f t="shared" si="8"/>
        <v>132.5450873814859</v>
      </c>
      <c r="AN21">
        <f t="shared" si="9"/>
        <v>409.42803808830274</v>
      </c>
      <c r="AO21">
        <f t="shared" si="9"/>
        <v>-20.471401904415139</v>
      </c>
      <c r="AP21">
        <f t="shared" si="9"/>
        <v>-4.5538968343726305</v>
      </c>
      <c r="AQ21">
        <f t="shared" si="9"/>
        <v>-495.68719668495032</v>
      </c>
      <c r="AR21">
        <f t="shared" si="9"/>
        <v>-111.28445733543529</v>
      </c>
      <c r="AS21">
        <f t="shared" si="9"/>
        <v>89.400695615225317</v>
      </c>
      <c r="AT21">
        <f t="shared" si="9"/>
        <v>56.950669535316095</v>
      </c>
      <c r="AU21">
        <f t="shared" si="9"/>
        <v>35.06690781510612</v>
      </c>
      <c r="AW21">
        <v>18</v>
      </c>
      <c r="AX21">
        <f>(R21*SUMPRODUCT(K22:$K$23, X22:$X$23)-$AZ$3*SUMPRODUCT(K21:$K$22, W22:$W$23))/Z21</f>
        <v>1027.5371373473756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2247.6795861840587</v>
      </c>
      <c r="P22">
        <f t="shared" si="22"/>
        <v>112.38397930920294</v>
      </c>
      <c r="Q22" s="4">
        <f t="shared" si="23"/>
        <v>25</v>
      </c>
      <c r="R22">
        <f t="shared" si="0"/>
        <v>100000</v>
      </c>
      <c r="S22">
        <f t="shared" si="1"/>
        <v>540.0417279000369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707.46811331927415</v>
      </c>
      <c r="AC22">
        <f t="shared" si="2"/>
        <v>357.24054688132941</v>
      </c>
      <c r="AE22">
        <f t="shared" si="3"/>
        <v>1486.8522988116645</v>
      </c>
      <c r="AF22">
        <f t="shared" si="4"/>
        <v>-74.342614940583232</v>
      </c>
      <c r="AG22">
        <f t="shared" si="4"/>
        <v>-16.537636279999436</v>
      </c>
      <c r="AH22">
        <f t="shared" si="5"/>
        <v>-2011.8021791152103</v>
      </c>
      <c r="AI22">
        <f t="shared" si="6"/>
        <v>-615.83013152412832</v>
      </c>
      <c r="AJ22">
        <f t="shared" si="7"/>
        <v>350.22756643794474</v>
      </c>
      <c r="AK22">
        <f t="shared" si="24"/>
        <v>181.4107400611731</v>
      </c>
      <c r="AL22">
        <f t="shared" si="8"/>
        <v>-84.191825025010473</v>
      </c>
      <c r="AN22">
        <f t="shared" si="9"/>
        <v>362.36231991038323</v>
      </c>
      <c r="AO22">
        <f t="shared" si="9"/>
        <v>-18.118115995519165</v>
      </c>
      <c r="AP22">
        <f t="shared" si="9"/>
        <v>-4.0304045351674738</v>
      </c>
      <c r="AQ22">
        <f t="shared" si="9"/>
        <v>-490.29840113075858</v>
      </c>
      <c r="AR22">
        <f t="shared" si="9"/>
        <v>-150.08460175106191</v>
      </c>
      <c r="AS22">
        <f t="shared" si="9"/>
        <v>85.354324415714402</v>
      </c>
      <c r="AT22">
        <f t="shared" si="9"/>
        <v>44.21180010802999</v>
      </c>
      <c r="AU22">
        <f t="shared" si="9"/>
        <v>-20.518477227317529</v>
      </c>
      <c r="AW22">
        <v>19</v>
      </c>
      <c r="AX22">
        <f>(R22*SUMPRODUCT(K23:$K$23, X23:$X$23)-$AZ$3*SUMPRODUCT(K22:$K$22, W23:$W$23))/Z22</f>
        <v>540.0417279000369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2247.6795861840587</v>
      </c>
      <c r="P23">
        <f t="shared" si="22"/>
        <v>112.38397930920294</v>
      </c>
      <c r="Q23" s="4">
        <f t="shared" si="23"/>
        <v>25</v>
      </c>
      <c r="R23">
        <f t="shared" si="0"/>
        <v>100000</v>
      </c>
      <c r="S23">
        <f t="shared" si="1"/>
        <v>563.95507431129329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357.24054688132941</v>
      </c>
      <c r="AC23">
        <f t="shared" si="2"/>
        <v>357.24054688132941</v>
      </c>
      <c r="AE23">
        <f t="shared" si="3"/>
        <v>1423.8054078385192</v>
      </c>
      <c r="AF23">
        <f t="shared" si="4"/>
        <v>-71.190270391925964</v>
      </c>
      <c r="AG23">
        <f t="shared" si="4"/>
        <v>-15.836392079528435</v>
      </c>
      <c r="AH23">
        <f t="shared" si="5"/>
        <v>-2143.4713506840385</v>
      </c>
      <c r="AI23">
        <f t="shared" si="6"/>
        <v>-806.69260531697364</v>
      </c>
      <c r="AJ23">
        <f t="shared" si="7"/>
        <v>0</v>
      </c>
      <c r="AK23">
        <f t="shared" si="24"/>
        <v>146.31577061930903</v>
      </c>
      <c r="AL23">
        <f t="shared" si="8"/>
        <v>-660.37683469766466</v>
      </c>
      <c r="AN23">
        <f t="shared" si="9"/>
        <v>319.64447917716222</v>
      </c>
      <c r="AO23">
        <f t="shared" si="9"/>
        <v>-15.982223958858112</v>
      </c>
      <c r="AP23">
        <f t="shared" si="9"/>
        <v>-3.5552718583860807</v>
      </c>
      <c r="AQ23">
        <f t="shared" si="9"/>
        <v>-481.20956680498438</v>
      </c>
      <c r="AR23">
        <f t="shared" si="9"/>
        <v>-181.10258344506633</v>
      </c>
      <c r="AS23">
        <f t="shared" si="9"/>
        <v>0</v>
      </c>
      <c r="AT23">
        <f t="shared" si="9"/>
        <v>32.847907472141365</v>
      </c>
      <c r="AU23">
        <f t="shared" si="9"/>
        <v>-148.25467597292499</v>
      </c>
      <c r="AW23">
        <v>20</v>
      </c>
      <c r="AX23">
        <f>(R23*SUMPRODUCT(K$23:$K24, X$23:$X24)-$AZ$3*SUMPRODUCT(K$22:$K23, W$23:$W24))/Z23</f>
        <v>563.95507431129329</v>
      </c>
    </row>
    <row r="25" spans="5:50" x14ac:dyDescent="0.25">
      <c r="AN25" s="8">
        <f t="shared" ref="AN25:AU25" si="25">SUM(AN3:AN23)</f>
        <v>20130.403210068325</v>
      </c>
      <c r="AO25" s="8">
        <f t="shared" si="25"/>
        <v>-2692.2798501414604</v>
      </c>
      <c r="AP25" s="8">
        <f t="shared" si="25"/>
        <v>-1721.3346428557925</v>
      </c>
      <c r="AQ25" s="8">
        <f t="shared" si="25"/>
        <v>-7489.9557432400861</v>
      </c>
      <c r="AR25" s="8">
        <f t="shared" si="25"/>
        <v>8226.8329738309912</v>
      </c>
      <c r="AS25" s="8">
        <f t="shared" si="25"/>
        <v>-1287.3679333825412</v>
      </c>
      <c r="AT25" s="8">
        <f t="shared" si="25"/>
        <v>2527.9978634467693</v>
      </c>
      <c r="AU25" s="9">
        <f t="shared" si="25"/>
        <v>9467.4629038952226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8026.6821719897962</v>
      </c>
      <c r="K3">
        <v>1</v>
      </c>
      <c r="L3" s="2">
        <v>0</v>
      </c>
      <c r="O3">
        <f>$C$3</f>
        <v>8026.6821719897962</v>
      </c>
      <c r="P3">
        <f>O3*B5</f>
        <v>6421.345737591837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8026.6821719897962</v>
      </c>
      <c r="AF3">
        <f t="shared" ref="AF3:AG23" si="4">-$Z3*P3</f>
        <v>-6421.345737591837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82.903847397959225</v>
      </c>
      <c r="AJ3">
        <f t="shared" ref="AJ3:AJ23" si="7">AB3-AC3</f>
        <v>0</v>
      </c>
      <c r="AL3">
        <f t="shared" ref="AL3:AL23" si="8">SUM(AI3:AK3)</f>
        <v>82.903847397959225</v>
      </c>
      <c r="AN3">
        <f t="shared" ref="AN3:AU23" si="9">AE3*$K3</f>
        <v>8026.6821719897962</v>
      </c>
      <c r="AO3">
        <f t="shared" si="9"/>
        <v>-6421.345737591837</v>
      </c>
      <c r="AP3">
        <f t="shared" si="9"/>
        <v>-1522.432587</v>
      </c>
      <c r="AQ3">
        <f t="shared" si="9"/>
        <v>0</v>
      </c>
      <c r="AR3">
        <f t="shared" si="9"/>
        <v>82.903847397959225</v>
      </c>
      <c r="AS3">
        <f t="shared" si="9"/>
        <v>0</v>
      </c>
      <c r="AT3">
        <f t="shared" si="9"/>
        <v>0</v>
      </c>
      <c r="AU3">
        <f t="shared" si="9"/>
        <v>82.903847397959225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2502.2962905600566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1542.3053791531484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1510.5790562979273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-1510.5790562979273</v>
      </c>
      <c r="AK4">
        <f>H4*SUM(AB4, AE4:AF4)</f>
        <v>0</v>
      </c>
      <c r="AL4">
        <f t="shared" si="8"/>
        <v>-2567.6504562979271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-1417.1864680532199</v>
      </c>
      <c r="AT4">
        <f t="shared" si="9"/>
        <v>0</v>
      </c>
      <c r="AU4">
        <f t="shared" si="9"/>
        <v>-2408.9037023153455</v>
      </c>
      <c r="AW4">
        <v>1</v>
      </c>
      <c r="AX4">
        <f>(R4*SUMPRODUCT(K5:$K$23, X5:$X$23)-$AZ$3*SUMPRODUCT(K4:$K$22, W5:$W$23))/Z4</f>
        <v>1542.3053791531484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8026.6821719897962</v>
      </c>
      <c r="P5">
        <f t="shared" ref="P5:P23" si="22">O5*$C$5</f>
        <v>401.33410859948981</v>
      </c>
      <c r="Q5" s="4">
        <f t="shared" ref="Q5:Q23" si="23">$C$8</f>
        <v>25</v>
      </c>
      <c r="R5">
        <f t="shared" si="0"/>
        <v>100000</v>
      </c>
      <c r="S5">
        <f t="shared" si="1"/>
        <v>2891.1559091703602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1510.5790562979273</v>
      </c>
      <c r="AC5">
        <f t="shared" si="2"/>
        <v>2768.50128215527</v>
      </c>
      <c r="AE5">
        <f t="shared" si="3"/>
        <v>7686.1575725203074</v>
      </c>
      <c r="AF5">
        <f t="shared" si="4"/>
        <v>-384.30787862601539</v>
      </c>
      <c r="AG5">
        <f t="shared" si="4"/>
        <v>-23.939398022205875</v>
      </c>
      <c r="AH5">
        <f t="shared" si="5"/>
        <v>-1205.9072251764956</v>
      </c>
      <c r="AI5">
        <f t="shared" si="6"/>
        <v>6072.0030706955904</v>
      </c>
      <c r="AJ5">
        <f t="shared" si="7"/>
        <v>-1257.9222258573427</v>
      </c>
      <c r="AK5">
        <f>H5*SUM(AB5, AE5:AF5)</f>
        <v>761.39384401660777</v>
      </c>
      <c r="AL5">
        <f t="shared" si="8"/>
        <v>5575.4746888548552</v>
      </c>
      <c r="AN5">
        <f t="shared" si="9"/>
        <v>6637.4775391883859</v>
      </c>
      <c r="AO5">
        <f t="shared" si="9"/>
        <v>-331.87387695941931</v>
      </c>
      <c r="AP5">
        <f t="shared" si="9"/>
        <v>-20.673166686326422</v>
      </c>
      <c r="AQ5">
        <f t="shared" si="9"/>
        <v>-1041.3762723354359</v>
      </c>
      <c r="AR5">
        <f t="shared" si="9"/>
        <v>5243.5542232072039</v>
      </c>
      <c r="AS5">
        <f t="shared" si="9"/>
        <v>-1086.294476973125</v>
      </c>
      <c r="AT5">
        <f t="shared" si="9"/>
        <v>657.51118038546917</v>
      </c>
      <c r="AU5">
        <f t="shared" si="9"/>
        <v>4814.7709266195479</v>
      </c>
      <c r="AW5">
        <v>2</v>
      </c>
      <c r="AX5">
        <f>(R5*SUMPRODUCT(K6:$K$23, X6:$X$23)-$AZ$3*SUMPRODUCT(K5:$K$22, W6:$W$23))/Z5</f>
        <v>2891.1559091703602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8026.6821719897962</v>
      </c>
      <c r="P6">
        <f t="shared" si="22"/>
        <v>401.33410859948981</v>
      </c>
      <c r="Q6" s="4">
        <f t="shared" si="23"/>
        <v>25</v>
      </c>
      <c r="R6">
        <f t="shared" si="0"/>
        <v>100000</v>
      </c>
      <c r="S6">
        <f t="shared" si="1"/>
        <v>4049.3917682835508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2768.50128215527</v>
      </c>
      <c r="AC6">
        <f t="shared" si="2"/>
        <v>3784.039665649907</v>
      </c>
      <c r="AE6">
        <f t="shared" si="3"/>
        <v>7500.7026883074122</v>
      </c>
      <c r="AF6">
        <f t="shared" si="4"/>
        <v>-375.03513441537063</v>
      </c>
      <c r="AG6">
        <f t="shared" si="4"/>
        <v>-23.361778028542538</v>
      </c>
      <c r="AH6">
        <f t="shared" si="5"/>
        <v>-1352.9040537651283</v>
      </c>
      <c r="AI6">
        <f t="shared" si="6"/>
        <v>5749.4017220983715</v>
      </c>
      <c r="AJ6">
        <f t="shared" si="7"/>
        <v>-1015.5383834946369</v>
      </c>
      <c r="AK6">
        <f>H6*SUM(AB6, AE6:AF6)</f>
        <v>1076.4855693619475</v>
      </c>
      <c r="AL6">
        <f t="shared" si="8"/>
        <v>5810.348907965682</v>
      </c>
      <c r="AN6">
        <f t="shared" si="9"/>
        <v>5841.7439155460115</v>
      </c>
      <c r="AO6">
        <f t="shared" si="9"/>
        <v>-292.08719577730056</v>
      </c>
      <c r="AP6">
        <f t="shared" si="9"/>
        <v>-18.194765254103292</v>
      </c>
      <c r="AQ6">
        <f t="shared" si="9"/>
        <v>-1053.6771490383408</v>
      </c>
      <c r="AR6">
        <f t="shared" si="9"/>
        <v>4477.7848054762671</v>
      </c>
      <c r="AS6">
        <f t="shared" si="9"/>
        <v>-790.92791959761598</v>
      </c>
      <c r="AT6">
        <f t="shared" si="9"/>
        <v>838.39518593321259</v>
      </c>
      <c r="AU6">
        <f t="shared" si="9"/>
        <v>4525.252071811864</v>
      </c>
      <c r="AW6">
        <v>3</v>
      </c>
      <c r="AX6">
        <f>(R6*SUMPRODUCT(K7:$K$23, X7:$X$23)-$AZ$3*SUMPRODUCT(K6:$K$22, W7:$W$23))/Z6</f>
        <v>4049.3917682835508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8026.6821719897962</v>
      </c>
      <c r="P7">
        <f t="shared" si="22"/>
        <v>401.33410859948981</v>
      </c>
      <c r="Q7" s="4">
        <f t="shared" si="23"/>
        <v>25</v>
      </c>
      <c r="R7">
        <f t="shared" si="0"/>
        <v>100000</v>
      </c>
      <c r="S7">
        <f t="shared" si="1"/>
        <v>4995.3779427608624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3784.039665649907</v>
      </c>
      <c r="AC7">
        <f t="shared" si="2"/>
        <v>4546.3304707142888</v>
      </c>
      <c r="AE7">
        <f t="shared" si="3"/>
        <v>7305.1429051808373</v>
      </c>
      <c r="AF7">
        <f t="shared" si="4"/>
        <v>-365.25714525904186</v>
      </c>
      <c r="AG7">
        <f t="shared" si="4"/>
        <v>-22.75268519623566</v>
      </c>
      <c r="AH7">
        <f t="shared" si="5"/>
        <v>-1501.9002080858049</v>
      </c>
      <c r="AI7">
        <f t="shared" si="6"/>
        <v>5415.2328666397552</v>
      </c>
      <c r="AJ7">
        <f t="shared" si="7"/>
        <v>-762.29080506438186</v>
      </c>
      <c r="AK7">
        <f>H7*SUM(AB7, AE7:AF7)</f>
        <v>1122.7949920573571</v>
      </c>
      <c r="AL7">
        <f t="shared" si="8"/>
        <v>5775.7370536327307</v>
      </c>
      <c r="AN7">
        <f t="shared" si="9"/>
        <v>5150.2098570108019</v>
      </c>
      <c r="AO7">
        <f t="shared" si="9"/>
        <v>-257.51049285054006</v>
      </c>
      <c r="AP7">
        <f t="shared" si="9"/>
        <v>-16.04090502979912</v>
      </c>
      <c r="AQ7">
        <f t="shared" si="9"/>
        <v>-1058.8569390537618</v>
      </c>
      <c r="AR7">
        <f t="shared" si="9"/>
        <v>3817.8015200767009</v>
      </c>
      <c r="AS7">
        <f t="shared" si="9"/>
        <v>-537.4237943198857</v>
      </c>
      <c r="AT7">
        <f t="shared" si="9"/>
        <v>791.58339686895113</v>
      </c>
      <c r="AU7">
        <f t="shared" si="9"/>
        <v>4071.9611226257662</v>
      </c>
      <c r="AW7">
        <v>4</v>
      </c>
      <c r="AX7">
        <f>(R7*SUMPRODUCT(K8:$K$23, X8:$X$23)-$AZ$3*SUMPRODUCT(K7:$K$22, W8:$W$23))/Z7</f>
        <v>4995.3779427608624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8026.6821719897962</v>
      </c>
      <c r="P8">
        <f t="shared" si="22"/>
        <v>401.33410859948981</v>
      </c>
      <c r="Q8" s="4">
        <f t="shared" si="23"/>
        <v>25</v>
      </c>
      <c r="R8">
        <f t="shared" si="0"/>
        <v>100000</v>
      </c>
      <c r="S8">
        <f t="shared" si="1"/>
        <v>5723.7641195767519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4546.3304707142888</v>
      </c>
      <c r="AC8">
        <f t="shared" si="2"/>
        <v>5062.2711102500671</v>
      </c>
      <c r="AE8">
        <f t="shared" si="3"/>
        <v>7099.0418929821071</v>
      </c>
      <c r="AF8">
        <f t="shared" si="4"/>
        <v>-354.95209464910533</v>
      </c>
      <c r="AG8">
        <f t="shared" si="4"/>
        <v>-22.110760526171021</v>
      </c>
      <c r="AH8">
        <f t="shared" si="5"/>
        <v>-1657.5912724091295</v>
      </c>
      <c r="AI8">
        <f t="shared" si="6"/>
        <v>5064.3877653977006</v>
      </c>
      <c r="AJ8">
        <f t="shared" si="7"/>
        <v>-515.94063953577825</v>
      </c>
      <c r="AK8">
        <f t="shared" ref="AK8:AK23" si="24">H8*SUM(AB8:AB8, AE8:AF8)</f>
        <v>818.55546950592861</v>
      </c>
      <c r="AL8">
        <f t="shared" si="8"/>
        <v>5367.0025953678505</v>
      </c>
      <c r="AN8">
        <f t="shared" si="9"/>
        <v>4666.5792731335996</v>
      </c>
      <c r="AO8">
        <f t="shared" si="9"/>
        <v>-233.32896365667995</v>
      </c>
      <c r="AP8">
        <f t="shared" si="9"/>
        <v>-14.534583446627128</v>
      </c>
      <c r="AQ8">
        <f t="shared" si="9"/>
        <v>-1089.6232465959179</v>
      </c>
      <c r="AR8">
        <f t="shared" si="9"/>
        <v>3329.0924794343741</v>
      </c>
      <c r="AS8">
        <f t="shared" si="9"/>
        <v>-339.1553298206498</v>
      </c>
      <c r="AT8">
        <f t="shared" si="9"/>
        <v>538.08021497699542</v>
      </c>
      <c r="AU8">
        <f t="shared" si="9"/>
        <v>3528.0173645907194</v>
      </c>
      <c r="AW8">
        <v>5</v>
      </c>
      <c r="AX8">
        <f>(R8*SUMPRODUCT(K9:$K$23, X9:$X$23)-$AZ$3*SUMPRODUCT(K8:$K$22, W9:$W$23))/Z8</f>
        <v>5723.7641195767519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8026.6821719897962</v>
      </c>
      <c r="P9">
        <f t="shared" si="22"/>
        <v>401.33410859948981</v>
      </c>
      <c r="Q9" s="4">
        <f t="shared" si="23"/>
        <v>25</v>
      </c>
      <c r="R9">
        <f t="shared" si="0"/>
        <v>100000</v>
      </c>
      <c r="S9">
        <f t="shared" si="1"/>
        <v>6263.5386193848117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5062.2711102500671</v>
      </c>
      <c r="AC9">
        <f t="shared" si="2"/>
        <v>5369.1831405441499</v>
      </c>
      <c r="AE9">
        <f t="shared" si="3"/>
        <v>6880.5717041442558</v>
      </c>
      <c r="AF9">
        <f t="shared" si="4"/>
        <v>-344.02858520721281</v>
      </c>
      <c r="AG9">
        <f t="shared" si="4"/>
        <v>-21.430310671060798</v>
      </c>
      <c r="AH9">
        <f t="shared" si="5"/>
        <v>-1837.3689993940543</v>
      </c>
      <c r="AI9">
        <f t="shared" si="6"/>
        <v>4677.7438088719282</v>
      </c>
      <c r="AJ9">
        <f t="shared" si="7"/>
        <v>-306.9120302940828</v>
      </c>
      <c r="AK9">
        <f t="shared" si="24"/>
        <v>605.45810276356724</v>
      </c>
      <c r="AL9">
        <f t="shared" si="8"/>
        <v>4976.2898813414122</v>
      </c>
      <c r="AN9">
        <f t="shared" si="9"/>
        <v>4298.5812139341033</v>
      </c>
      <c r="AO9">
        <f t="shared" si="9"/>
        <v>-214.92906069670519</v>
      </c>
      <c r="AP9">
        <f t="shared" si="9"/>
        <v>-13.388412303574789</v>
      </c>
      <c r="AQ9">
        <f t="shared" si="9"/>
        <v>-1147.8813394391443</v>
      </c>
      <c r="AR9">
        <f t="shared" si="9"/>
        <v>2922.3824014946795</v>
      </c>
      <c r="AS9">
        <f t="shared" si="9"/>
        <v>-191.74079487579439</v>
      </c>
      <c r="AT9">
        <f t="shared" si="9"/>
        <v>378.25502563923118</v>
      </c>
      <c r="AU9">
        <f t="shared" si="9"/>
        <v>3108.8966322581164</v>
      </c>
      <c r="AW9">
        <v>6</v>
      </c>
      <c r="AX9">
        <f>(R9*SUMPRODUCT(K10:$K$23, X10:$X$23)-$AZ$3*SUMPRODUCT(K9:$K$22, W10:$W$23))/Z9</f>
        <v>6263.5386193848117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8026.6821719897962</v>
      </c>
      <c r="P10">
        <f t="shared" si="22"/>
        <v>401.33410859948981</v>
      </c>
      <c r="Q10" s="4">
        <f t="shared" si="23"/>
        <v>25</v>
      </c>
      <c r="R10">
        <f t="shared" si="0"/>
        <v>100000</v>
      </c>
      <c r="S10">
        <f t="shared" si="1"/>
        <v>6654.5187013575514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5369.1831405441499</v>
      </c>
      <c r="AC10">
        <f t="shared" si="2"/>
        <v>5513.2056923196269</v>
      </c>
      <c r="AE10">
        <f t="shared" si="3"/>
        <v>6650.030126450295</v>
      </c>
      <c r="AF10">
        <f t="shared" si="4"/>
        <v>-332.50150632251479</v>
      </c>
      <c r="AG10">
        <f t="shared" si="4"/>
        <v>-20.712263124284664</v>
      </c>
      <c r="AH10">
        <f t="shared" si="5"/>
        <v>-2014.9777602621057</v>
      </c>
      <c r="AI10">
        <f t="shared" si="6"/>
        <v>4281.8385967413906</v>
      </c>
      <c r="AJ10">
        <f t="shared" si="7"/>
        <v>-144.02255177547704</v>
      </c>
      <c r="AK10">
        <f t="shared" si="24"/>
        <v>613.55236743527632</v>
      </c>
      <c r="AL10">
        <f t="shared" si="8"/>
        <v>4751.3684124011897</v>
      </c>
      <c r="AN10">
        <f t="shared" si="9"/>
        <v>3947.3180410599007</v>
      </c>
      <c r="AO10">
        <f t="shared" si="9"/>
        <v>-197.36590205299507</v>
      </c>
      <c r="AP10">
        <f t="shared" si="9"/>
        <v>-12.294363837011657</v>
      </c>
      <c r="AQ10">
        <f t="shared" si="9"/>
        <v>-1196.0484259734776</v>
      </c>
      <c r="AR10">
        <f t="shared" si="9"/>
        <v>2541.609349196417</v>
      </c>
      <c r="AS10">
        <f t="shared" si="9"/>
        <v>-85.488758115789778</v>
      </c>
      <c r="AT10">
        <f t="shared" si="9"/>
        <v>364.19178305362851</v>
      </c>
      <c r="AU10">
        <f t="shared" si="9"/>
        <v>2820.3123741342556</v>
      </c>
      <c r="AW10">
        <v>7</v>
      </c>
      <c r="AX10">
        <f>(R10*SUMPRODUCT(K11:$K$23, X11:$X$23)-$AZ$3*SUMPRODUCT(K10:$K$22, W11:$W$23))/Z10</f>
        <v>6654.5187013575514</v>
      </c>
    </row>
    <row r="11" spans="1:52" x14ac:dyDescent="0.25">
      <c r="A11" t="s">
        <v>33</v>
      </c>
      <c r="C11" s="7">
        <f>AU25</f>
        <v>34641.418187978932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8026.6821719897962</v>
      </c>
      <c r="P11">
        <f t="shared" si="22"/>
        <v>401.33410859948981</v>
      </c>
      <c r="Q11" s="4">
        <f t="shared" si="23"/>
        <v>25</v>
      </c>
      <c r="R11">
        <f t="shared" si="0"/>
        <v>100000</v>
      </c>
      <c r="S11">
        <f t="shared" si="1"/>
        <v>6909.6397136351507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5513.2056923196269</v>
      </c>
      <c r="AC11">
        <f t="shared" si="2"/>
        <v>5517.1901416639139</v>
      </c>
      <c r="AE11">
        <f t="shared" si="3"/>
        <v>6409.12313592592</v>
      </c>
      <c r="AF11">
        <f t="shared" si="4"/>
        <v>-320.456156796296</v>
      </c>
      <c r="AG11">
        <f t="shared" si="4"/>
        <v>-19.961931339113658</v>
      </c>
      <c r="AH11">
        <f t="shared" si="5"/>
        <v>-2172.8366157126347</v>
      </c>
      <c r="AI11">
        <f t="shared" si="6"/>
        <v>3895.8684320778757</v>
      </c>
      <c r="AJ11">
        <f t="shared" si="7"/>
        <v>-3.9844493442869862</v>
      </c>
      <c r="AK11">
        <f t="shared" si="24"/>
        <v>597.49644257963644</v>
      </c>
      <c r="AL11">
        <f t="shared" si="8"/>
        <v>4489.3804253132248</v>
      </c>
      <c r="AN11">
        <f t="shared" si="9"/>
        <v>3617.9940251678827</v>
      </c>
      <c r="AO11">
        <f t="shared" si="9"/>
        <v>-180.89970125839412</v>
      </c>
      <c r="AP11">
        <f t="shared" si="9"/>
        <v>-11.268647330379439</v>
      </c>
      <c r="AQ11">
        <f t="shared" si="9"/>
        <v>-1226.5811916217144</v>
      </c>
      <c r="AR11">
        <f t="shared" si="9"/>
        <v>2199.2444849573944</v>
      </c>
      <c r="AS11">
        <f t="shared" si="9"/>
        <v>-2.2492490182327849</v>
      </c>
      <c r="AT11">
        <f t="shared" si="9"/>
        <v>337.29084516955299</v>
      </c>
      <c r="AU11">
        <f t="shared" si="9"/>
        <v>2534.2860811087144</v>
      </c>
      <c r="AW11">
        <v>8</v>
      </c>
      <c r="AX11">
        <f>(R11*SUMPRODUCT(K12:$K$23, X12:$X$23)-$AZ$3*SUMPRODUCT(K11:$K$22, W12:$W$23))/Z11</f>
        <v>6909.6397136351507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8026.6821719897962</v>
      </c>
      <c r="P12">
        <f t="shared" si="22"/>
        <v>401.33410859948981</v>
      </c>
      <c r="Q12" s="4">
        <f t="shared" si="23"/>
        <v>25</v>
      </c>
      <c r="R12">
        <f t="shared" si="0"/>
        <v>100000</v>
      </c>
      <c r="S12">
        <f t="shared" si="1"/>
        <v>7029.8217481020329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5517.1901416639139</v>
      </c>
      <c r="AC12">
        <f t="shared" si="2"/>
        <v>5393.0065277166404</v>
      </c>
      <c r="AE12">
        <f t="shared" si="3"/>
        <v>6157.7591723623682</v>
      </c>
      <c r="AF12">
        <f t="shared" si="4"/>
        <v>-307.88795861811843</v>
      </c>
      <c r="AG12">
        <f t="shared" si="4"/>
        <v>-19.179030141029845</v>
      </c>
      <c r="AH12">
        <f t="shared" si="5"/>
        <v>-2333.1275387707019</v>
      </c>
      <c r="AI12">
        <f t="shared" si="6"/>
        <v>3497.5646448325178</v>
      </c>
      <c r="AJ12">
        <f t="shared" si="7"/>
        <v>124.18361394727344</v>
      </c>
      <c r="AK12">
        <f t="shared" si="24"/>
        <v>589.95048434568366</v>
      </c>
      <c r="AL12">
        <f t="shared" si="8"/>
        <v>4211.6987431254747</v>
      </c>
      <c r="AN12">
        <f t="shared" si="9"/>
        <v>3304.5891638778185</v>
      </c>
      <c r="AO12">
        <f t="shared" si="9"/>
        <v>-165.22945819389093</v>
      </c>
      <c r="AP12">
        <f t="shared" si="9"/>
        <v>-10.292512812484446</v>
      </c>
      <c r="AQ12">
        <f t="shared" si="9"/>
        <v>-1252.083390524788</v>
      </c>
      <c r="AR12">
        <f t="shared" si="9"/>
        <v>1876.983802346655</v>
      </c>
      <c r="AS12">
        <f t="shared" si="9"/>
        <v>66.64369513234945</v>
      </c>
      <c r="AT12">
        <f t="shared" si="9"/>
        <v>316.59958163730721</v>
      </c>
      <c r="AU12">
        <f t="shared" si="9"/>
        <v>2260.2270791163114</v>
      </c>
      <c r="AW12">
        <v>9</v>
      </c>
      <c r="AX12">
        <f>(R12*SUMPRODUCT(K13:$K$23, X13:$X$23)-$AZ$3*SUMPRODUCT(K12:$K$22, W13:$W$23))/Z12</f>
        <v>7029.8217481020329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8026.6821719897962</v>
      </c>
      <c r="P13">
        <f t="shared" si="22"/>
        <v>401.33410859948981</v>
      </c>
      <c r="Q13" s="4">
        <f t="shared" si="23"/>
        <v>25</v>
      </c>
      <c r="R13">
        <f t="shared" si="0"/>
        <v>100000</v>
      </c>
      <c r="S13">
        <f t="shared" si="1"/>
        <v>7016.7875329755234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5393.0065277166404</v>
      </c>
      <c r="AC13">
        <f t="shared" si="2"/>
        <v>5154.7519174990812</v>
      </c>
      <c r="AE13">
        <f t="shared" si="3"/>
        <v>5896.6521535353468</v>
      </c>
      <c r="AF13">
        <f t="shared" si="4"/>
        <v>-294.83260767676734</v>
      </c>
      <c r="AG13">
        <f t="shared" si="4"/>
        <v>-18.365783106849925</v>
      </c>
      <c r="AH13">
        <f t="shared" si="5"/>
        <v>-2485.8269310784794</v>
      </c>
      <c r="AI13">
        <f t="shared" si="6"/>
        <v>3097.6268316732499</v>
      </c>
      <c r="AJ13">
        <f t="shared" si="7"/>
        <v>238.25461021755928</v>
      </c>
      <c r="AK13">
        <f t="shared" si="24"/>
        <v>568.43250800383885</v>
      </c>
      <c r="AL13">
        <f t="shared" si="8"/>
        <v>3904.313949894648</v>
      </c>
      <c r="AN13">
        <f t="shared" si="9"/>
        <v>3008.9045426379448</v>
      </c>
      <c r="AO13">
        <f t="shared" si="9"/>
        <v>-150.44522713189724</v>
      </c>
      <c r="AP13">
        <f t="shared" si="9"/>
        <v>-9.3715699655392104</v>
      </c>
      <c r="AQ13">
        <f t="shared" si="9"/>
        <v>-1268.4512754664293</v>
      </c>
      <c r="AR13">
        <f t="shared" si="9"/>
        <v>1580.6364700740787</v>
      </c>
      <c r="AS13">
        <f t="shared" si="9"/>
        <v>121.57498192567408</v>
      </c>
      <c r="AT13">
        <f t="shared" si="9"/>
        <v>290.05596921473182</v>
      </c>
      <c r="AU13">
        <f t="shared" si="9"/>
        <v>1992.2674212144846</v>
      </c>
      <c r="AW13">
        <v>10</v>
      </c>
      <c r="AX13">
        <f>(R13*SUMPRODUCT(K14:$K$23, X14:$X$23)-$AZ$3*SUMPRODUCT(K13:$K$22, W14:$W$23))/Z13</f>
        <v>7016.7875329755234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8026.6821719897962</v>
      </c>
      <c r="P14">
        <f t="shared" si="22"/>
        <v>401.33410859948981</v>
      </c>
      <c r="Q14" s="4">
        <f t="shared" si="23"/>
        <v>25</v>
      </c>
      <c r="R14">
        <f t="shared" si="0"/>
        <v>100000</v>
      </c>
      <c r="S14">
        <f t="shared" si="1"/>
        <v>6921.9938106280724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5154.7519174990812</v>
      </c>
      <c r="AC14">
        <f t="shared" si="2"/>
        <v>4851.4672418137025</v>
      </c>
      <c r="AE14">
        <f t="shared" si="3"/>
        <v>5625.7180637850352</v>
      </c>
      <c r="AF14">
        <f t="shared" si="4"/>
        <v>-281.28590318925171</v>
      </c>
      <c r="AG14">
        <f t="shared" si="4"/>
        <v>-17.521928560398052</v>
      </c>
      <c r="AH14">
        <f t="shared" si="5"/>
        <v>-2640.7868615335096</v>
      </c>
      <c r="AI14">
        <f t="shared" si="6"/>
        <v>2686.1233705018753</v>
      </c>
      <c r="AJ14">
        <f t="shared" si="7"/>
        <v>303.28467568537872</v>
      </c>
      <c r="AK14">
        <f t="shared" si="24"/>
        <v>898.43617993073394</v>
      </c>
      <c r="AL14">
        <f t="shared" si="8"/>
        <v>3887.844226117988</v>
      </c>
      <c r="AN14">
        <f t="shared" si="9"/>
        <v>2644.370058081166</v>
      </c>
      <c r="AO14">
        <f t="shared" si="9"/>
        <v>-132.21850290405828</v>
      </c>
      <c r="AP14">
        <f t="shared" si="9"/>
        <v>-8.2361865133674304</v>
      </c>
      <c r="AQ14">
        <f t="shared" si="9"/>
        <v>-1241.3024661450902</v>
      </c>
      <c r="AR14">
        <f t="shared" si="9"/>
        <v>1262.6129025186497</v>
      </c>
      <c r="AS14">
        <f t="shared" si="9"/>
        <v>142.5590309297657</v>
      </c>
      <c r="AT14">
        <f t="shared" si="9"/>
        <v>422.31013114567583</v>
      </c>
      <c r="AU14">
        <f t="shared" si="9"/>
        <v>1827.4820645940911</v>
      </c>
      <c r="AW14">
        <v>11</v>
      </c>
      <c r="AX14">
        <f>(R14*SUMPRODUCT(K15:$K$23, X15:$X$23)-$AZ$3*SUMPRODUCT(K14:$K$22, W15:$W$23))/Z14</f>
        <v>6921.9938106280724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8026.6821719897962</v>
      </c>
      <c r="P15">
        <f t="shared" si="22"/>
        <v>401.33410859948981</v>
      </c>
      <c r="Q15" s="4">
        <f t="shared" si="23"/>
        <v>25</v>
      </c>
      <c r="R15">
        <f t="shared" si="0"/>
        <v>100000</v>
      </c>
      <c r="S15">
        <f t="shared" si="1"/>
        <v>6699.9412247506079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4851.4672418137025</v>
      </c>
      <c r="AC15">
        <f t="shared" si="2"/>
        <v>4460.8817532337871</v>
      </c>
      <c r="AE15">
        <f t="shared" si="3"/>
        <v>5344.2379326796308</v>
      </c>
      <c r="AF15">
        <f t="shared" si="4"/>
        <v>-267.21189663398155</v>
      </c>
      <c r="AG15">
        <f t="shared" si="4"/>
        <v>-16.6452271877946</v>
      </c>
      <c r="AH15">
        <f t="shared" si="5"/>
        <v>-2805.928347997879</v>
      </c>
      <c r="AI15">
        <f t="shared" si="6"/>
        <v>2254.4524608599763</v>
      </c>
      <c r="AJ15">
        <f t="shared" si="7"/>
        <v>390.58548857991536</v>
      </c>
      <c r="AK15">
        <f t="shared" si="24"/>
        <v>849.60102677298062</v>
      </c>
      <c r="AL15">
        <f t="shared" si="8"/>
        <v>3494.6389762128724</v>
      </c>
      <c r="AN15">
        <f t="shared" si="9"/>
        <v>2314.0429730140904</v>
      </c>
      <c r="AO15">
        <f t="shared" si="9"/>
        <v>-115.70214865070453</v>
      </c>
      <c r="AP15">
        <f t="shared" si="9"/>
        <v>-7.2073458355223643</v>
      </c>
      <c r="AQ15">
        <f t="shared" si="9"/>
        <v>-1214.9606470103179</v>
      </c>
      <c r="AR15">
        <f t="shared" si="9"/>
        <v>976.17283151754611</v>
      </c>
      <c r="AS15">
        <f t="shared" si="9"/>
        <v>169.12263574246259</v>
      </c>
      <c r="AT15">
        <f t="shared" si="9"/>
        <v>367.87532865023508</v>
      </c>
      <c r="AU15">
        <f t="shared" si="9"/>
        <v>1513.1707959102439</v>
      </c>
      <c r="AW15">
        <v>12</v>
      </c>
      <c r="AX15">
        <f>(R15*SUMPRODUCT(K16:$K$23, X16:$X$23)-$AZ$3*SUMPRODUCT(K15:$K$22, W16:$W$23))/Z15</f>
        <v>6699.9412247506079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8026.6821719897962</v>
      </c>
      <c r="P16">
        <f t="shared" si="22"/>
        <v>401.33410859948981</v>
      </c>
      <c r="Q16" s="4">
        <f t="shared" si="23"/>
        <v>25</v>
      </c>
      <c r="R16">
        <f t="shared" si="0"/>
        <v>100000</v>
      </c>
      <c r="S16">
        <f t="shared" si="1"/>
        <v>6358.1557893311447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4460.8817532337871</v>
      </c>
      <c r="AC16">
        <f t="shared" si="2"/>
        <v>4003.0010687776194</v>
      </c>
      <c r="AE16">
        <f t="shared" si="3"/>
        <v>5053.4806597737461</v>
      </c>
      <c r="AF16">
        <f t="shared" si="4"/>
        <v>-252.67403298868729</v>
      </c>
      <c r="AG16">
        <f t="shared" si="4"/>
        <v>-15.739631118722244</v>
      </c>
      <c r="AH16">
        <f t="shared" si="5"/>
        <v>-2956.5751887776405</v>
      </c>
      <c r="AI16">
        <f t="shared" si="6"/>
        <v>1828.4918068886964</v>
      </c>
      <c r="AJ16">
        <f t="shared" si="7"/>
        <v>457.88068445616773</v>
      </c>
      <c r="AK16">
        <f t="shared" si="24"/>
        <v>792.54119805497282</v>
      </c>
      <c r="AL16">
        <f t="shared" si="8"/>
        <v>3078.913689399837</v>
      </c>
      <c r="AN16">
        <f t="shared" si="9"/>
        <v>2015.6615402156922</v>
      </c>
      <c r="AO16">
        <f t="shared" si="9"/>
        <v>-100.78307701078461</v>
      </c>
      <c r="AP16">
        <f t="shared" si="9"/>
        <v>-6.278003467141188</v>
      </c>
      <c r="AQ16">
        <f t="shared" si="9"/>
        <v>-1179.2772744166109</v>
      </c>
      <c r="AR16">
        <f t="shared" si="9"/>
        <v>729.32318532115573</v>
      </c>
      <c r="AS16">
        <f t="shared" si="9"/>
        <v>182.63303014347656</v>
      </c>
      <c r="AT16">
        <f t="shared" si="9"/>
        <v>316.11772548614039</v>
      </c>
      <c r="AU16">
        <f t="shared" si="9"/>
        <v>1228.0739409507726</v>
      </c>
      <c r="AW16">
        <v>13</v>
      </c>
      <c r="AX16">
        <f>(R16*SUMPRODUCT(K17:$K$23, X17:$X$23)-$AZ$3*SUMPRODUCT(K16:$K$22, W17:$W$23))/Z16</f>
        <v>6358.1557893311447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8026.6821719897962</v>
      </c>
      <c r="P17">
        <f t="shared" si="22"/>
        <v>401.33410859948981</v>
      </c>
      <c r="Q17" s="4">
        <f t="shared" si="23"/>
        <v>25</v>
      </c>
      <c r="R17">
        <f t="shared" si="0"/>
        <v>100000</v>
      </c>
      <c r="S17">
        <f t="shared" si="1"/>
        <v>5902.6108341862628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4003.0010687776194</v>
      </c>
      <c r="AC17">
        <f t="shared" si="2"/>
        <v>3496.7604824568089</v>
      </c>
      <c r="AE17">
        <f t="shared" si="3"/>
        <v>4755.0797117939919</v>
      </c>
      <c r="AF17">
        <f t="shared" si="4"/>
        <v>-237.7539855896996</v>
      </c>
      <c r="AG17">
        <f t="shared" si="4"/>
        <v>-14.810227968124526</v>
      </c>
      <c r="AH17">
        <f t="shared" si="5"/>
        <v>-3088.0273576419904</v>
      </c>
      <c r="AI17">
        <f t="shared" si="6"/>
        <v>1414.4881405941778</v>
      </c>
      <c r="AJ17">
        <f t="shared" si="7"/>
        <v>506.24058632081051</v>
      </c>
      <c r="AK17">
        <f t="shared" si="24"/>
        <v>729.10140450019219</v>
      </c>
      <c r="AL17">
        <f t="shared" si="8"/>
        <v>2649.8301314151804</v>
      </c>
      <c r="AN17">
        <f t="shared" si="9"/>
        <v>1747.1338172165783</v>
      </c>
      <c r="AO17">
        <f t="shared" si="9"/>
        <v>-87.35669086082892</v>
      </c>
      <c r="AP17">
        <f t="shared" si="9"/>
        <v>-5.4416438192652015</v>
      </c>
      <c r="AQ17">
        <f t="shared" si="9"/>
        <v>-1134.6175778388329</v>
      </c>
      <c r="AR17">
        <f t="shared" si="9"/>
        <v>519.71790469765153</v>
      </c>
      <c r="AS17">
        <f t="shared" si="9"/>
        <v>186.00530414135673</v>
      </c>
      <c r="AT17">
        <f t="shared" si="9"/>
        <v>267.88987718184791</v>
      </c>
      <c r="AU17">
        <f t="shared" si="9"/>
        <v>973.61308602085614</v>
      </c>
      <c r="AW17">
        <v>14</v>
      </c>
      <c r="AX17">
        <f>(R17*SUMPRODUCT(K18:$K$23, X18:$X$23)-$AZ$3*SUMPRODUCT(K17:$K$22, W18:$W$23))/Z17</f>
        <v>5902.6108341862628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8026.6821719897962</v>
      </c>
      <c r="P18">
        <f t="shared" si="22"/>
        <v>401.33410859948981</v>
      </c>
      <c r="Q18" s="4">
        <f t="shared" si="23"/>
        <v>25</v>
      </c>
      <c r="R18">
        <f t="shared" si="0"/>
        <v>100000</v>
      </c>
      <c r="S18">
        <f t="shared" si="1"/>
        <v>5327.3439037448088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3496.7604824568089</v>
      </c>
      <c r="AC18">
        <f t="shared" si="2"/>
        <v>2953.1078345123774</v>
      </c>
      <c r="AE18">
        <f t="shared" si="3"/>
        <v>4449.4326695488189</v>
      </c>
      <c r="AF18">
        <f t="shared" si="4"/>
        <v>-222.47163347744097</v>
      </c>
      <c r="AG18">
        <f t="shared" si="4"/>
        <v>-13.85825604592805</v>
      </c>
      <c r="AH18">
        <f t="shared" si="5"/>
        <v>-3215.4785700609227</v>
      </c>
      <c r="AI18">
        <f t="shared" si="6"/>
        <v>997.62420996452693</v>
      </c>
      <c r="AJ18">
        <f t="shared" si="7"/>
        <v>543.65264794443146</v>
      </c>
      <c r="AK18">
        <f t="shared" si="24"/>
        <v>660.934297783494</v>
      </c>
      <c r="AL18">
        <f t="shared" si="8"/>
        <v>2202.2111556924524</v>
      </c>
      <c r="AN18">
        <f t="shared" si="9"/>
        <v>1505.9632518439387</v>
      </c>
      <c r="AO18">
        <f t="shared" si="9"/>
        <v>-75.298162592196945</v>
      </c>
      <c r="AP18">
        <f t="shared" si="9"/>
        <v>-4.6904911007290258</v>
      </c>
      <c r="AQ18">
        <f t="shared" si="9"/>
        <v>-1088.3168536842861</v>
      </c>
      <c r="AR18">
        <f t="shared" si="9"/>
        <v>337.65774446672634</v>
      </c>
      <c r="AS18">
        <f t="shared" si="9"/>
        <v>184.00568575296225</v>
      </c>
      <c r="AT18">
        <f t="shared" si="9"/>
        <v>223.70105095806525</v>
      </c>
      <c r="AU18">
        <f t="shared" si="9"/>
        <v>745.36448117775387</v>
      </c>
      <c r="AW18">
        <v>15</v>
      </c>
      <c r="AX18">
        <f>(R18*SUMPRODUCT(K19:$K$23, X19:$X$23)-$AZ$3*SUMPRODUCT(K18:$K$22, W19:$W$23))/Z18</f>
        <v>5327.3439037448088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8026.6821719897962</v>
      </c>
      <c r="P19">
        <f t="shared" si="22"/>
        <v>401.33410859948981</v>
      </c>
      <c r="Q19" s="4">
        <f t="shared" si="23"/>
        <v>25</v>
      </c>
      <c r="R19">
        <f t="shared" si="0"/>
        <v>100000</v>
      </c>
      <c r="S19">
        <f t="shared" si="1"/>
        <v>4622.5195378183143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2953.1078345123774</v>
      </c>
      <c r="AC19">
        <f t="shared" si="2"/>
        <v>2382.5864555366447</v>
      </c>
      <c r="AE19">
        <f t="shared" si="3"/>
        <v>4137.1948932651576</v>
      </c>
      <c r="AF19">
        <f t="shared" si="4"/>
        <v>-206.85974466325789</v>
      </c>
      <c r="AG19">
        <f t="shared" si="4"/>
        <v>-12.885756544909876</v>
      </c>
      <c r="AH19">
        <f t="shared" si="5"/>
        <v>-3335.6677622355696</v>
      </c>
      <c r="AI19">
        <f t="shared" si="6"/>
        <v>581.78162982142021</v>
      </c>
      <c r="AJ19">
        <f t="shared" si="7"/>
        <v>570.52137897573266</v>
      </c>
      <c r="AK19">
        <f t="shared" si="24"/>
        <v>589.02998295105499</v>
      </c>
      <c r="AL19">
        <f t="shared" si="8"/>
        <v>1741.3329917482079</v>
      </c>
      <c r="AN19">
        <f t="shared" si="9"/>
        <v>1289.9030867618169</v>
      </c>
      <c r="AO19">
        <f t="shared" si="9"/>
        <v>-64.495154338090842</v>
      </c>
      <c r="AP19">
        <f t="shared" si="9"/>
        <v>-4.0175475343446072</v>
      </c>
      <c r="AQ19">
        <f t="shared" si="9"/>
        <v>-1040.0013182661007</v>
      </c>
      <c r="AR19">
        <f t="shared" si="9"/>
        <v>181.38906662328077</v>
      </c>
      <c r="AS19">
        <f t="shared" si="9"/>
        <v>177.87832258093241</v>
      </c>
      <c r="AT19">
        <f t="shared" si="9"/>
        <v>183.64897298908329</v>
      </c>
      <c r="AU19">
        <f t="shared" si="9"/>
        <v>542.91636219329644</v>
      </c>
      <c r="AW19">
        <v>16</v>
      </c>
      <c r="AX19">
        <f>(R19*SUMPRODUCT(K20:$K$23, X20:$X$23)-$AZ$3*SUMPRODUCT(K19:$K$22, W20:$W$23))/Z19</f>
        <v>4622.5195378183143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8026.6821719897962</v>
      </c>
      <c r="P20">
        <f t="shared" si="22"/>
        <v>401.33410859948981</v>
      </c>
      <c r="Q20" s="4">
        <f t="shared" si="23"/>
        <v>25</v>
      </c>
      <c r="R20">
        <f t="shared" si="0"/>
        <v>100000</v>
      </c>
      <c r="S20">
        <f t="shared" si="1"/>
        <v>3770.6570472205699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2382.5864555366447</v>
      </c>
      <c r="AC20">
        <f t="shared" si="2"/>
        <v>1794.0085382185262</v>
      </c>
      <c r="AE20">
        <f t="shared" si="3"/>
        <v>3818.9461862437511</v>
      </c>
      <c r="AF20">
        <f t="shared" si="4"/>
        <v>-190.94730931218754</v>
      </c>
      <c r="AG20">
        <f t="shared" si="4"/>
        <v>-11.89453532734386</v>
      </c>
      <c r="AH20">
        <f t="shared" si="5"/>
        <v>-3449.4546084676704</v>
      </c>
      <c r="AI20">
        <f t="shared" si="6"/>
        <v>166.64973313654946</v>
      </c>
      <c r="AJ20">
        <f t="shared" si="7"/>
        <v>588.57791731811858</v>
      </c>
      <c r="AK20">
        <f t="shared" si="24"/>
        <v>514.33780806996947</v>
      </c>
      <c r="AL20">
        <f t="shared" si="8"/>
        <v>1269.5654585246375</v>
      </c>
      <c r="AN20">
        <f t="shared" si="9"/>
        <v>1096.821633097853</v>
      </c>
      <c r="AO20">
        <f t="shared" si="9"/>
        <v>-54.841081654892641</v>
      </c>
      <c r="AP20">
        <f t="shared" si="9"/>
        <v>-3.4161737365326417</v>
      </c>
      <c r="AQ20">
        <f t="shared" si="9"/>
        <v>-990.70168901168711</v>
      </c>
      <c r="AR20">
        <f t="shared" si="9"/>
        <v>47.862688694740612</v>
      </c>
      <c r="AS20">
        <f t="shared" si="9"/>
        <v>169.0427047135635</v>
      </c>
      <c r="AT20">
        <f t="shared" si="9"/>
        <v>147.72055093191798</v>
      </c>
      <c r="AU20">
        <f t="shared" si="9"/>
        <v>364.62594434022208</v>
      </c>
      <c r="AW20">
        <v>17</v>
      </c>
      <c r="AX20">
        <f>(R20*SUMPRODUCT(K21:$K$23, X21:$X$23)-$AZ$3*SUMPRODUCT(K20:$K$22, W21:$W$23))/Z20</f>
        <v>3770.6570472205699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8026.6821719897962</v>
      </c>
      <c r="P21">
        <f t="shared" si="22"/>
        <v>401.33410859948981</v>
      </c>
      <c r="Q21" s="4">
        <f t="shared" si="23"/>
        <v>25</v>
      </c>
      <c r="R21">
        <f t="shared" si="0"/>
        <v>100000</v>
      </c>
      <c r="S21">
        <f t="shared" si="1"/>
        <v>2745.2864574947312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1794.0085382185262</v>
      </c>
      <c r="AC21">
        <f t="shared" si="2"/>
        <v>1195.5104009902448</v>
      </c>
      <c r="AE21">
        <f t="shared" si="3"/>
        <v>3495.4392449135471</v>
      </c>
      <c r="AF21">
        <f t="shared" si="4"/>
        <v>-174.77196224567734</v>
      </c>
      <c r="AG21">
        <f t="shared" si="4"/>
        <v>-10.886936750502468</v>
      </c>
      <c r="AH21">
        <f t="shared" si="5"/>
        <v>-3554.6128942718137</v>
      </c>
      <c r="AI21">
        <f t="shared" si="6"/>
        <v>-244.83254835444677</v>
      </c>
      <c r="AJ21">
        <f t="shared" si="7"/>
        <v>598.49813722828139</v>
      </c>
      <c r="AK21">
        <f t="shared" si="24"/>
        <v>437.6730393448907</v>
      </c>
      <c r="AL21">
        <f t="shared" si="8"/>
        <v>791.33862821872526</v>
      </c>
      <c r="AN21">
        <f t="shared" si="9"/>
        <v>924.77396330728777</v>
      </c>
      <c r="AO21">
        <f t="shared" si="9"/>
        <v>-46.23869816536439</v>
      </c>
      <c r="AP21">
        <f t="shared" si="9"/>
        <v>-2.8803120127716433</v>
      </c>
      <c r="AQ21">
        <f t="shared" si="9"/>
        <v>-940.42929198165405</v>
      </c>
      <c r="AR21">
        <f t="shared" si="9"/>
        <v>-64.774338852502311</v>
      </c>
      <c r="AS21">
        <f t="shared" si="9"/>
        <v>158.34218695176205</v>
      </c>
      <c r="AT21">
        <f t="shared" si="9"/>
        <v>115.79335324357261</v>
      </c>
      <c r="AU21">
        <f t="shared" si="9"/>
        <v>209.36120134283232</v>
      </c>
      <c r="AW21">
        <v>18</v>
      </c>
      <c r="AX21">
        <f>(R21*SUMPRODUCT(K22:$K$23, X22:$X$23)-$AZ$3*SUMPRODUCT(K21:$K$22, W22:$W$23))/Z21</f>
        <v>2745.2864574947312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8026.6821719897962</v>
      </c>
      <c r="P22">
        <f t="shared" si="22"/>
        <v>401.33410859948981</v>
      </c>
      <c r="Q22" s="4">
        <f t="shared" si="23"/>
        <v>25</v>
      </c>
      <c r="R22">
        <f t="shared" si="0"/>
        <v>100000</v>
      </c>
      <c r="S22">
        <f t="shared" si="1"/>
        <v>1509.1008948287508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1195.5104009902448</v>
      </c>
      <c r="AC22">
        <f t="shared" si="2"/>
        <v>595.60893741658992</v>
      </c>
      <c r="AE22">
        <f t="shared" si="3"/>
        <v>3167.9549431199816</v>
      </c>
      <c r="AF22">
        <f t="shared" si="4"/>
        <v>-158.3977471559991</v>
      </c>
      <c r="AG22">
        <f t="shared" si="4"/>
        <v>-9.8669502393373474</v>
      </c>
      <c r="AH22">
        <f t="shared" si="5"/>
        <v>-3644.4685746403729</v>
      </c>
      <c r="AI22">
        <f t="shared" si="6"/>
        <v>-644.7783289157278</v>
      </c>
      <c r="AJ22">
        <f t="shared" si="7"/>
        <v>599.90146357365484</v>
      </c>
      <c r="AK22">
        <f t="shared" si="24"/>
        <v>359.83604440656717</v>
      </c>
      <c r="AL22">
        <f t="shared" si="8"/>
        <v>314.95917906449421</v>
      </c>
      <c r="AN22">
        <f t="shared" si="9"/>
        <v>772.06559352129045</v>
      </c>
      <c r="AO22">
        <f t="shared" si="9"/>
        <v>-38.603279676064524</v>
      </c>
      <c r="AP22">
        <f t="shared" si="9"/>
        <v>-2.4046847033993659</v>
      </c>
      <c r="AQ22">
        <f t="shared" si="9"/>
        <v>-888.19722618221704</v>
      </c>
      <c r="AR22">
        <f t="shared" si="9"/>
        <v>-157.13959704039053</v>
      </c>
      <c r="AS22">
        <f t="shared" si="9"/>
        <v>146.202609520745</v>
      </c>
      <c r="AT22">
        <f t="shared" si="9"/>
        <v>87.696016573234388</v>
      </c>
      <c r="AU22">
        <f t="shared" si="9"/>
        <v>76.759029053588861</v>
      </c>
      <c r="AW22">
        <v>19</v>
      </c>
      <c r="AX22">
        <f>(R22*SUMPRODUCT(K23:$K$23, X23:$X$23)-$AZ$3*SUMPRODUCT(K22:$K$22, W23:$W$23))/Z22</f>
        <v>1509.1008948287508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8026.6821719897962</v>
      </c>
      <c r="P23">
        <f t="shared" si="22"/>
        <v>401.33410859948981</v>
      </c>
      <c r="Q23" s="4">
        <f t="shared" si="23"/>
        <v>25</v>
      </c>
      <c r="R23">
        <f t="shared" si="0"/>
        <v>100000</v>
      </c>
      <c r="S23">
        <f t="shared" si="1"/>
        <v>1684.9878888664275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595.60893741658992</v>
      </c>
      <c r="AC23">
        <f t="shared" si="2"/>
        <v>595.60893741658992</v>
      </c>
      <c r="AE23">
        <f t="shared" si="3"/>
        <v>2837.2688439059216</v>
      </c>
      <c r="AF23">
        <f t="shared" si="4"/>
        <v>-141.86344219529607</v>
      </c>
      <c r="AG23">
        <f t="shared" si="4"/>
        <v>-8.8369913717493347</v>
      </c>
      <c r="AH23">
        <f t="shared" si="5"/>
        <v>-3725.1574607785574</v>
      </c>
      <c r="AI23">
        <f t="shared" si="6"/>
        <v>-1038.5890504396812</v>
      </c>
      <c r="AJ23">
        <f t="shared" si="7"/>
        <v>0</v>
      </c>
      <c r="AK23">
        <f t="shared" si="24"/>
        <v>281.61867902779409</v>
      </c>
      <c r="AL23">
        <f t="shared" si="8"/>
        <v>-756.97037141188707</v>
      </c>
      <c r="AN23">
        <f t="shared" si="9"/>
        <v>636.96718449235971</v>
      </c>
      <c r="AO23">
        <f t="shared" si="9"/>
        <v>-31.848359224617987</v>
      </c>
      <c r="AP23">
        <f t="shared" si="9"/>
        <v>-1.983905587775556</v>
      </c>
      <c r="AQ23">
        <f t="shared" si="9"/>
        <v>-836.29828194789968</v>
      </c>
      <c r="AR23">
        <f t="shared" si="9"/>
        <v>-233.16336226793345</v>
      </c>
      <c r="AS23">
        <f t="shared" si="9"/>
        <v>0</v>
      </c>
      <c r="AT23">
        <f t="shared" si="9"/>
        <v>63.223426100801156</v>
      </c>
      <c r="AU23">
        <f t="shared" si="9"/>
        <v>-169.93993616713229</v>
      </c>
      <c r="AW23">
        <v>20</v>
      </c>
      <c r="AX23">
        <f>(R23*SUMPRODUCT(K$23:$K24, X$23:$X24)-$AZ$3*SUMPRODUCT(K$22:$K23, W$23:$W24))/Z23</f>
        <v>1684.9878888664275</v>
      </c>
    </row>
    <row r="25" spans="5:50" x14ac:dyDescent="0.25">
      <c r="AN25" s="8">
        <f t="shared" ref="AN25:AU25" si="25">SUM(AN3:AN23)</f>
        <v>63447.782845098322</v>
      </c>
      <c r="AO25" s="8">
        <f t="shared" si="25"/>
        <v>-9192.4007712472576</v>
      </c>
      <c r="AP25" s="8">
        <f t="shared" si="25"/>
        <v>-1695.0478079766945</v>
      </c>
      <c r="AQ25" s="8">
        <f t="shared" si="25"/>
        <v>-21880.399090795836</v>
      </c>
      <c r="AR25" s="8">
        <f t="shared" si="25"/>
        <v>30679.935175078528</v>
      </c>
      <c r="AS25" s="8">
        <f t="shared" si="25"/>
        <v>-2746.456603239264</v>
      </c>
      <c r="AT25" s="8">
        <f t="shared" si="25"/>
        <v>6707.9396161396544</v>
      </c>
      <c r="AU25" s="9">
        <f t="shared" si="25"/>
        <v>34641.418187978932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635.13169516571804</v>
      </c>
      <c r="K3">
        <v>1</v>
      </c>
      <c r="L3" s="2">
        <v>0</v>
      </c>
      <c r="O3">
        <f>$C$3</f>
        <v>635.13169516571804</v>
      </c>
      <c r="P3">
        <f>O3*B5</f>
        <v>508.10535613257446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635.13169516571804</v>
      </c>
      <c r="AF3">
        <f t="shared" ref="AF3:AG23" si="4">-$Z3*P3</f>
        <v>-508.10535613257446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-1395.4062479668564</v>
      </c>
      <c r="AJ3">
        <f t="shared" ref="AJ3:AJ23" si="7">AB3-AC3</f>
        <v>0</v>
      </c>
      <c r="AL3">
        <f t="shared" ref="AL3:AL23" si="8">SUM(AI3:AK3)</f>
        <v>-1395.4062479668564</v>
      </c>
      <c r="AN3">
        <f t="shared" ref="AN3:AU23" si="9">AE3*$K3</f>
        <v>635.13169516571804</v>
      </c>
      <c r="AO3">
        <f t="shared" si="9"/>
        <v>-508.10535613257446</v>
      </c>
      <c r="AP3">
        <f t="shared" si="9"/>
        <v>-1522.432587</v>
      </c>
      <c r="AQ3">
        <f t="shared" si="9"/>
        <v>0</v>
      </c>
      <c r="AR3">
        <f t="shared" si="9"/>
        <v>-1395.4062479668564</v>
      </c>
      <c r="AS3">
        <f t="shared" si="9"/>
        <v>0</v>
      </c>
      <c r="AT3">
        <f t="shared" si="9"/>
        <v>0</v>
      </c>
      <c r="AU3">
        <f t="shared" si="9"/>
        <v>-1395.4062479668564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429.58474152610012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32.575930065149244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32.19497700785314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-32.19497700785314</v>
      </c>
      <c r="AK4">
        <f>G4*MAX(0, SUM(AB4, AE4:AF4))</f>
        <v>0</v>
      </c>
      <c r="AL4">
        <f t="shared" si="8"/>
        <v>-455.77272700785312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-30.204500429546052</v>
      </c>
      <c r="AT4">
        <f t="shared" si="9"/>
        <v>0</v>
      </c>
      <c r="AU4">
        <f t="shared" si="9"/>
        <v>-427.59426494779348</v>
      </c>
      <c r="AW4">
        <v>1</v>
      </c>
      <c r="AX4">
        <f>(R4*SUMPRODUCT(K5:$K$23, X5:$X$23)-$AZ$3*SUMPRODUCT(K4:$K$22, W5:$W$23))/Z4</f>
        <v>32.575930065149244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635.13169516571804</v>
      </c>
      <c r="P5">
        <f t="shared" ref="P5:P23" si="22">O5*$C$5</f>
        <v>31.756584758285904</v>
      </c>
      <c r="Q5" s="4">
        <f t="shared" ref="Q5:Q23" si="23">$C$8</f>
        <v>25</v>
      </c>
      <c r="R5">
        <f t="shared" si="0"/>
        <v>250000</v>
      </c>
      <c r="S5">
        <f t="shared" si="1"/>
        <v>69.065741882458255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32.19497700785314</v>
      </c>
      <c r="AC5">
        <f t="shared" si="2"/>
        <v>67.45934201964883</v>
      </c>
      <c r="AE5">
        <f t="shared" si="3"/>
        <v>620.35916916119743</v>
      </c>
      <c r="AF5">
        <f t="shared" si="4"/>
        <v>-31.017958458059869</v>
      </c>
      <c r="AG5">
        <f t="shared" si="4"/>
        <v>-24.418525082397824</v>
      </c>
      <c r="AH5">
        <f t="shared" si="5"/>
        <v>-420.40720352177573</v>
      </c>
      <c r="AI5">
        <f t="shared" si="6"/>
        <v>144.51548209896396</v>
      </c>
      <c r="AJ5">
        <f t="shared" si="7"/>
        <v>-35.264365011795689</v>
      </c>
      <c r="AK5">
        <f>G5*SUM(AB5, AE5:AF5)</f>
        <v>25.482983696150619</v>
      </c>
      <c r="AL5">
        <f t="shared" si="8"/>
        <v>134.73410078331889</v>
      </c>
      <c r="AN5">
        <f t="shared" si="9"/>
        <v>535.71892232061543</v>
      </c>
      <c r="AO5">
        <f t="shared" si="9"/>
        <v>-26.785946116030768</v>
      </c>
      <c r="AP5">
        <f t="shared" si="9"/>
        <v>-21.086922853882928</v>
      </c>
      <c r="AQ5">
        <f t="shared" si="9"/>
        <v>-363.04790063961627</v>
      </c>
      <c r="AR5">
        <f t="shared" si="9"/>
        <v>124.79815271108536</v>
      </c>
      <c r="AS5">
        <f t="shared" si="9"/>
        <v>-30.452983625572976</v>
      </c>
      <c r="AT5">
        <f t="shared" si="9"/>
        <v>22.006149408050881</v>
      </c>
      <c r="AU5">
        <f t="shared" si="9"/>
        <v>116.35131849356328</v>
      </c>
      <c r="AW5">
        <v>2</v>
      </c>
      <c r="AX5">
        <f>(R5*SUMPRODUCT(K6:$K$23, X6:$X$23)-$AZ$3*SUMPRODUCT(K5:$K$22, W6:$W$23))/Z5</f>
        <v>69.065741882458255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635.13169516571804</v>
      </c>
      <c r="P6">
        <f t="shared" si="22"/>
        <v>31.756584758285904</v>
      </c>
      <c r="Q6" s="4">
        <f t="shared" si="23"/>
        <v>25</v>
      </c>
      <c r="R6">
        <f t="shared" si="0"/>
        <v>250000</v>
      </c>
      <c r="S6">
        <f t="shared" si="1"/>
        <v>108.34099787001016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67.45934201964883</v>
      </c>
      <c r="AC6">
        <f t="shared" si="2"/>
        <v>104.58191988267617</v>
      </c>
      <c r="AE6">
        <f t="shared" si="3"/>
        <v>613.09470435619869</v>
      </c>
      <c r="AF6">
        <f t="shared" si="4"/>
        <v>-30.654735217809939</v>
      </c>
      <c r="AG6">
        <f t="shared" si="4"/>
        <v>-24.132581833923066</v>
      </c>
      <c r="AH6">
        <f t="shared" si="5"/>
        <v>-417.57997650783108</v>
      </c>
      <c r="AI6">
        <f t="shared" si="6"/>
        <v>140.72741079663462</v>
      </c>
      <c r="AJ6">
        <f t="shared" si="7"/>
        <v>-37.122577863027345</v>
      </c>
      <c r="AK6">
        <f>G6*SUM(AB6, AE6:AF6)</f>
        <v>38.019109702745197</v>
      </c>
      <c r="AL6">
        <f t="shared" si="8"/>
        <v>141.62394263635247</v>
      </c>
      <c r="AN6">
        <f t="shared" si="9"/>
        <v>477.49423056181757</v>
      </c>
      <c r="AO6">
        <f t="shared" si="9"/>
        <v>-23.874711528090881</v>
      </c>
      <c r="AP6">
        <f t="shared" si="9"/>
        <v>-18.795087467538139</v>
      </c>
      <c r="AQ6">
        <f t="shared" si="9"/>
        <v>-325.22223428761657</v>
      </c>
      <c r="AR6">
        <f t="shared" si="9"/>
        <v>109.60219727857199</v>
      </c>
      <c r="AS6">
        <f t="shared" si="9"/>
        <v>-28.912036961387575</v>
      </c>
      <c r="AT6">
        <f t="shared" si="9"/>
        <v>29.610279464443895</v>
      </c>
      <c r="AU6">
        <f t="shared" si="9"/>
        <v>110.30043978162831</v>
      </c>
      <c r="AW6">
        <v>3</v>
      </c>
      <c r="AX6">
        <f>(R6*SUMPRODUCT(K7:$K$23, X7:$X$23)-$AZ$3*SUMPRODUCT(K6:$K$22, W7:$W$23))/Z6</f>
        <v>108.34099787001016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635.13169516571804</v>
      </c>
      <c r="P7">
        <f t="shared" si="22"/>
        <v>31.756584758285904</v>
      </c>
      <c r="Q7" s="4">
        <f t="shared" si="23"/>
        <v>25</v>
      </c>
      <c r="R7">
        <f t="shared" si="0"/>
        <v>250000</v>
      </c>
      <c r="S7">
        <f t="shared" si="1"/>
        <v>141.49263303950735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104.58191988267617</v>
      </c>
      <c r="AC7">
        <f t="shared" si="2"/>
        <v>134.98260480864428</v>
      </c>
      <c r="AE7">
        <f t="shared" si="3"/>
        <v>605.90950050424578</v>
      </c>
      <c r="AF7">
        <f t="shared" si="4"/>
        <v>-30.295475025212291</v>
      </c>
      <c r="AG7">
        <f t="shared" si="4"/>
        <v>-23.84975844837</v>
      </c>
      <c r="AH7">
        <f t="shared" si="5"/>
        <v>-414.97567213831746</v>
      </c>
      <c r="AI7">
        <f t="shared" si="6"/>
        <v>136.78859489234594</v>
      </c>
      <c r="AJ7">
        <f t="shared" si="7"/>
        <v>-30.400684925968108</v>
      </c>
      <c r="AK7">
        <f>G7*SUM(AB7, AE7:AF7)</f>
        <v>33.397620917259943</v>
      </c>
      <c r="AL7">
        <f t="shared" si="8"/>
        <v>139.78553088363776</v>
      </c>
      <c r="AN7">
        <f t="shared" si="9"/>
        <v>427.17317408538895</v>
      </c>
      <c r="AO7">
        <f t="shared" si="9"/>
        <v>-21.358658704269448</v>
      </c>
      <c r="AP7">
        <f t="shared" si="9"/>
        <v>-16.814354303871234</v>
      </c>
      <c r="AQ7">
        <f t="shared" si="9"/>
        <v>-292.56262674214435</v>
      </c>
      <c r="AR7">
        <f t="shared" si="9"/>
        <v>96.437534335103877</v>
      </c>
      <c r="AS7">
        <f t="shared" si="9"/>
        <v>-21.432832895652268</v>
      </c>
      <c r="AT7">
        <f t="shared" si="9"/>
        <v>23.545707275184967</v>
      </c>
      <c r="AU7">
        <f t="shared" si="9"/>
        <v>98.550408714636561</v>
      </c>
      <c r="AW7">
        <v>4</v>
      </c>
      <c r="AX7">
        <f>(R7*SUMPRODUCT(K8:$K$23, X8:$X$23)-$AZ$3*SUMPRODUCT(K7:$K$22, W8:$W$23))/Z7</f>
        <v>141.49263303950735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635.13169516571804</v>
      </c>
      <c r="P8">
        <f t="shared" si="22"/>
        <v>31.756584758285904</v>
      </c>
      <c r="Q8" s="4">
        <f t="shared" si="23"/>
        <v>25</v>
      </c>
      <c r="R8">
        <f t="shared" si="0"/>
        <v>250000</v>
      </c>
      <c r="S8">
        <f t="shared" si="1"/>
        <v>161.73450917718282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134.98260480864428</v>
      </c>
      <c r="AC8">
        <f t="shared" si="2"/>
        <v>152.48310096305795</v>
      </c>
      <c r="AE8">
        <f t="shared" si="3"/>
        <v>598.80139922825629</v>
      </c>
      <c r="AF8">
        <f t="shared" si="4"/>
        <v>-29.940069961412817</v>
      </c>
      <c r="AG8">
        <f t="shared" si="4"/>
        <v>-23.569969967882706</v>
      </c>
      <c r="AH8">
        <f t="shared" si="5"/>
        <v>-412.9089600359539</v>
      </c>
      <c r="AI8">
        <f t="shared" si="6"/>
        <v>132.38239926300685</v>
      </c>
      <c r="AJ8">
        <f t="shared" si="7"/>
        <v>-17.500496154413668</v>
      </c>
      <c r="AK8">
        <f t="shared" ref="AK8:AK23" si="24">G8*SUM(AB8:AB8, AE8:AF8)</f>
        <v>14.991875795807887</v>
      </c>
      <c r="AL8">
        <f t="shared" si="8"/>
        <v>129.87377890440106</v>
      </c>
      <c r="AN8">
        <f t="shared" si="9"/>
        <v>393.62413132459335</v>
      </c>
      <c r="AO8">
        <f t="shared" si="9"/>
        <v>-19.681206566229669</v>
      </c>
      <c r="AP8">
        <f t="shared" si="9"/>
        <v>-15.493799723767889</v>
      </c>
      <c r="AQ8">
        <f t="shared" si="9"/>
        <v>-271.42710574785855</v>
      </c>
      <c r="AR8">
        <f t="shared" si="9"/>
        <v>87.022019286737219</v>
      </c>
      <c r="AS8">
        <f t="shared" si="9"/>
        <v>-11.50401052069787</v>
      </c>
      <c r="AT8">
        <f t="shared" si="9"/>
        <v>9.8549604170207008</v>
      </c>
      <c r="AU8">
        <f t="shared" si="9"/>
        <v>85.37296918306005</v>
      </c>
      <c r="AW8">
        <v>5</v>
      </c>
      <c r="AX8">
        <f>(R8*SUMPRODUCT(K9:$K$23, X9:$X$23)-$AZ$3*SUMPRODUCT(K8:$K$22, W9:$W$23))/Z8</f>
        <v>161.73450917718282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635.13169516571804</v>
      </c>
      <c r="P9">
        <f t="shared" si="22"/>
        <v>31.756584758285904</v>
      </c>
      <c r="Q9" s="4">
        <f t="shared" si="23"/>
        <v>25</v>
      </c>
      <c r="R9">
        <f t="shared" si="0"/>
        <v>250000</v>
      </c>
      <c r="S9">
        <f t="shared" si="1"/>
        <v>172.86393553523914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152.48310096305795</v>
      </c>
      <c r="AC9">
        <f t="shared" si="2"/>
        <v>161.06097917812167</v>
      </c>
      <c r="AE9">
        <f t="shared" si="3"/>
        <v>591.76561272722802</v>
      </c>
      <c r="AF9">
        <f t="shared" si="4"/>
        <v>-29.5882806363614</v>
      </c>
      <c r="AG9">
        <f t="shared" si="4"/>
        <v>-23.293027935443568</v>
      </c>
      <c r="AH9">
        <f t="shared" si="5"/>
        <v>-412.423327603117</v>
      </c>
      <c r="AI9">
        <f t="shared" si="6"/>
        <v>126.46097655230602</v>
      </c>
      <c r="AJ9">
        <f t="shared" si="7"/>
        <v>-8.5778782150637198</v>
      </c>
      <c r="AK9">
        <f t="shared" si="24"/>
        <v>4.2164965550181543</v>
      </c>
      <c r="AL9">
        <f t="shared" si="8"/>
        <v>122.09959489226046</v>
      </c>
      <c r="AN9">
        <f t="shared" si="9"/>
        <v>369.70075384714499</v>
      </c>
      <c r="AO9">
        <f t="shared" si="9"/>
        <v>-18.485037692357249</v>
      </c>
      <c r="AP9">
        <f t="shared" si="9"/>
        <v>-14.552129765413572</v>
      </c>
      <c r="AQ9">
        <f t="shared" si="9"/>
        <v>-257.65811976861573</v>
      </c>
      <c r="AR9">
        <f t="shared" si="9"/>
        <v>79.005466620758412</v>
      </c>
      <c r="AS9">
        <f t="shared" si="9"/>
        <v>-5.3589596527972532</v>
      </c>
      <c r="AT9">
        <f t="shared" si="9"/>
        <v>2.6342219308756007</v>
      </c>
      <c r="AU9">
        <f t="shared" si="9"/>
        <v>76.280728898836756</v>
      </c>
      <c r="AW9">
        <v>6</v>
      </c>
      <c r="AX9">
        <f>(R9*SUMPRODUCT(K10:$K$23, X10:$X$23)-$AZ$3*SUMPRODUCT(K9:$K$22, W10:$W$23))/Z9</f>
        <v>172.86393553523914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635.13169516571804</v>
      </c>
      <c r="P10">
        <f t="shared" si="22"/>
        <v>31.756584758285904</v>
      </c>
      <c r="Q10" s="4">
        <f t="shared" si="23"/>
        <v>25</v>
      </c>
      <c r="R10">
        <f t="shared" si="0"/>
        <v>250000</v>
      </c>
      <c r="S10">
        <f t="shared" si="1"/>
        <v>180.49732141799791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161.06097917812167</v>
      </c>
      <c r="AC10">
        <f t="shared" si="2"/>
        <v>166.19352735100983</v>
      </c>
      <c r="AE10">
        <f t="shared" si="3"/>
        <v>584.79968524060234</v>
      </c>
      <c r="AF10">
        <f t="shared" si="4"/>
        <v>-29.239984262030116</v>
      </c>
      <c r="AG10">
        <f t="shared" si="4"/>
        <v>-23.01883568761345</v>
      </c>
      <c r="AH10">
        <f t="shared" si="5"/>
        <v>-412.61968475682806</v>
      </c>
      <c r="AI10">
        <f t="shared" si="6"/>
        <v>119.92118053413071</v>
      </c>
      <c r="AJ10">
        <f t="shared" si="7"/>
        <v>-5.1325481728881641</v>
      </c>
      <c r="AK10">
        <f t="shared" si="24"/>
        <v>2.938144788642445</v>
      </c>
      <c r="AL10">
        <f t="shared" si="8"/>
        <v>117.726777149885</v>
      </c>
      <c r="AN10">
        <f t="shared" si="9"/>
        <v>347.12479553661387</v>
      </c>
      <c r="AO10">
        <f t="shared" si="9"/>
        <v>-17.356239776830694</v>
      </c>
      <c r="AP10">
        <f t="shared" si="9"/>
        <v>-13.66349680620341</v>
      </c>
      <c r="AQ10">
        <f t="shared" si="9"/>
        <v>-244.92236798429042</v>
      </c>
      <c r="AR10">
        <f t="shared" si="9"/>
        <v>71.182690969289354</v>
      </c>
      <c r="AS10">
        <f t="shared" si="9"/>
        <v>-3.0465726642151192</v>
      </c>
      <c r="AT10">
        <f t="shared" si="9"/>
        <v>1.744020960946415</v>
      </c>
      <c r="AU10">
        <f t="shared" si="9"/>
        <v>69.880139266020649</v>
      </c>
      <c r="AW10">
        <v>7</v>
      </c>
      <c r="AX10">
        <f>(R10*SUMPRODUCT(K11:$K$23, X11:$X$23)-$AZ$3*SUMPRODUCT(K10:$K$22, W11:$W$23))/Z10</f>
        <v>180.49732141799791</v>
      </c>
    </row>
    <row r="11" spans="1:52" x14ac:dyDescent="0.25">
      <c r="A11" t="s">
        <v>33</v>
      </c>
      <c r="C11" s="7">
        <f>AU25</f>
        <v>-765.79992273101027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635.13169516571804</v>
      </c>
      <c r="P11">
        <f t="shared" si="22"/>
        <v>31.756584758285904</v>
      </c>
      <c r="Q11" s="4">
        <f t="shared" si="23"/>
        <v>25</v>
      </c>
      <c r="R11">
        <f t="shared" si="0"/>
        <v>250000</v>
      </c>
      <c r="S11">
        <f t="shared" si="1"/>
        <v>184.61576722839126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166.19352735100983</v>
      </c>
      <c r="AC11">
        <f t="shared" si="2"/>
        <v>167.98094700197385</v>
      </c>
      <c r="AE11">
        <f t="shared" si="3"/>
        <v>577.90309693818449</v>
      </c>
      <c r="AF11">
        <f t="shared" si="4"/>
        <v>-28.895154846909222</v>
      </c>
      <c r="AG11">
        <f t="shared" si="4"/>
        <v>-22.747372762880243</v>
      </c>
      <c r="AH11">
        <f t="shared" si="5"/>
        <v>-412.7456785707455</v>
      </c>
      <c r="AI11">
        <f t="shared" si="6"/>
        <v>113.51489075764954</v>
      </c>
      <c r="AJ11">
        <f t="shared" si="7"/>
        <v>-1.7874196509640115</v>
      </c>
      <c r="AK11">
        <f t="shared" si="24"/>
        <v>1.716483526661484</v>
      </c>
      <c r="AL11">
        <f t="shared" si="8"/>
        <v>113.443954633347</v>
      </c>
      <c r="AN11">
        <f t="shared" si="9"/>
        <v>326.23026699678223</v>
      </c>
      <c r="AO11">
        <f t="shared" si="9"/>
        <v>-16.31151334983911</v>
      </c>
      <c r="AP11">
        <f t="shared" si="9"/>
        <v>-12.841048143238329</v>
      </c>
      <c r="AQ11">
        <f t="shared" si="9"/>
        <v>-232.9977701024593</v>
      </c>
      <c r="AR11">
        <f t="shared" si="9"/>
        <v>64.079935401245493</v>
      </c>
      <c r="AS11">
        <f t="shared" si="9"/>
        <v>-1.0090106681529989</v>
      </c>
      <c r="AT11">
        <f t="shared" si="9"/>
        <v>0.96896673882723883</v>
      </c>
      <c r="AU11">
        <f t="shared" si="9"/>
        <v>64.039891471919731</v>
      </c>
      <c r="AW11">
        <v>8</v>
      </c>
      <c r="AX11">
        <f>(R11*SUMPRODUCT(K12:$K$23, X12:$X$23)-$AZ$3*SUMPRODUCT(K11:$K$22, W12:$W$23))/Z11</f>
        <v>184.61576722839126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635.13169516571804</v>
      </c>
      <c r="P12">
        <f t="shared" si="22"/>
        <v>31.756584758285904</v>
      </c>
      <c r="Q12" s="4">
        <f t="shared" si="23"/>
        <v>25</v>
      </c>
      <c r="R12">
        <f t="shared" si="0"/>
        <v>250000</v>
      </c>
      <c r="S12">
        <f t="shared" si="1"/>
        <v>185.11116587137059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167.98094700197385</v>
      </c>
      <c r="AC12">
        <f t="shared" si="2"/>
        <v>166.44082184566923</v>
      </c>
      <c r="AE12">
        <f t="shared" si="3"/>
        <v>571.07220315965083</v>
      </c>
      <c r="AF12">
        <f t="shared" si="4"/>
        <v>-28.553610157982543</v>
      </c>
      <c r="AG12">
        <f t="shared" si="4"/>
        <v>-22.47849570043293</v>
      </c>
      <c r="AH12">
        <f t="shared" si="5"/>
        <v>-414.03334818510552</v>
      </c>
      <c r="AI12">
        <f t="shared" si="6"/>
        <v>106.00674911612975</v>
      </c>
      <c r="AJ12">
        <f t="shared" si="7"/>
        <v>1.5401251563046117</v>
      </c>
      <c r="AK12">
        <f t="shared" si="24"/>
        <v>1.6341489420083768</v>
      </c>
      <c r="AL12">
        <f t="shared" si="8"/>
        <v>109.18102321444275</v>
      </c>
      <c r="AN12">
        <f t="shared" si="9"/>
        <v>306.46846710460466</v>
      </c>
      <c r="AO12">
        <f t="shared" si="9"/>
        <v>-15.323423355230235</v>
      </c>
      <c r="AP12">
        <f t="shared" si="9"/>
        <v>-12.063185849378891</v>
      </c>
      <c r="AQ12">
        <f t="shared" si="9"/>
        <v>-222.19285905779427</v>
      </c>
      <c r="AR12">
        <f t="shared" si="9"/>
        <v>56.888998842201246</v>
      </c>
      <c r="AS12">
        <f t="shared" si="9"/>
        <v>0.82651509422173752</v>
      </c>
      <c r="AT12">
        <f t="shared" si="9"/>
        <v>0.87697338183681339</v>
      </c>
      <c r="AU12">
        <f t="shared" si="9"/>
        <v>58.592487318259799</v>
      </c>
      <c r="AW12">
        <v>9</v>
      </c>
      <c r="AX12">
        <f>(R12*SUMPRODUCT(K13:$K$23, X13:$X$23)-$AZ$3*SUMPRODUCT(K12:$K$22, W13:$W$23))/Z12</f>
        <v>185.11116587137059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635.13169516571804</v>
      </c>
      <c r="P13">
        <f t="shared" si="22"/>
        <v>31.756584758285904</v>
      </c>
      <c r="Q13" s="4">
        <f t="shared" si="23"/>
        <v>25</v>
      </c>
      <c r="R13">
        <f t="shared" si="0"/>
        <v>250000</v>
      </c>
      <c r="S13">
        <f t="shared" si="1"/>
        <v>181.98960538144399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166.44082184566923</v>
      </c>
      <c r="AC13">
        <f t="shared" si="2"/>
        <v>161.6952756386288</v>
      </c>
      <c r="AE13">
        <f t="shared" si="3"/>
        <v>564.30582560690357</v>
      </c>
      <c r="AF13">
        <f t="shared" si="4"/>
        <v>-28.215291280345181</v>
      </c>
      <c r="AG13">
        <f t="shared" si="4"/>
        <v>-22.212158120201568</v>
      </c>
      <c r="AH13">
        <f t="shared" si="5"/>
        <v>-415.52623227035292</v>
      </c>
      <c r="AI13">
        <f t="shared" si="6"/>
        <v>98.352143936003927</v>
      </c>
      <c r="AJ13">
        <f t="shared" si="7"/>
        <v>4.7455462070404337</v>
      </c>
      <c r="AK13">
        <f t="shared" si="24"/>
        <v>1.4050627123444555</v>
      </c>
      <c r="AL13">
        <f t="shared" si="8"/>
        <v>104.50275285538882</v>
      </c>
      <c r="AN13">
        <f t="shared" si="9"/>
        <v>287.95023309754907</v>
      </c>
      <c r="AO13">
        <f t="shared" si="9"/>
        <v>-14.397511654877455</v>
      </c>
      <c r="AP13">
        <f t="shared" si="9"/>
        <v>-11.334272690580233</v>
      </c>
      <c r="AQ13">
        <f t="shared" si="9"/>
        <v>-212.03196921051008</v>
      </c>
      <c r="AR13">
        <f t="shared" si="9"/>
        <v>50.186479541581335</v>
      </c>
      <c r="AS13">
        <f t="shared" si="9"/>
        <v>2.4215258366734922</v>
      </c>
      <c r="AT13">
        <f t="shared" si="9"/>
        <v>0.71696607969824033</v>
      </c>
      <c r="AU13">
        <f t="shared" si="9"/>
        <v>53.324971457953069</v>
      </c>
      <c r="AW13">
        <v>10</v>
      </c>
      <c r="AX13">
        <f>(R13*SUMPRODUCT(K14:$K$23, X14:$X$23)-$AZ$3*SUMPRODUCT(K13:$K$22, W14:$W$23))/Z13</f>
        <v>181.98960538144399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635.13169516571804</v>
      </c>
      <c r="P14">
        <f t="shared" si="22"/>
        <v>31.756584758285904</v>
      </c>
      <c r="Q14" s="4">
        <f t="shared" si="23"/>
        <v>25</v>
      </c>
      <c r="R14">
        <f t="shared" si="0"/>
        <v>250000</v>
      </c>
      <c r="S14">
        <f t="shared" si="1"/>
        <v>182.26423928169484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161.6952756386288</v>
      </c>
      <c r="AC14">
        <f t="shared" si="2"/>
        <v>160.01520703355663</v>
      </c>
      <c r="AE14">
        <f t="shared" si="3"/>
        <v>557.60104174051833</v>
      </c>
      <c r="AF14">
        <f t="shared" si="4"/>
        <v>-27.88005208702592</v>
      </c>
      <c r="AG14">
        <f t="shared" si="4"/>
        <v>-21.948244985436823</v>
      </c>
      <c r="AH14">
        <f t="shared" si="5"/>
        <v>-417.91553562731877</v>
      </c>
      <c r="AI14">
        <f t="shared" si="6"/>
        <v>89.857209040736848</v>
      </c>
      <c r="AJ14">
        <f t="shared" si="7"/>
        <v>1.6800686050721652</v>
      </c>
      <c r="AK14">
        <f t="shared" si="24"/>
        <v>48.399138570448493</v>
      </c>
      <c r="AL14">
        <f t="shared" si="8"/>
        <v>139.9364162162575</v>
      </c>
      <c r="AN14">
        <f t="shared" si="9"/>
        <v>262.10049675710792</v>
      </c>
      <c r="AO14">
        <f t="shared" si="9"/>
        <v>-13.105024837855398</v>
      </c>
      <c r="AP14">
        <f t="shared" si="9"/>
        <v>-10.316777557791417</v>
      </c>
      <c r="AQ14">
        <f t="shared" si="9"/>
        <v>-196.44129277184169</v>
      </c>
      <c r="AR14">
        <f t="shared" si="9"/>
        <v>42.237401589619424</v>
      </c>
      <c r="AS14">
        <f t="shared" si="9"/>
        <v>0.78971663073103227</v>
      </c>
      <c r="AT14">
        <f t="shared" si="9"/>
        <v>22.750026116044932</v>
      </c>
      <c r="AU14">
        <f t="shared" si="9"/>
        <v>65.777144336395381</v>
      </c>
      <c r="AW14">
        <v>11</v>
      </c>
      <c r="AX14">
        <f>(R14*SUMPRODUCT(K15:$K$23, X15:$X$23)-$AZ$3*SUMPRODUCT(K14:$K$22, W15:$W$23))/Z14</f>
        <v>182.26423928169484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635.13169516571804</v>
      </c>
      <c r="P15">
        <f t="shared" si="22"/>
        <v>31.756584758285904</v>
      </c>
      <c r="Q15" s="4">
        <f t="shared" si="23"/>
        <v>25</v>
      </c>
      <c r="R15">
        <f t="shared" si="0"/>
        <v>250000</v>
      </c>
      <c r="S15">
        <f t="shared" si="1"/>
        <v>177.71116482934417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160.01520703355663</v>
      </c>
      <c r="AC15">
        <f t="shared" si="2"/>
        <v>154.1570980416551</v>
      </c>
      <c r="AE15">
        <f t="shared" si="3"/>
        <v>550.95052184845622</v>
      </c>
      <c r="AF15">
        <f t="shared" si="4"/>
        <v>-27.547526092422814</v>
      </c>
      <c r="AG15">
        <f t="shared" si="4"/>
        <v>-21.686467784634125</v>
      </c>
      <c r="AH15">
        <f t="shared" si="5"/>
        <v>-422.94750948326435</v>
      </c>
      <c r="AI15">
        <f t="shared" si="6"/>
        <v>78.769018488134918</v>
      </c>
      <c r="AJ15">
        <f t="shared" si="7"/>
        <v>5.8581089919015312</v>
      </c>
      <c r="AK15">
        <f t="shared" si="24"/>
        <v>47.839274195271308</v>
      </c>
      <c r="AL15">
        <f t="shared" si="8"/>
        <v>132.46640167530776</v>
      </c>
      <c r="AN15">
        <f t="shared" si="9"/>
        <v>238.5603335071971</v>
      </c>
      <c r="AO15">
        <f t="shared" si="9"/>
        <v>-11.928016675359856</v>
      </c>
      <c r="AP15">
        <f t="shared" si="9"/>
        <v>-9.390191645409546</v>
      </c>
      <c r="AQ15">
        <f t="shared" si="9"/>
        <v>-183.13531781374547</v>
      </c>
      <c r="AR15">
        <f t="shared" si="9"/>
        <v>34.106807372682219</v>
      </c>
      <c r="AS15">
        <f t="shared" si="9"/>
        <v>2.5365479828221988</v>
      </c>
      <c r="AT15">
        <f t="shared" si="9"/>
        <v>20.714297843800381</v>
      </c>
      <c r="AU15">
        <f t="shared" si="9"/>
        <v>57.357653199304799</v>
      </c>
      <c r="AW15">
        <v>12</v>
      </c>
      <c r="AX15">
        <f>(R15*SUMPRODUCT(K16:$K$23, X16:$X$23)-$AZ$3*SUMPRODUCT(K15:$K$22, W16:$W$23))/Z15</f>
        <v>177.71116482934417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635.13169516571804</v>
      </c>
      <c r="P16">
        <f t="shared" si="22"/>
        <v>31.756584758285904</v>
      </c>
      <c r="Q16" s="4">
        <f t="shared" si="23"/>
        <v>25</v>
      </c>
      <c r="R16">
        <f t="shared" si="0"/>
        <v>250000</v>
      </c>
      <c r="S16">
        <f t="shared" si="1"/>
        <v>168.31919528042394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154.1570980416551</v>
      </c>
      <c r="AC16">
        <f t="shared" si="2"/>
        <v>144.26078381965033</v>
      </c>
      <c r="AE16">
        <f t="shared" si="3"/>
        <v>544.35025084727181</v>
      </c>
      <c r="AF16">
        <f t="shared" si="4"/>
        <v>-27.217512542363593</v>
      </c>
      <c r="AG16">
        <f t="shared" si="4"/>
        <v>-21.426668476418911</v>
      </c>
      <c r="AH16">
        <f t="shared" si="5"/>
        <v>-429.34630368873013</v>
      </c>
      <c r="AI16">
        <f t="shared" si="6"/>
        <v>66.359766139759188</v>
      </c>
      <c r="AJ16">
        <f t="shared" si="7"/>
        <v>9.8963142220047757</v>
      </c>
      <c r="AK16">
        <f t="shared" si="24"/>
        <v>46.990288544259435</v>
      </c>
      <c r="AL16">
        <f t="shared" si="8"/>
        <v>123.24636890602341</v>
      </c>
      <c r="AN16">
        <f t="shared" si="9"/>
        <v>217.12279890049786</v>
      </c>
      <c r="AO16">
        <f t="shared" si="9"/>
        <v>-10.856139945024895</v>
      </c>
      <c r="AP16">
        <f t="shared" si="9"/>
        <v>-8.5463692236240227</v>
      </c>
      <c r="AQ16">
        <f t="shared" si="9"/>
        <v>-171.25163625695691</v>
      </c>
      <c r="AR16">
        <f t="shared" si="9"/>
        <v>26.468653474892054</v>
      </c>
      <c r="AS16">
        <f t="shared" si="9"/>
        <v>3.9473031184169405</v>
      </c>
      <c r="AT16">
        <f t="shared" si="9"/>
        <v>18.742827717983669</v>
      </c>
      <c r="AU16">
        <f t="shared" si="9"/>
        <v>49.158784311292671</v>
      </c>
      <c r="AW16">
        <v>13</v>
      </c>
      <c r="AX16">
        <f>(R16*SUMPRODUCT(K17:$K$23, X17:$X$23)-$AZ$3*SUMPRODUCT(K16:$K$22, W17:$W$23))/Z16</f>
        <v>168.31919528042394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635.13169516571804</v>
      </c>
      <c r="P17">
        <f t="shared" si="22"/>
        <v>31.756584758285904</v>
      </c>
      <c r="Q17" s="4">
        <f t="shared" si="23"/>
        <v>25</v>
      </c>
      <c r="R17">
        <f t="shared" si="0"/>
        <v>250000</v>
      </c>
      <c r="S17">
        <f t="shared" si="1"/>
        <v>154.74243201432955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144.26078381965033</v>
      </c>
      <c r="AC17">
        <f t="shared" si="2"/>
        <v>131.02865928006929</v>
      </c>
      <c r="AE17">
        <f t="shared" si="3"/>
        <v>537.79983551076202</v>
      </c>
      <c r="AF17">
        <f t="shared" si="4"/>
        <v>-26.8899917755381</v>
      </c>
      <c r="AG17">
        <f t="shared" si="4"/>
        <v>-21.168831582654668</v>
      </c>
      <c r="AH17">
        <f t="shared" si="5"/>
        <v>-435.70209000053364</v>
      </c>
      <c r="AI17">
        <f t="shared" si="6"/>
        <v>54.038922152035639</v>
      </c>
      <c r="AJ17">
        <f t="shared" si="7"/>
        <v>13.232124539581037</v>
      </c>
      <c r="AK17">
        <f t="shared" si="24"/>
        <v>45.861943928841207</v>
      </c>
      <c r="AL17">
        <f t="shared" si="8"/>
        <v>113.13299062045789</v>
      </c>
      <c r="AN17">
        <f t="shared" si="9"/>
        <v>197.600952342368</v>
      </c>
      <c r="AO17">
        <f t="shared" si="9"/>
        <v>-9.8800476171184002</v>
      </c>
      <c r="AP17">
        <f t="shared" si="9"/>
        <v>-7.7779519525793042</v>
      </c>
      <c r="AQ17">
        <f t="shared" si="9"/>
        <v>-160.0877170962666</v>
      </c>
      <c r="AR17">
        <f t="shared" si="9"/>
        <v>19.855235676403712</v>
      </c>
      <c r="AS17">
        <f t="shared" si="9"/>
        <v>4.8618096137028433</v>
      </c>
      <c r="AT17">
        <f t="shared" si="9"/>
        <v>16.850811767178303</v>
      </c>
      <c r="AU17">
        <f t="shared" si="9"/>
        <v>41.567857057284861</v>
      </c>
      <c r="AW17">
        <v>14</v>
      </c>
      <c r="AX17">
        <f>(R17*SUMPRODUCT(K18:$K$23, X18:$X$23)-$AZ$3*SUMPRODUCT(K17:$K$22, W18:$W$23))/Z17</f>
        <v>154.74243201432955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635.13169516571804</v>
      </c>
      <c r="P18">
        <f t="shared" si="22"/>
        <v>31.756584758285904</v>
      </c>
      <c r="Q18" s="4">
        <f t="shared" si="23"/>
        <v>25</v>
      </c>
      <c r="R18">
        <f t="shared" si="0"/>
        <v>250000</v>
      </c>
      <c r="S18">
        <f t="shared" si="1"/>
        <v>137.4118331996074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131.02865928006929</v>
      </c>
      <c r="AC18">
        <f t="shared" si="2"/>
        <v>114.94721908803916</v>
      </c>
      <c r="AE18">
        <f t="shared" si="3"/>
        <v>531.29792692540889</v>
      </c>
      <c r="AF18">
        <f t="shared" si="4"/>
        <v>-26.564896346270448</v>
      </c>
      <c r="AG18">
        <f t="shared" si="4"/>
        <v>-20.912904007521742</v>
      </c>
      <c r="AH18">
        <f t="shared" si="5"/>
        <v>-442.39259306379205</v>
      </c>
      <c r="AI18">
        <f t="shared" si="6"/>
        <v>41.427533507824648</v>
      </c>
      <c r="AJ18">
        <f t="shared" si="7"/>
        <v>16.081440192030129</v>
      </c>
      <c r="AK18">
        <f t="shared" si="24"/>
        <v>44.503318290144549</v>
      </c>
      <c r="AL18">
        <f t="shared" si="8"/>
        <v>102.01229198999933</v>
      </c>
      <c r="AN18">
        <f t="shared" si="9"/>
        <v>179.8240839121778</v>
      </c>
      <c r="AO18">
        <f t="shared" si="9"/>
        <v>-8.9912041956088906</v>
      </c>
      <c r="AP18">
        <f t="shared" si="9"/>
        <v>-7.0782203628358618</v>
      </c>
      <c r="AQ18">
        <f t="shared" si="9"/>
        <v>-149.73301935807856</v>
      </c>
      <c r="AR18">
        <f t="shared" si="9"/>
        <v>14.021639995654466</v>
      </c>
      <c r="AS18">
        <f t="shared" si="9"/>
        <v>5.4429541392249599</v>
      </c>
      <c r="AT18">
        <f t="shared" si="9"/>
        <v>15.062675830280158</v>
      </c>
      <c r="AU18">
        <f t="shared" si="9"/>
        <v>34.527269965159583</v>
      </c>
      <c r="AW18">
        <v>15</v>
      </c>
      <c r="AX18">
        <f>(R18*SUMPRODUCT(K19:$K$23, X19:$X$23)-$AZ$3*SUMPRODUCT(K18:$K$22, W19:$W$23))/Z18</f>
        <v>137.4118331996074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635.13169516571804</v>
      </c>
      <c r="P19">
        <f t="shared" si="22"/>
        <v>31.756584758285904</v>
      </c>
      <c r="Q19" s="4">
        <f t="shared" si="23"/>
        <v>25</v>
      </c>
      <c r="R19">
        <f t="shared" si="0"/>
        <v>250000</v>
      </c>
      <c r="S19">
        <f t="shared" si="1"/>
        <v>116.1971478106442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114.94721908803916</v>
      </c>
      <c r="AC19">
        <f t="shared" si="2"/>
        <v>96.019250688096179</v>
      </c>
      <c r="AE19">
        <f t="shared" si="3"/>
        <v>524.83964199752995</v>
      </c>
      <c r="AF19">
        <f t="shared" si="4"/>
        <v>-26.241982099876498</v>
      </c>
      <c r="AG19">
        <f t="shared" si="4"/>
        <v>-20.658693543100114</v>
      </c>
      <c r="AH19">
        <f t="shared" si="5"/>
        <v>-450.81424346414434</v>
      </c>
      <c r="AI19">
        <f t="shared" si="6"/>
        <v>27.124722890408975</v>
      </c>
      <c r="AJ19">
        <f t="shared" si="7"/>
        <v>18.927968399942984</v>
      </c>
      <c r="AK19">
        <f t="shared" si="24"/>
        <v>42.948141528998491</v>
      </c>
      <c r="AL19">
        <f t="shared" si="8"/>
        <v>89.00083281935045</v>
      </c>
      <c r="AN19">
        <f t="shared" si="9"/>
        <v>163.6355771804806</v>
      </c>
      <c r="AO19">
        <f t="shared" si="9"/>
        <v>-8.1817788590240301</v>
      </c>
      <c r="AP19">
        <f t="shared" si="9"/>
        <v>-6.4410097317606283</v>
      </c>
      <c r="AQ19">
        <f t="shared" si="9"/>
        <v>-140.5557870012878</v>
      </c>
      <c r="AR19">
        <f t="shared" si="9"/>
        <v>8.4570015884081329</v>
      </c>
      <c r="AS19">
        <f t="shared" si="9"/>
        <v>5.9014007063002003</v>
      </c>
      <c r="AT19">
        <f t="shared" si="9"/>
        <v>13.3904594195263</v>
      </c>
      <c r="AU19">
        <f t="shared" si="9"/>
        <v>27.748861714234632</v>
      </c>
      <c r="AW19">
        <v>16</v>
      </c>
      <c r="AX19">
        <f>(R19*SUMPRODUCT(K20:$K$23, X20:$X$23)-$AZ$3*SUMPRODUCT(K19:$K$22, W20:$W$23))/Z19</f>
        <v>116.1971478106442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635.13169516571804</v>
      </c>
      <c r="P20">
        <f t="shared" si="22"/>
        <v>31.756584758285904</v>
      </c>
      <c r="Q20" s="4">
        <f t="shared" si="23"/>
        <v>25</v>
      </c>
      <c r="R20">
        <f t="shared" si="0"/>
        <v>250000</v>
      </c>
      <c r="S20">
        <f t="shared" si="1"/>
        <v>91.812642810881059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96.019250688096179</v>
      </c>
      <c r="AC20">
        <f t="shared" si="2"/>
        <v>74.942001903344647</v>
      </c>
      <c r="AE20">
        <f t="shared" si="3"/>
        <v>518.4257772214213</v>
      </c>
      <c r="AF20">
        <f t="shared" si="4"/>
        <v>-25.921288861071069</v>
      </c>
      <c r="AG20">
        <f t="shared" si="4"/>
        <v>-20.406231540930818</v>
      </c>
      <c r="AH20">
        <f t="shared" si="5"/>
        <v>-458.75066738291889</v>
      </c>
      <c r="AI20">
        <f t="shared" si="6"/>
        <v>13.347589436500527</v>
      </c>
      <c r="AJ20">
        <f t="shared" si="7"/>
        <v>21.077248784751532</v>
      </c>
      <c r="AK20">
        <f t="shared" si="24"/>
        <v>41.196661733391252</v>
      </c>
      <c r="AL20">
        <f t="shared" si="8"/>
        <v>75.621499954643312</v>
      </c>
      <c r="AN20">
        <f t="shared" si="9"/>
        <v>148.89463738982622</v>
      </c>
      <c r="AO20">
        <f t="shared" si="9"/>
        <v>-7.4447318694913109</v>
      </c>
      <c r="AP20">
        <f t="shared" si="9"/>
        <v>-5.8607781080338288</v>
      </c>
      <c r="AQ20">
        <f t="shared" si="9"/>
        <v>-131.75562881617088</v>
      </c>
      <c r="AR20">
        <f t="shared" si="9"/>
        <v>3.8334985961301888</v>
      </c>
      <c r="AS20">
        <f t="shared" si="9"/>
        <v>6.053497825283408</v>
      </c>
      <c r="AT20">
        <f t="shared" si="9"/>
        <v>11.831900109868156</v>
      </c>
      <c r="AU20">
        <f t="shared" si="9"/>
        <v>21.718896531281754</v>
      </c>
      <c r="AW20">
        <v>17</v>
      </c>
      <c r="AX20">
        <f>(R20*SUMPRODUCT(K21:$K$23, X21:$X$23)-$AZ$3*SUMPRODUCT(K20:$K$22, W21:$W$23))/Z20</f>
        <v>91.812642810881059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635.13169516571804</v>
      </c>
      <c r="P21">
        <f t="shared" si="22"/>
        <v>31.756584758285904</v>
      </c>
      <c r="Q21" s="4">
        <f t="shared" si="23"/>
        <v>25</v>
      </c>
      <c r="R21">
        <f t="shared" si="0"/>
        <v>250000</v>
      </c>
      <c r="S21">
        <f t="shared" si="1"/>
        <v>64.184016562617487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74.942001903344647</v>
      </c>
      <c r="AC21">
        <f t="shared" si="2"/>
        <v>51.746017482067863</v>
      </c>
      <c r="AE21">
        <f t="shared" si="3"/>
        <v>512.05171570085906</v>
      </c>
      <c r="AF21">
        <f t="shared" si="4"/>
        <v>-25.602585785042958</v>
      </c>
      <c r="AG21">
        <f t="shared" si="4"/>
        <v>-20.155336271135667</v>
      </c>
      <c r="AH21">
        <f t="shared" si="5"/>
        <v>-468.32954385845534</v>
      </c>
      <c r="AI21">
        <f t="shared" si="6"/>
        <v>-2.0357502137748611</v>
      </c>
      <c r="AJ21">
        <f t="shared" si="7"/>
        <v>23.195984421276783</v>
      </c>
      <c r="AK21">
        <f t="shared" si="24"/>
        <v>39.29737922734126</v>
      </c>
      <c r="AL21">
        <f t="shared" si="8"/>
        <v>60.457613434843182</v>
      </c>
      <c r="AN21">
        <f t="shared" si="9"/>
        <v>135.47141328119176</v>
      </c>
      <c r="AO21">
        <f t="shared" si="9"/>
        <v>-6.7735706640595899</v>
      </c>
      <c r="AP21">
        <f t="shared" si="9"/>
        <v>-5.3324142973940507</v>
      </c>
      <c r="AQ21">
        <f t="shared" si="9"/>
        <v>-123.90401836853836</v>
      </c>
      <c r="AR21">
        <f t="shared" si="9"/>
        <v>-0.53859004880023298</v>
      </c>
      <c r="AS21">
        <f t="shared" si="9"/>
        <v>6.1368660540425974</v>
      </c>
      <c r="AT21">
        <f t="shared" si="9"/>
        <v>10.396745756213734</v>
      </c>
      <c r="AU21">
        <f t="shared" si="9"/>
        <v>15.995021761456099</v>
      </c>
      <c r="AW21">
        <v>18</v>
      </c>
      <c r="AX21">
        <f>(R21*SUMPRODUCT(K22:$K$23, X22:$X$23)-$AZ$3*SUMPRODUCT(K21:$K$22, W22:$W$23))/Z21</f>
        <v>64.184016562617487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635.13169516571804</v>
      </c>
      <c r="P22">
        <f t="shared" si="22"/>
        <v>31.756584758285904</v>
      </c>
      <c r="Q22" s="4">
        <f t="shared" si="23"/>
        <v>25</v>
      </c>
      <c r="R22">
        <f t="shared" si="0"/>
        <v>250000</v>
      </c>
      <c r="S22">
        <f t="shared" si="1"/>
        <v>33.530233447793158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51.746017482067863</v>
      </c>
      <c r="AC22">
        <f t="shared" si="2"/>
        <v>26.697989390037275</v>
      </c>
      <c r="AE22">
        <f t="shared" si="3"/>
        <v>505.71491800713255</v>
      </c>
      <c r="AF22">
        <f t="shared" si="4"/>
        <v>-25.285745900356627</v>
      </c>
      <c r="AG22">
        <f t="shared" si="4"/>
        <v>-19.90590777693679</v>
      </c>
      <c r="AH22">
        <f t="shared" si="5"/>
        <v>-478.75131487518712</v>
      </c>
      <c r="AI22">
        <f t="shared" si="6"/>
        <v>-18.228050545347969</v>
      </c>
      <c r="AJ22">
        <f t="shared" si="7"/>
        <v>25.048028092030588</v>
      </c>
      <c r="AK22">
        <f t="shared" si="24"/>
        <v>37.252263271219071</v>
      </c>
      <c r="AL22">
        <f t="shared" si="8"/>
        <v>44.072240817901687</v>
      </c>
      <c r="AN22">
        <f t="shared" si="9"/>
        <v>123.24830855681775</v>
      </c>
      <c r="AO22">
        <f t="shared" si="9"/>
        <v>-6.1624154278408874</v>
      </c>
      <c r="AP22">
        <f t="shared" si="9"/>
        <v>-4.8512894843273369</v>
      </c>
      <c r="AQ22">
        <f t="shared" si="9"/>
        <v>-116.67698079827471</v>
      </c>
      <c r="AR22">
        <f t="shared" si="9"/>
        <v>-4.4423771536251797</v>
      </c>
      <c r="AS22">
        <f t="shared" si="9"/>
        <v>6.1044809735727119</v>
      </c>
      <c r="AT22">
        <f t="shared" si="9"/>
        <v>9.0787878201889658</v>
      </c>
      <c r="AU22">
        <f t="shared" si="9"/>
        <v>10.740891640136498</v>
      </c>
      <c r="AW22">
        <v>19</v>
      </c>
      <c r="AX22">
        <f>(R22*SUMPRODUCT(K23:$K$23, X23:$X$23)-$AZ$3*SUMPRODUCT(K22:$K$22, W23:$W$23))/Z22</f>
        <v>33.530233447793158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635.13169516571804</v>
      </c>
      <c r="P23">
        <f t="shared" si="22"/>
        <v>31.756584758285904</v>
      </c>
      <c r="Q23" s="4">
        <f t="shared" si="23"/>
        <v>25</v>
      </c>
      <c r="R23">
        <f t="shared" si="0"/>
        <v>250000</v>
      </c>
      <c r="S23">
        <f t="shared" si="1"/>
        <v>33.953387762756222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26.697989390037275</v>
      </c>
      <c r="AC23">
        <f t="shared" si="2"/>
        <v>26.697989390037275</v>
      </c>
      <c r="AE23">
        <f t="shared" si="3"/>
        <v>499.41229362127837</v>
      </c>
      <c r="AF23">
        <f t="shared" si="4"/>
        <v>-24.970614681063918</v>
      </c>
      <c r="AG23">
        <f t="shared" si="4"/>
        <v>-19.657824409588475</v>
      </c>
      <c r="AH23">
        <f t="shared" si="5"/>
        <v>-490.24289578947707</v>
      </c>
      <c r="AI23">
        <f t="shared" si="6"/>
        <v>-35.45904125885113</v>
      </c>
      <c r="AJ23">
        <f t="shared" si="7"/>
        <v>0</v>
      </c>
      <c r="AK23">
        <f t="shared" si="24"/>
        <v>35.07977678311763</v>
      </c>
      <c r="AL23">
        <f t="shared" si="8"/>
        <v>-0.37926447573349975</v>
      </c>
      <c r="AN23">
        <f t="shared" si="9"/>
        <v>112.11811783436524</v>
      </c>
      <c r="AO23">
        <f t="shared" si="9"/>
        <v>-5.6059058917182618</v>
      </c>
      <c r="AP23">
        <f t="shared" si="9"/>
        <v>-4.4131838596525821</v>
      </c>
      <c r="AQ23">
        <f t="shared" si="9"/>
        <v>-110.05958695775914</v>
      </c>
      <c r="AR23">
        <f t="shared" si="9"/>
        <v>-7.9605588747647555</v>
      </c>
      <c r="AS23">
        <f t="shared" si="9"/>
        <v>0</v>
      </c>
      <c r="AT23">
        <f t="shared" si="9"/>
        <v>7.8754139559796297</v>
      </c>
      <c r="AU23">
        <f t="shared" si="9"/>
        <v>-8.5144918785126061E-2</v>
      </c>
      <c r="AW23">
        <v>20</v>
      </c>
      <c r="AX23">
        <f>(R23*SUMPRODUCT(K$23:$K24, X$23:$X24)-$AZ$3*SUMPRODUCT(K$22:$K23, W$23:$W24))/Z23</f>
        <v>33.953387762756222</v>
      </c>
    </row>
    <row r="25" spans="5:50" x14ac:dyDescent="0.25">
      <c r="AN25" s="8">
        <f t="shared" ref="AN25:AU25" si="25">SUM(AN3:AN23)</f>
        <v>5885.1933897028575</v>
      </c>
      <c r="AO25" s="8">
        <f t="shared" si="25"/>
        <v>-770.60844085943143</v>
      </c>
      <c r="AP25" s="8">
        <f t="shared" si="25"/>
        <v>-1729.0850708272835</v>
      </c>
      <c r="AQ25" s="8">
        <f t="shared" si="25"/>
        <v>-4303.0537032980737</v>
      </c>
      <c r="AR25" s="8">
        <f t="shared" si="25"/>
        <v>-917.55382528192945</v>
      </c>
      <c r="AS25" s="8">
        <f t="shared" si="25"/>
        <v>-86.898289443029981</v>
      </c>
      <c r="AT25" s="8">
        <f t="shared" si="25"/>
        <v>238.652191993949</v>
      </c>
      <c r="AU25" s="9">
        <f t="shared" si="25"/>
        <v>-765.79992273101027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1340.867327036914</v>
      </c>
      <c r="K3">
        <v>1</v>
      </c>
      <c r="L3" s="2">
        <v>0</v>
      </c>
      <c r="O3">
        <f>$C$3</f>
        <v>1340.867327036914</v>
      </c>
      <c r="P3">
        <f>O3*B5</f>
        <v>1072.6938616295313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1340.867327036914</v>
      </c>
      <c r="AF3">
        <f t="shared" ref="AF3:AG23" si="4">-$Z3*P3</f>
        <v>-1072.6938616295313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-1254.2591215926172</v>
      </c>
      <c r="AJ3">
        <f t="shared" ref="AJ3:AJ23" si="7">AB3-AC3</f>
        <v>0</v>
      </c>
      <c r="AL3">
        <f t="shared" ref="AL3:AL23" si="8">SUM(AI3:AK3)</f>
        <v>-1254.2591215926172</v>
      </c>
      <c r="AN3">
        <f t="shared" ref="AN3:AU23" si="9">AE3*$K3</f>
        <v>1340.867327036914</v>
      </c>
      <c r="AO3">
        <f t="shared" si="9"/>
        <v>-1072.6938616295313</v>
      </c>
      <c r="AP3">
        <f t="shared" si="9"/>
        <v>-1522.432587</v>
      </c>
      <c r="AQ3">
        <f t="shared" si="9"/>
        <v>0</v>
      </c>
      <c r="AR3">
        <f t="shared" si="9"/>
        <v>-1254.2591215926172</v>
      </c>
      <c r="AS3">
        <f t="shared" si="9"/>
        <v>0</v>
      </c>
      <c r="AT3">
        <f t="shared" si="9"/>
        <v>0</v>
      </c>
      <c r="AU3">
        <f t="shared" si="9"/>
        <v>-1254.2591215926172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622.452710194612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191.15205338094867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188.88717871886183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-188.88717871886183</v>
      </c>
      <c r="AK4">
        <f>G4*MAX(0, SUM(AB4, AE4:AF4))</f>
        <v>0</v>
      </c>
      <c r="AL4">
        <f t="shared" si="8"/>
        <v>-651.02467871886188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-177.20909908890309</v>
      </c>
      <c r="AT4">
        <f t="shared" si="9"/>
        <v>0</v>
      </c>
      <c r="AU4">
        <f t="shared" si="9"/>
        <v>-610.77463056465126</v>
      </c>
      <c r="AW4">
        <v>1</v>
      </c>
      <c r="AX4">
        <f>(R4*SUMPRODUCT(K5:$K$23, X5:$X$23)-$AZ$3*SUMPRODUCT(K4:$K$22, W5:$W$23))/Z4</f>
        <v>191.15205338094867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1340.867327036914</v>
      </c>
      <c r="P5">
        <f t="shared" ref="P5:P23" si="22">O5*$C$5</f>
        <v>67.043366351845705</v>
      </c>
      <c r="Q5" s="4">
        <f t="shared" ref="Q5:Q23" si="23">$C$8</f>
        <v>25</v>
      </c>
      <c r="R5">
        <f t="shared" si="0"/>
        <v>250000</v>
      </c>
      <c r="S5">
        <f t="shared" si="1"/>
        <v>373.36515308615077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188.88717871886183</v>
      </c>
      <c r="AC5">
        <f t="shared" si="2"/>
        <v>364.55775146920223</v>
      </c>
      <c r="AE5">
        <f t="shared" si="3"/>
        <v>1309.2372807761869</v>
      </c>
      <c r="AF5">
        <f t="shared" si="4"/>
        <v>-65.461864038809352</v>
      </c>
      <c r="AG5">
        <f t="shared" si="4"/>
        <v>-24.410268905376643</v>
      </c>
      <c r="AH5">
        <f t="shared" si="5"/>
        <v>-464.79482123359998</v>
      </c>
      <c r="AI5">
        <f t="shared" si="6"/>
        <v>754.57032659840092</v>
      </c>
      <c r="AJ5">
        <f t="shared" si="7"/>
        <v>-175.6705727503404</v>
      </c>
      <c r="AK5">
        <f>G5*SUM(AB5, AE5:AF5)</f>
        <v>58.739166413705817</v>
      </c>
      <c r="AL5">
        <f t="shared" si="8"/>
        <v>637.63892026176632</v>
      </c>
      <c r="AN5">
        <f t="shared" si="9"/>
        <v>1130.6082346904759</v>
      </c>
      <c r="AO5">
        <f t="shared" si="9"/>
        <v>-56.530411734523803</v>
      </c>
      <c r="AP5">
        <f t="shared" si="9"/>
        <v>-21.079793128916894</v>
      </c>
      <c r="AQ5">
        <f t="shared" si="9"/>
        <v>-401.37938328234162</v>
      </c>
      <c r="AR5">
        <f t="shared" si="9"/>
        <v>651.61864654469366</v>
      </c>
      <c r="AS5">
        <f t="shared" si="9"/>
        <v>-151.70252104842118</v>
      </c>
      <c r="AT5">
        <f t="shared" si="9"/>
        <v>50.724942087516787</v>
      </c>
      <c r="AU5">
        <f t="shared" si="9"/>
        <v>550.64106758378921</v>
      </c>
      <c r="AW5">
        <v>2</v>
      </c>
      <c r="AX5">
        <f>(R5*SUMPRODUCT(K6:$K$23, X6:$X$23)-$AZ$3*SUMPRODUCT(K5:$K$22, W6:$W$23))/Z5</f>
        <v>373.36515308615077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1340.867327036914</v>
      </c>
      <c r="P6">
        <f t="shared" si="22"/>
        <v>67.043366351845705</v>
      </c>
      <c r="Q6" s="4">
        <f t="shared" si="23"/>
        <v>25</v>
      </c>
      <c r="R6">
        <f t="shared" si="0"/>
        <v>250000</v>
      </c>
      <c r="S6">
        <f t="shared" si="1"/>
        <v>542.15445243197587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364.55775146920223</v>
      </c>
      <c r="AC6">
        <f t="shared" si="2"/>
        <v>523.05168564885571</v>
      </c>
      <c r="AE6">
        <f t="shared" si="3"/>
        <v>1293.6219789251493</v>
      </c>
      <c r="AF6">
        <f t="shared" si="4"/>
        <v>-64.681098946257464</v>
      </c>
      <c r="AG6">
        <f t="shared" si="4"/>
        <v>-24.119127091116297</v>
      </c>
      <c r="AH6">
        <f t="shared" si="5"/>
        <v>-470.39125206576711</v>
      </c>
      <c r="AI6">
        <f t="shared" si="6"/>
        <v>734.43050082200853</v>
      </c>
      <c r="AJ6">
        <f t="shared" si="7"/>
        <v>-158.49393417965348</v>
      </c>
      <c r="AK6">
        <f>G6*SUM(AB6, AE6:AF6)</f>
        <v>93.219669939713512</v>
      </c>
      <c r="AL6">
        <f t="shared" si="8"/>
        <v>669.15623658206857</v>
      </c>
      <c r="AN6">
        <f t="shared" si="9"/>
        <v>1007.5067148285909</v>
      </c>
      <c r="AO6">
        <f t="shared" si="9"/>
        <v>-50.375335741429545</v>
      </c>
      <c r="AP6">
        <f t="shared" si="9"/>
        <v>-18.784608561068588</v>
      </c>
      <c r="AQ6">
        <f t="shared" si="9"/>
        <v>-366.35304035778944</v>
      </c>
      <c r="AR6">
        <f t="shared" si="9"/>
        <v>571.99373016830339</v>
      </c>
      <c r="AS6">
        <f t="shared" si="9"/>
        <v>-123.43923151203749</v>
      </c>
      <c r="AT6">
        <f t="shared" si="9"/>
        <v>72.601923087610601</v>
      </c>
      <c r="AU6">
        <f t="shared" si="9"/>
        <v>521.15642174387654</v>
      </c>
      <c r="AW6">
        <v>3</v>
      </c>
      <c r="AX6">
        <f>(R6*SUMPRODUCT(K7:$K$23, X7:$X$23)-$AZ$3*SUMPRODUCT(K6:$K$22, W7:$W$23))/Z6</f>
        <v>542.15445243197587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1340.867327036914</v>
      </c>
      <c r="P7">
        <f t="shared" si="22"/>
        <v>67.043366351845705</v>
      </c>
      <c r="Q7" s="4">
        <f t="shared" si="23"/>
        <v>25</v>
      </c>
      <c r="R7">
        <f t="shared" si="0"/>
        <v>250000</v>
      </c>
      <c r="S7">
        <f t="shared" si="1"/>
        <v>686.21413393347052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523.05168564885571</v>
      </c>
      <c r="AC7">
        <f t="shared" si="2"/>
        <v>654.104391484801</v>
      </c>
      <c r="AE7">
        <f t="shared" si="3"/>
        <v>1278.1246605718636</v>
      </c>
      <c r="AF7">
        <f t="shared" si="4"/>
        <v>-63.906233028593185</v>
      </c>
      <c r="AG7">
        <f t="shared" si="4"/>
        <v>-23.830185037700545</v>
      </c>
      <c r="AH7">
        <f t="shared" si="5"/>
        <v>-477.50782504594048</v>
      </c>
      <c r="AI7">
        <f t="shared" si="6"/>
        <v>712.88041745962937</v>
      </c>
      <c r="AJ7">
        <f t="shared" si="7"/>
        <v>-131.05270583594529</v>
      </c>
      <c r="AK7">
        <f>G7*SUM(AB7, AE7:AF7)</f>
        <v>85.299962557733394</v>
      </c>
      <c r="AL7">
        <f t="shared" si="8"/>
        <v>667.12767418141743</v>
      </c>
      <c r="AN7">
        <f t="shared" si="9"/>
        <v>901.09260158310974</v>
      </c>
      <c r="AO7">
        <f t="shared" si="9"/>
        <v>-45.054630079155487</v>
      </c>
      <c r="AP7">
        <f t="shared" si="9"/>
        <v>-16.800554823987866</v>
      </c>
      <c r="AQ7">
        <f t="shared" si="9"/>
        <v>-336.64851451533832</v>
      </c>
      <c r="AR7">
        <f t="shared" si="9"/>
        <v>502.588902164628</v>
      </c>
      <c r="AS7">
        <f t="shared" si="9"/>
        <v>-92.393666509322614</v>
      </c>
      <c r="AT7">
        <f t="shared" si="9"/>
        <v>60.137455717112452</v>
      </c>
      <c r="AU7">
        <f t="shared" si="9"/>
        <v>470.3326913724178</v>
      </c>
      <c r="AW7">
        <v>4</v>
      </c>
      <c r="AX7">
        <f>(R7*SUMPRODUCT(K8:$K$23, X8:$X$23)-$AZ$3*SUMPRODUCT(K7:$K$22, W8:$W$23))/Z7</f>
        <v>686.21413393347052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1340.867327036914</v>
      </c>
      <c r="P8">
        <f t="shared" si="22"/>
        <v>67.043366351845705</v>
      </c>
      <c r="Q8" s="4">
        <f t="shared" si="23"/>
        <v>25</v>
      </c>
      <c r="R8">
        <f t="shared" si="0"/>
        <v>250000</v>
      </c>
      <c r="S8">
        <f t="shared" si="1"/>
        <v>800.50838003757883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654.104391484801</v>
      </c>
      <c r="AC8">
        <f t="shared" si="2"/>
        <v>753.86837728615683</v>
      </c>
      <c r="AE8">
        <f t="shared" si="3"/>
        <v>1262.7444024282324</v>
      </c>
      <c r="AF8">
        <f t="shared" si="4"/>
        <v>-63.13722012141163</v>
      </c>
      <c r="AG8">
        <f t="shared" si="4"/>
        <v>-23.543425530747331</v>
      </c>
      <c r="AH8">
        <f t="shared" si="5"/>
        <v>-484.57656576207432</v>
      </c>
      <c r="AI8">
        <f t="shared" si="6"/>
        <v>691.48719101399911</v>
      </c>
      <c r="AJ8">
        <f t="shared" si="7"/>
        <v>-99.76398580135583</v>
      </c>
      <c r="AK8">
        <f t="shared" ref="AK8:AK23" si="24">G8*SUM(AB8:AB8, AE8:AF8)</f>
        <v>39.484056521761545</v>
      </c>
      <c r="AL8">
        <f t="shared" si="8"/>
        <v>631.20726173440482</v>
      </c>
      <c r="AN8">
        <f t="shared" si="9"/>
        <v>830.06931702465374</v>
      </c>
      <c r="AO8">
        <f t="shared" si="9"/>
        <v>-41.50346585123269</v>
      </c>
      <c r="AP8">
        <f t="shared" si="9"/>
        <v>-15.476350647960153</v>
      </c>
      <c r="AQ8">
        <f t="shared" si="9"/>
        <v>-318.53804951722043</v>
      </c>
      <c r="AR8">
        <f t="shared" si="9"/>
        <v>454.55145100824041</v>
      </c>
      <c r="AS8">
        <f t="shared" si="9"/>
        <v>-65.580194533861899</v>
      </c>
      <c r="AT8">
        <f t="shared" si="9"/>
        <v>25.954978511373092</v>
      </c>
      <c r="AU8">
        <f t="shared" si="9"/>
        <v>414.92623498575159</v>
      </c>
      <c r="AW8">
        <v>5</v>
      </c>
      <c r="AX8">
        <f>(R8*SUMPRODUCT(K9:$K$23, X9:$X$23)-$AZ$3*SUMPRODUCT(K8:$K$22, W9:$W$23))/Z8</f>
        <v>800.50838003757883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1340.867327036914</v>
      </c>
      <c r="P9">
        <f t="shared" si="22"/>
        <v>67.043366351845705</v>
      </c>
      <c r="Q9" s="4">
        <f t="shared" si="23"/>
        <v>25</v>
      </c>
      <c r="R9">
        <f t="shared" si="0"/>
        <v>250000</v>
      </c>
      <c r="S9">
        <f t="shared" si="1"/>
        <v>894.08807966645747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753.86837728615683</v>
      </c>
      <c r="AC9">
        <f t="shared" si="2"/>
        <v>831.81625823715422</v>
      </c>
      <c r="AE9">
        <f t="shared" si="3"/>
        <v>1247.4780372694236</v>
      </c>
      <c r="AF9">
        <f t="shared" si="4"/>
        <v>-62.373901863471183</v>
      </c>
      <c r="AG9">
        <f t="shared" si="4"/>
        <v>-23.258789518462937</v>
      </c>
      <c r="AH9">
        <f t="shared" si="5"/>
        <v>-492.01756976921689</v>
      </c>
      <c r="AI9">
        <f t="shared" si="6"/>
        <v>669.8277761182726</v>
      </c>
      <c r="AJ9">
        <f t="shared" si="7"/>
        <v>-77.947880950997387</v>
      </c>
      <c r="AK9">
        <f t="shared" si="24"/>
        <v>11.439937824883444</v>
      </c>
      <c r="AL9">
        <f t="shared" si="8"/>
        <v>603.31983299215869</v>
      </c>
      <c r="AN9">
        <f t="shared" si="9"/>
        <v>779.35175830983621</v>
      </c>
      <c r="AO9">
        <f t="shared" si="9"/>
        <v>-38.967587915491812</v>
      </c>
      <c r="AP9">
        <f t="shared" si="9"/>
        <v>-14.530739592858703</v>
      </c>
      <c r="AQ9">
        <f t="shared" si="9"/>
        <v>-307.3839752388003</v>
      </c>
      <c r="AR9">
        <f t="shared" si="9"/>
        <v>418.46945556268543</v>
      </c>
      <c r="AS9">
        <f t="shared" si="9"/>
        <v>-48.697304690555768</v>
      </c>
      <c r="AT9">
        <f t="shared" si="9"/>
        <v>7.147008117508479</v>
      </c>
      <c r="AU9">
        <f t="shared" si="9"/>
        <v>376.91915898963816</v>
      </c>
      <c r="AW9">
        <v>6</v>
      </c>
      <c r="AX9">
        <f>(R9*SUMPRODUCT(K10:$K$23, X10:$X$23)-$AZ$3*SUMPRODUCT(K9:$K$22, W10:$W$23))/Z9</f>
        <v>894.08807966645747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1340.867327036914</v>
      </c>
      <c r="P10">
        <f t="shared" si="22"/>
        <v>67.043366351845705</v>
      </c>
      <c r="Q10" s="4">
        <f t="shared" si="23"/>
        <v>25</v>
      </c>
      <c r="R10">
        <f t="shared" si="0"/>
        <v>250000</v>
      </c>
      <c r="S10">
        <f t="shared" si="1"/>
        <v>974.92032551479792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831.81625823715422</v>
      </c>
      <c r="AC10">
        <f t="shared" si="2"/>
        <v>895.99324181474094</v>
      </c>
      <c r="AE10">
        <f t="shared" si="3"/>
        <v>1232.3140996787386</v>
      </c>
      <c r="AF10">
        <f t="shared" si="4"/>
        <v>-61.615704983936936</v>
      </c>
      <c r="AG10">
        <f t="shared" si="4"/>
        <v>-22.976063232183094</v>
      </c>
      <c r="AH10">
        <f t="shared" si="5"/>
        <v>-501.38391095212592</v>
      </c>
      <c r="AI10">
        <f t="shared" si="6"/>
        <v>646.3384205104926</v>
      </c>
      <c r="AJ10">
        <f t="shared" si="7"/>
        <v>-64.176983577586725</v>
      </c>
      <c r="AK10">
        <f t="shared" si="24"/>
        <v>8.2103100770210204</v>
      </c>
      <c r="AL10">
        <f t="shared" si="8"/>
        <v>590.37174700992693</v>
      </c>
      <c r="AN10">
        <f t="shared" si="9"/>
        <v>731.47573551082496</v>
      </c>
      <c r="AO10">
        <f t="shared" si="9"/>
        <v>-36.573786775541251</v>
      </c>
      <c r="AP10">
        <f t="shared" si="9"/>
        <v>-13.63810797611238</v>
      </c>
      <c r="AQ10">
        <f t="shared" si="9"/>
        <v>-297.61094605069536</v>
      </c>
      <c r="AR10">
        <f t="shared" si="9"/>
        <v>383.65289470847597</v>
      </c>
      <c r="AS10">
        <f t="shared" si="9"/>
        <v>-38.094107888175223</v>
      </c>
      <c r="AT10">
        <f t="shared" si="9"/>
        <v>4.8734674089394465</v>
      </c>
      <c r="AU10">
        <f t="shared" si="9"/>
        <v>350.43225422924019</v>
      </c>
      <c r="AW10">
        <v>7</v>
      </c>
      <c r="AX10">
        <f>(R10*SUMPRODUCT(K11:$K$23, X11:$X$23)-$AZ$3*SUMPRODUCT(K10:$K$22, W11:$W$23))/Z10</f>
        <v>974.92032551479792</v>
      </c>
    </row>
    <row r="11" spans="1:52" x14ac:dyDescent="0.25">
      <c r="A11" t="s">
        <v>33</v>
      </c>
      <c r="C11" s="7">
        <f>AU25</f>
        <v>2931.5154714288287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1340.867327036914</v>
      </c>
      <c r="P11">
        <f t="shared" si="22"/>
        <v>67.043366351845705</v>
      </c>
      <c r="Q11" s="4">
        <f t="shared" si="23"/>
        <v>25</v>
      </c>
      <c r="R11">
        <f t="shared" si="0"/>
        <v>250000</v>
      </c>
      <c r="S11">
        <f t="shared" si="1"/>
        <v>1043.7620544188151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895.99324181474094</v>
      </c>
      <c r="AC11">
        <f t="shared" si="2"/>
        <v>947.53894744378988</v>
      </c>
      <c r="AE11">
        <f t="shared" si="3"/>
        <v>1217.2544598105508</v>
      </c>
      <c r="AF11">
        <f t="shared" si="4"/>
        <v>-60.862722990527544</v>
      </c>
      <c r="AG11">
        <f t="shared" si="4"/>
        <v>-22.695281540278739</v>
      </c>
      <c r="AH11">
        <f t="shared" si="5"/>
        <v>-510.21059582523958</v>
      </c>
      <c r="AI11">
        <f t="shared" si="6"/>
        <v>623.48585945450486</v>
      </c>
      <c r="AJ11">
        <f t="shared" si="7"/>
        <v>-51.545705629048939</v>
      </c>
      <c r="AK11">
        <f t="shared" si="24"/>
        <v>4.9257239487234337</v>
      </c>
      <c r="AL11">
        <f t="shared" si="8"/>
        <v>576.86587777417935</v>
      </c>
      <c r="AN11">
        <f t="shared" si="9"/>
        <v>687.14850211210467</v>
      </c>
      <c r="AO11">
        <f t="shared" si="9"/>
        <v>-34.357425105605238</v>
      </c>
      <c r="AP11">
        <f t="shared" si="9"/>
        <v>-12.811642290340995</v>
      </c>
      <c r="AQ11">
        <f t="shared" si="9"/>
        <v>-288.01738523726789</v>
      </c>
      <c r="AR11">
        <f t="shared" si="9"/>
        <v>351.96204947889055</v>
      </c>
      <c r="AS11">
        <f t="shared" si="9"/>
        <v>-29.097904820020158</v>
      </c>
      <c r="AT11">
        <f t="shared" si="9"/>
        <v>2.7806049966822979</v>
      </c>
      <c r="AU11">
        <f t="shared" si="9"/>
        <v>325.64474965555269</v>
      </c>
      <c r="AW11">
        <v>8</v>
      </c>
      <c r="AX11">
        <f>(R11*SUMPRODUCT(K12:$K$23, X12:$X$23)-$AZ$3*SUMPRODUCT(K11:$K$22, W12:$W$23))/Z11</f>
        <v>1043.7620544188151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1340.867327036914</v>
      </c>
      <c r="P12">
        <f t="shared" si="22"/>
        <v>67.043366351845705</v>
      </c>
      <c r="Q12" s="4">
        <f t="shared" si="23"/>
        <v>25</v>
      </c>
      <c r="R12">
        <f t="shared" si="0"/>
        <v>250000</v>
      </c>
      <c r="S12">
        <f t="shared" si="1"/>
        <v>1100.7650130426409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947.53894744378988</v>
      </c>
      <c r="AC12">
        <f t="shared" si="2"/>
        <v>987.00061111954938</v>
      </c>
      <c r="AE12">
        <f t="shared" si="3"/>
        <v>1202.2882772750374</v>
      </c>
      <c r="AF12">
        <f t="shared" si="4"/>
        <v>-60.114413863751871</v>
      </c>
      <c r="AG12">
        <f t="shared" si="4"/>
        <v>-22.416242327492004</v>
      </c>
      <c r="AH12">
        <f t="shared" si="5"/>
        <v>-520.86397383948997</v>
      </c>
      <c r="AI12">
        <f t="shared" si="6"/>
        <v>598.89364724430357</v>
      </c>
      <c r="AJ12">
        <f t="shared" si="7"/>
        <v>-39.461663675759496</v>
      </c>
      <c r="AK12">
        <f t="shared" si="24"/>
        <v>4.8063394649666735</v>
      </c>
      <c r="AL12">
        <f t="shared" si="8"/>
        <v>564.23832303351071</v>
      </c>
      <c r="AN12">
        <f t="shared" si="9"/>
        <v>645.2134131475276</v>
      </c>
      <c r="AO12">
        <f t="shared" si="9"/>
        <v>-32.26067065737638</v>
      </c>
      <c r="AP12">
        <f t="shared" si="9"/>
        <v>-12.029777296709478</v>
      </c>
      <c r="AQ12">
        <f t="shared" si="9"/>
        <v>-279.52399495090668</v>
      </c>
      <c r="AR12">
        <f t="shared" si="9"/>
        <v>321.39897024253509</v>
      </c>
      <c r="AS12">
        <f t="shared" si="9"/>
        <v>-21.177279351358138</v>
      </c>
      <c r="AT12">
        <f t="shared" si="9"/>
        <v>2.5793436978071718</v>
      </c>
      <c r="AU12">
        <f t="shared" si="9"/>
        <v>302.80103458898407</v>
      </c>
      <c r="AW12">
        <v>9</v>
      </c>
      <c r="AX12">
        <f>(R12*SUMPRODUCT(K13:$K$23, X13:$X$23)-$AZ$3*SUMPRODUCT(K12:$K$22, W13:$W$23))/Z12</f>
        <v>1100.7650130426409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1340.867327036914</v>
      </c>
      <c r="P13">
        <f t="shared" si="22"/>
        <v>67.043366351845705</v>
      </c>
      <c r="Q13" s="4">
        <f t="shared" si="23"/>
        <v>25</v>
      </c>
      <c r="R13">
        <f t="shared" si="0"/>
        <v>250000</v>
      </c>
      <c r="S13">
        <f t="shared" si="1"/>
        <v>1145.9747487628831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987.00061111954938</v>
      </c>
      <c r="AC13">
        <f t="shared" si="2"/>
        <v>1014.8218087001665</v>
      </c>
      <c r="AE13">
        <f t="shared" si="3"/>
        <v>1187.4095895389694</v>
      </c>
      <c r="AF13">
        <f t="shared" si="4"/>
        <v>-59.370479476948475</v>
      </c>
      <c r="AG13">
        <f t="shared" si="4"/>
        <v>-22.138834424486653</v>
      </c>
      <c r="AH13">
        <f t="shared" si="5"/>
        <v>-532.45479730430372</v>
      </c>
      <c r="AI13">
        <f t="shared" si="6"/>
        <v>573.44547833323043</v>
      </c>
      <c r="AJ13">
        <f t="shared" si="7"/>
        <v>-27.821197580617081</v>
      </c>
      <c r="AK13">
        <f t="shared" si="24"/>
        <v>4.2300794423631416</v>
      </c>
      <c r="AL13">
        <f t="shared" si="8"/>
        <v>549.85436019497649</v>
      </c>
      <c r="AN13">
        <f t="shared" si="9"/>
        <v>605.90348809935881</v>
      </c>
      <c r="AO13">
        <f t="shared" si="9"/>
        <v>-30.295174404967941</v>
      </c>
      <c r="AP13">
        <f t="shared" si="9"/>
        <v>-11.296857561558703</v>
      </c>
      <c r="AQ13">
        <f t="shared" si="9"/>
        <v>-271.6975016743595</v>
      </c>
      <c r="AR13">
        <f t="shared" si="9"/>
        <v>292.61395445847256</v>
      </c>
      <c r="AS13">
        <f t="shared" si="9"/>
        <v>-14.196416136189629</v>
      </c>
      <c r="AT13">
        <f t="shared" si="9"/>
        <v>2.1584968755897878</v>
      </c>
      <c r="AU13">
        <f t="shared" si="9"/>
        <v>280.57603519787273</v>
      </c>
      <c r="AW13">
        <v>10</v>
      </c>
      <c r="AX13">
        <f>(R13*SUMPRODUCT(K14:$K$23, X14:$X$23)-$AZ$3*SUMPRODUCT(K13:$K$22, W14:$W$23))/Z13</f>
        <v>1145.9747487628831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1340.867327036914</v>
      </c>
      <c r="P14">
        <f t="shared" si="22"/>
        <v>67.043366351845705</v>
      </c>
      <c r="Q14" s="4">
        <f t="shared" si="23"/>
        <v>25</v>
      </c>
      <c r="R14">
        <f t="shared" si="0"/>
        <v>250000</v>
      </c>
      <c r="S14">
        <f t="shared" si="1"/>
        <v>1189.004066611697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1014.8218087001665</v>
      </c>
      <c r="AC14">
        <f t="shared" si="2"/>
        <v>1039.8041521652722</v>
      </c>
      <c r="AE14">
        <f t="shared" si="3"/>
        <v>1172.6111401190537</v>
      </c>
      <c r="AF14">
        <f t="shared" si="4"/>
        <v>-58.630557005952681</v>
      </c>
      <c r="AG14">
        <f t="shared" si="4"/>
        <v>-21.862922536682326</v>
      </c>
      <c r="AH14">
        <f t="shared" si="5"/>
        <v>-545.23543559460154</v>
      </c>
      <c r="AI14">
        <f t="shared" si="6"/>
        <v>546.88222498181722</v>
      </c>
      <c r="AJ14">
        <f t="shared" si="7"/>
        <v>-24.982343465105714</v>
      </c>
      <c r="AK14">
        <f t="shared" si="24"/>
        <v>149.01616742692875</v>
      </c>
      <c r="AL14">
        <f t="shared" si="8"/>
        <v>670.91604894364025</v>
      </c>
      <c r="AN14">
        <f t="shared" si="9"/>
        <v>551.18613367143848</v>
      </c>
      <c r="AO14">
        <f t="shared" si="9"/>
        <v>-27.559306683571918</v>
      </c>
      <c r="AP14">
        <f t="shared" si="9"/>
        <v>-10.276671721307894</v>
      </c>
      <c r="AQ14">
        <f t="shared" si="9"/>
        <v>-256.28804076988297</v>
      </c>
      <c r="AR14">
        <f t="shared" si="9"/>
        <v>257.06211449667563</v>
      </c>
      <c r="AS14">
        <f t="shared" si="9"/>
        <v>-11.742956239683602</v>
      </c>
      <c r="AT14">
        <f t="shared" si="9"/>
        <v>70.045083462404648</v>
      </c>
      <c r="AU14">
        <f t="shared" si="9"/>
        <v>315.36424171939672</v>
      </c>
      <c r="AW14">
        <v>11</v>
      </c>
      <c r="AX14">
        <f>(R14*SUMPRODUCT(K15:$K$23, X15:$X$23)-$AZ$3*SUMPRODUCT(K14:$K$22, W15:$W$23))/Z14</f>
        <v>1189.004066611697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1340.867327036914</v>
      </c>
      <c r="P15">
        <f t="shared" si="22"/>
        <v>67.043366351845705</v>
      </c>
      <c r="Q15" s="4">
        <f t="shared" si="23"/>
        <v>25</v>
      </c>
      <c r="R15">
        <f t="shared" si="0"/>
        <v>250000</v>
      </c>
      <c r="S15">
        <f t="shared" si="1"/>
        <v>1220.2556494637188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1039.8041521652722</v>
      </c>
      <c r="AC15">
        <f t="shared" si="2"/>
        <v>1053.7355674873538</v>
      </c>
      <c r="AE15">
        <f t="shared" si="3"/>
        <v>1157.8881805640051</v>
      </c>
      <c r="AF15">
        <f t="shared" si="4"/>
        <v>-57.894409028200258</v>
      </c>
      <c r="AG15">
        <f t="shared" si="4"/>
        <v>-21.588418130873894</v>
      </c>
      <c r="AH15">
        <f t="shared" si="5"/>
        <v>-558.75180441611712</v>
      </c>
      <c r="AI15">
        <f t="shared" si="6"/>
        <v>519.6535489888139</v>
      </c>
      <c r="AJ15">
        <f t="shared" si="7"/>
        <v>-13.931415322081648</v>
      </c>
      <c r="AK15">
        <f t="shared" si="24"/>
        <v>149.7858546590754</v>
      </c>
      <c r="AL15">
        <f t="shared" si="8"/>
        <v>655.50798832580767</v>
      </c>
      <c r="AN15">
        <f t="shared" si="9"/>
        <v>501.36297102077918</v>
      </c>
      <c r="AO15">
        <f t="shared" si="9"/>
        <v>-25.068148551038959</v>
      </c>
      <c r="AP15">
        <f t="shared" si="9"/>
        <v>-9.3477363664439697</v>
      </c>
      <c r="AQ15">
        <f t="shared" si="9"/>
        <v>-241.93827126625592</v>
      </c>
      <c r="AR15">
        <f t="shared" si="9"/>
        <v>225.00881483704035</v>
      </c>
      <c r="AS15">
        <f t="shared" si="9"/>
        <v>-6.0322714176087615</v>
      </c>
      <c r="AT15">
        <f t="shared" si="9"/>
        <v>64.85693728403119</v>
      </c>
      <c r="AU15">
        <f t="shared" si="9"/>
        <v>283.83348070346278</v>
      </c>
      <c r="AW15">
        <v>12</v>
      </c>
      <c r="AX15">
        <f>(R15*SUMPRODUCT(K16:$K$23, X16:$X$23)-$AZ$3*SUMPRODUCT(K15:$K$22, W16:$W$23))/Z15</f>
        <v>1220.2556494637188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1340.867327036914</v>
      </c>
      <c r="P16">
        <f t="shared" si="22"/>
        <v>67.043366351845705</v>
      </c>
      <c r="Q16" s="4">
        <f t="shared" si="23"/>
        <v>25</v>
      </c>
      <c r="R16">
        <f t="shared" si="0"/>
        <v>250000</v>
      </c>
      <c r="S16">
        <f t="shared" si="1"/>
        <v>1239.7484853447079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1053.7355674873538</v>
      </c>
      <c r="AC16">
        <f t="shared" si="2"/>
        <v>1057.0097649710101</v>
      </c>
      <c r="AE16">
        <f t="shared" si="3"/>
        <v>1143.22370622983</v>
      </c>
      <c r="AF16">
        <f t="shared" si="4"/>
        <v>-57.161185311491501</v>
      </c>
      <c r="AG16">
        <f t="shared" si="4"/>
        <v>-21.315004161451185</v>
      </c>
      <c r="AH16">
        <f t="shared" si="5"/>
        <v>-575.29788113968641</v>
      </c>
      <c r="AI16">
        <f t="shared" si="6"/>
        <v>489.4496356172009</v>
      </c>
      <c r="AJ16">
        <f t="shared" si="7"/>
        <v>-3.2741974836562804</v>
      </c>
      <c r="AK16">
        <f t="shared" si="24"/>
        <v>149.78586618839847</v>
      </c>
      <c r="AL16">
        <f t="shared" si="8"/>
        <v>635.96130432194309</v>
      </c>
      <c r="AN16">
        <f t="shared" si="9"/>
        <v>455.99304947443522</v>
      </c>
      <c r="AO16">
        <f t="shared" si="9"/>
        <v>-22.799652473721761</v>
      </c>
      <c r="AP16">
        <f t="shared" si="9"/>
        <v>-8.5018301266632648</v>
      </c>
      <c r="AQ16">
        <f t="shared" si="9"/>
        <v>-229.46675593545507</v>
      </c>
      <c r="AR16">
        <f t="shared" si="9"/>
        <v>195.22481093859511</v>
      </c>
      <c r="AS16">
        <f t="shared" si="9"/>
        <v>-1.3059660038695868</v>
      </c>
      <c r="AT16">
        <f t="shared" si="9"/>
        <v>59.744487031907681</v>
      </c>
      <c r="AU16">
        <f t="shared" si="9"/>
        <v>253.66333196663322</v>
      </c>
      <c r="AW16">
        <v>13</v>
      </c>
      <c r="AX16">
        <f>(R16*SUMPRODUCT(K17:$K$23, X17:$X$23)-$AZ$3*SUMPRODUCT(K16:$K$22, W17:$W$23))/Z16</f>
        <v>1239.7484853447079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1340.867327036914</v>
      </c>
      <c r="P17">
        <f t="shared" si="22"/>
        <v>67.043366351845705</v>
      </c>
      <c r="Q17" s="4">
        <f t="shared" si="23"/>
        <v>25</v>
      </c>
      <c r="R17">
        <f t="shared" si="0"/>
        <v>250000</v>
      </c>
      <c r="S17">
        <f t="shared" si="1"/>
        <v>1247.6827970293668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1057.0097649710101</v>
      </c>
      <c r="AC17">
        <f t="shared" si="2"/>
        <v>1050.1686487119505</v>
      </c>
      <c r="AE17">
        <f t="shared" si="3"/>
        <v>1128.6016223747113</v>
      </c>
      <c r="AF17">
        <f t="shared" si="4"/>
        <v>-56.430081118735572</v>
      </c>
      <c r="AG17">
        <f t="shared" si="4"/>
        <v>-21.042380547610303</v>
      </c>
      <c r="AH17">
        <f t="shared" si="5"/>
        <v>-594.73572226368481</v>
      </c>
      <c r="AI17">
        <f t="shared" si="6"/>
        <v>456.39343844468056</v>
      </c>
      <c r="AJ17">
        <f t="shared" si="7"/>
        <v>6.8411162590596177</v>
      </c>
      <c r="AK17">
        <f t="shared" si="24"/>
        <v>149.04269143588905</v>
      </c>
      <c r="AL17">
        <f t="shared" si="8"/>
        <v>612.27724613962926</v>
      </c>
      <c r="AN17">
        <f t="shared" si="9"/>
        <v>414.67613165887957</v>
      </c>
      <c r="AO17">
        <f t="shared" si="9"/>
        <v>-20.733806582943984</v>
      </c>
      <c r="AP17">
        <f t="shared" si="9"/>
        <v>-7.7314907168191365</v>
      </c>
      <c r="AQ17">
        <f t="shared" si="9"/>
        <v>-218.52060441728878</v>
      </c>
      <c r="AR17">
        <f t="shared" si="9"/>
        <v>167.69022994182768</v>
      </c>
      <c r="AS17">
        <f t="shared" si="9"/>
        <v>2.5135952051587922</v>
      </c>
      <c r="AT17">
        <f t="shared" si="9"/>
        <v>54.761968715425581</v>
      </c>
      <c r="AU17">
        <f t="shared" si="9"/>
        <v>224.96579386241208</v>
      </c>
      <c r="AW17">
        <v>14</v>
      </c>
      <c r="AX17">
        <f>(R17*SUMPRODUCT(K18:$K$23, X18:$X$23)-$AZ$3*SUMPRODUCT(K17:$K$22, W18:$W$23))/Z17</f>
        <v>1247.6827970293668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1340.867327036914</v>
      </c>
      <c r="P18">
        <f t="shared" si="22"/>
        <v>67.043366351845705</v>
      </c>
      <c r="Q18" s="4">
        <f t="shared" si="23"/>
        <v>25</v>
      </c>
      <c r="R18">
        <f t="shared" si="0"/>
        <v>250000</v>
      </c>
      <c r="S18">
        <f t="shared" si="1"/>
        <v>1189.4814517516395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1050.1686487119505</v>
      </c>
      <c r="AC18">
        <f t="shared" si="2"/>
        <v>987.58319055932611</v>
      </c>
      <c r="AE18">
        <f t="shared" si="3"/>
        <v>1113.2733772366248</v>
      </c>
      <c r="AF18">
        <f t="shared" si="4"/>
        <v>-55.663668861831241</v>
      </c>
      <c r="AG18">
        <f t="shared" si="4"/>
        <v>-20.756590804862984</v>
      </c>
      <c r="AH18">
        <f t="shared" si="5"/>
        <v>-753.65937271215307</v>
      </c>
      <c r="AI18">
        <f t="shared" si="6"/>
        <v>283.19374485777757</v>
      </c>
      <c r="AJ18">
        <f t="shared" si="7"/>
        <v>62.585458152624369</v>
      </c>
      <c r="AK18">
        <f t="shared" si="24"/>
        <v>147.54448499607207</v>
      </c>
      <c r="AL18">
        <f t="shared" si="8"/>
        <v>493.32368800647401</v>
      </c>
      <c r="AN18">
        <f t="shared" si="9"/>
        <v>376.80057658779151</v>
      </c>
      <c r="AO18">
        <f t="shared" si="9"/>
        <v>-18.840028829389574</v>
      </c>
      <c r="AP18">
        <f t="shared" si="9"/>
        <v>-7.0253143057124054</v>
      </c>
      <c r="AQ18">
        <f t="shared" si="9"/>
        <v>-255.08495217376702</v>
      </c>
      <c r="AR18">
        <f t="shared" si="9"/>
        <v>95.850281278922509</v>
      </c>
      <c r="AS18">
        <f t="shared" si="9"/>
        <v>21.182790498822449</v>
      </c>
      <c r="AT18">
        <f t="shared" si="9"/>
        <v>49.938180644242692</v>
      </c>
      <c r="AU18">
        <f t="shared" si="9"/>
        <v>166.97125242198766</v>
      </c>
      <c r="AW18">
        <v>15</v>
      </c>
      <c r="AX18">
        <f>(R18*SUMPRODUCT(K19:$K$23, X19:$X$23)-$AZ$3*SUMPRODUCT(K18:$K$22, W19:$W$23))/Z18</f>
        <v>1189.4814517516395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1340.867327036914</v>
      </c>
      <c r="P19">
        <f t="shared" si="22"/>
        <v>67.043366351845705</v>
      </c>
      <c r="Q19" s="4">
        <f t="shared" si="23"/>
        <v>25</v>
      </c>
      <c r="R19">
        <f t="shared" si="0"/>
        <v>250000</v>
      </c>
      <c r="S19">
        <f t="shared" si="1"/>
        <v>1068.6940863594809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987.58319055932611</v>
      </c>
      <c r="AC19">
        <f t="shared" si="2"/>
        <v>874.47581493783662</v>
      </c>
      <c r="AE19">
        <f t="shared" si="3"/>
        <v>1097.1858677804141</v>
      </c>
      <c r="AF19">
        <f t="shared" si="4"/>
        <v>-54.859293389020714</v>
      </c>
      <c r="AG19">
        <f t="shared" si="4"/>
        <v>-20.456644845784371</v>
      </c>
      <c r="AH19">
        <f t="shared" si="5"/>
        <v>-923.80051029982985</v>
      </c>
      <c r="AI19">
        <f t="shared" si="6"/>
        <v>98.069419245779272</v>
      </c>
      <c r="AJ19">
        <f t="shared" si="7"/>
        <v>113.1073756214895</v>
      </c>
      <c r="AK19">
        <f t="shared" si="24"/>
        <v>142.09368354655038</v>
      </c>
      <c r="AL19">
        <f t="shared" si="8"/>
        <v>353.27047841381915</v>
      </c>
      <c r="AN19">
        <f t="shared" si="9"/>
        <v>342.08285423180644</v>
      </c>
      <c r="AO19">
        <f t="shared" si="9"/>
        <v>-17.104142711590324</v>
      </c>
      <c r="AP19">
        <f t="shared" si="9"/>
        <v>-6.3780145756059001</v>
      </c>
      <c r="AQ19">
        <f t="shared" si="9"/>
        <v>-288.0244128038762</v>
      </c>
      <c r="AR19">
        <f t="shared" si="9"/>
        <v>30.576284140734071</v>
      </c>
      <c r="AS19">
        <f t="shared" si="9"/>
        <v>35.264848940810303</v>
      </c>
      <c r="AT19">
        <f t="shared" si="9"/>
        <v>44.302259319332734</v>
      </c>
      <c r="AU19">
        <f t="shared" si="9"/>
        <v>110.1433924008771</v>
      </c>
      <c r="AW19">
        <v>16</v>
      </c>
      <c r="AX19">
        <f>(R19*SUMPRODUCT(K20:$K$23, X20:$X$23)-$AZ$3*SUMPRODUCT(K19:$K$22, W20:$W$23))/Z19</f>
        <v>1068.6940863594809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1340.867327036914</v>
      </c>
      <c r="P20">
        <f t="shared" si="22"/>
        <v>67.043366351845705</v>
      </c>
      <c r="Q20" s="4">
        <f t="shared" si="23"/>
        <v>25</v>
      </c>
      <c r="R20">
        <f t="shared" si="0"/>
        <v>250000</v>
      </c>
      <c r="S20">
        <f t="shared" si="1"/>
        <v>889.89546373982932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874.47581493783662</v>
      </c>
      <c r="AC20">
        <f t="shared" si="2"/>
        <v>716.9690404663412</v>
      </c>
      <c r="AE20">
        <f t="shared" si="3"/>
        <v>1080.3070697968949</v>
      </c>
      <c r="AF20">
        <f t="shared" si="4"/>
        <v>-54.015353489844749</v>
      </c>
      <c r="AG20">
        <f t="shared" si="4"/>
        <v>-20.141945590250671</v>
      </c>
      <c r="AH20">
        <f t="shared" si="5"/>
        <v>-1101.3280707585654</v>
      </c>
      <c r="AI20">
        <f t="shared" si="6"/>
        <v>-95.178300041765965</v>
      </c>
      <c r="AJ20">
        <f t="shared" si="7"/>
        <v>157.50677447149542</v>
      </c>
      <c r="AK20">
        <f t="shared" si="24"/>
        <v>133.05372718714207</v>
      </c>
      <c r="AL20">
        <f t="shared" si="8"/>
        <v>195.38220161687153</v>
      </c>
      <c r="AN20">
        <f t="shared" si="9"/>
        <v>310.26992964968633</v>
      </c>
      <c r="AO20">
        <f t="shared" si="9"/>
        <v>-15.513496482484317</v>
      </c>
      <c r="AP20">
        <f t="shared" si="9"/>
        <v>-5.7848737789615896</v>
      </c>
      <c r="AQ20">
        <f t="shared" si="9"/>
        <v>-316.30727280136051</v>
      </c>
      <c r="AR20">
        <f t="shared" si="9"/>
        <v>-27.335713413120107</v>
      </c>
      <c r="AS20">
        <f t="shared" si="9"/>
        <v>45.236782393553817</v>
      </c>
      <c r="AT20">
        <f t="shared" si="9"/>
        <v>38.213737305028033</v>
      </c>
      <c r="AU20">
        <f t="shared" si="9"/>
        <v>56.114806285461739</v>
      </c>
      <c r="AW20">
        <v>17</v>
      </c>
      <c r="AX20">
        <f>(R20*SUMPRODUCT(K21:$K$23, X21:$X$23)-$AZ$3*SUMPRODUCT(K20:$K$22, W21:$W$23))/Z20</f>
        <v>889.89546373982932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1340.867327036914</v>
      </c>
      <c r="P21">
        <f t="shared" si="22"/>
        <v>67.043366351845705</v>
      </c>
      <c r="Q21" s="4">
        <f t="shared" si="23"/>
        <v>25</v>
      </c>
      <c r="R21">
        <f t="shared" si="0"/>
        <v>250000</v>
      </c>
      <c r="S21">
        <f t="shared" si="1"/>
        <v>652.28884221399642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716.9690404663412</v>
      </c>
      <c r="AC21">
        <f t="shared" si="2"/>
        <v>516.88562928979843</v>
      </c>
      <c r="AE21">
        <f t="shared" si="3"/>
        <v>1062.5278362529893</v>
      </c>
      <c r="AF21">
        <f t="shared" si="4"/>
        <v>-53.126391812649473</v>
      </c>
      <c r="AG21">
        <f t="shared" si="4"/>
        <v>-19.810458030195147</v>
      </c>
      <c r="AH21">
        <f t="shared" si="5"/>
        <v>-1300.6810415301738</v>
      </c>
      <c r="AI21">
        <f t="shared" si="6"/>
        <v>-311.09005512002909</v>
      </c>
      <c r="AJ21">
        <f t="shared" si="7"/>
        <v>200.08341117654277</v>
      </c>
      <c r="AK21">
        <f t="shared" si="24"/>
        <v>120.84593394346768</v>
      </c>
      <c r="AL21">
        <f t="shared" si="8"/>
        <v>9.8392899999813608</v>
      </c>
      <c r="AN21">
        <f t="shared" si="9"/>
        <v>281.10861308370318</v>
      </c>
      <c r="AO21">
        <f t="shared" si="9"/>
        <v>-14.055430654185161</v>
      </c>
      <c r="AP21">
        <f t="shared" si="9"/>
        <v>-5.2411712817424085</v>
      </c>
      <c r="AQ21">
        <f t="shared" si="9"/>
        <v>-344.11582565047837</v>
      </c>
      <c r="AR21">
        <f t="shared" si="9"/>
        <v>-82.30381450270275</v>
      </c>
      <c r="AS21">
        <f t="shared" si="9"/>
        <v>52.935243951107367</v>
      </c>
      <c r="AT21">
        <f t="shared" si="9"/>
        <v>31.971710978840189</v>
      </c>
      <c r="AU21">
        <f t="shared" si="9"/>
        <v>2.60314042724481</v>
      </c>
      <c r="AW21">
        <v>18</v>
      </c>
      <c r="AX21">
        <f>(R21*SUMPRODUCT(K22:$K$23, X22:$X$23)-$AZ$3*SUMPRODUCT(K21:$K$22, W22:$W$23))/Z21</f>
        <v>652.28884221399642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1340.867327036914</v>
      </c>
      <c r="P22">
        <f t="shared" si="22"/>
        <v>67.043366351845705</v>
      </c>
      <c r="Q22" s="4">
        <f t="shared" si="23"/>
        <v>25</v>
      </c>
      <c r="R22">
        <f t="shared" si="0"/>
        <v>250000</v>
      </c>
      <c r="S22">
        <f t="shared" si="1"/>
        <v>355.30544899034709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516.88562928979843</v>
      </c>
      <c r="AC22">
        <f t="shared" si="2"/>
        <v>276.57264194131915</v>
      </c>
      <c r="AE22">
        <f t="shared" si="3"/>
        <v>1043.741997723962</v>
      </c>
      <c r="AF22">
        <f t="shared" si="4"/>
        <v>-52.187099886198098</v>
      </c>
      <c r="AG22">
        <f t="shared" si="4"/>
        <v>-19.460202674011978</v>
      </c>
      <c r="AH22">
        <f t="shared" si="5"/>
        <v>-1521.5077588121658</v>
      </c>
      <c r="AI22">
        <f t="shared" si="6"/>
        <v>-549.41306364841387</v>
      </c>
      <c r="AJ22">
        <f t="shared" si="7"/>
        <v>240.31298734847928</v>
      </c>
      <c r="AK22">
        <f t="shared" si="24"/>
        <v>105.59083689892937</v>
      </c>
      <c r="AL22">
        <f t="shared" si="8"/>
        <v>-203.50923940100523</v>
      </c>
      <c r="AN22">
        <f t="shared" si="9"/>
        <v>254.37144764508986</v>
      </c>
      <c r="AO22">
        <f t="shared" si="9"/>
        <v>-12.718572382254493</v>
      </c>
      <c r="AP22">
        <f t="shared" si="9"/>
        <v>-4.7426662302080054</v>
      </c>
      <c r="AQ22">
        <f t="shared" si="9"/>
        <v>-370.8082381050686</v>
      </c>
      <c r="AR22">
        <f t="shared" si="9"/>
        <v>-133.8980290724412</v>
      </c>
      <c r="AS22">
        <f t="shared" si="9"/>
        <v>58.56692804644193</v>
      </c>
      <c r="AT22">
        <f t="shared" si="9"/>
        <v>25.733652663788568</v>
      </c>
      <c r="AU22">
        <f t="shared" si="9"/>
        <v>-49.59744836221072</v>
      </c>
      <c r="AW22">
        <v>19</v>
      </c>
      <c r="AX22">
        <f>(R22*SUMPRODUCT(K23:$K$23, X23:$X$23)-$AZ$3*SUMPRODUCT(K22:$K$22, W23:$W$23))/Z22</f>
        <v>355.30544899034709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1340.867327036914</v>
      </c>
      <c r="P23">
        <f t="shared" si="22"/>
        <v>67.043366351845705</v>
      </c>
      <c r="Q23" s="4">
        <f t="shared" si="23"/>
        <v>25</v>
      </c>
      <c r="R23">
        <f t="shared" si="0"/>
        <v>250000</v>
      </c>
      <c r="S23">
        <f t="shared" si="1"/>
        <v>362.19936148213321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276.57264194131915</v>
      </c>
      <c r="AC23">
        <f t="shared" si="2"/>
        <v>276.57264194131915</v>
      </c>
      <c r="AE23">
        <f t="shared" si="3"/>
        <v>1023.8759605038329</v>
      </c>
      <c r="AF23">
        <f t="shared" si="4"/>
        <v>-51.19379802519164</v>
      </c>
      <c r="AG23">
        <f t="shared" si="4"/>
        <v>-19.089807392921237</v>
      </c>
      <c r="AH23">
        <f t="shared" si="5"/>
        <v>-1757.9325435062035</v>
      </c>
      <c r="AI23">
        <f t="shared" si="6"/>
        <v>-804.34018842048351</v>
      </c>
      <c r="AJ23">
        <f t="shared" si="7"/>
        <v>0</v>
      </c>
      <c r="AK23">
        <f t="shared" si="24"/>
        <v>87.447836309397246</v>
      </c>
      <c r="AL23">
        <f t="shared" si="8"/>
        <v>-716.89235211108621</v>
      </c>
      <c r="AN23">
        <f t="shared" si="9"/>
        <v>229.86027187107189</v>
      </c>
      <c r="AO23">
        <f t="shared" si="9"/>
        <v>-11.493013593553593</v>
      </c>
      <c r="AP23">
        <f t="shared" si="9"/>
        <v>-4.2856639735383721</v>
      </c>
      <c r="AQ23">
        <f t="shared" si="9"/>
        <v>-394.65605988297659</v>
      </c>
      <c r="AR23">
        <f t="shared" si="9"/>
        <v>-180.57446557899667</v>
      </c>
      <c r="AS23">
        <f t="shared" si="9"/>
        <v>0</v>
      </c>
      <c r="AT23">
        <f t="shared" si="9"/>
        <v>19.632049392705508</v>
      </c>
      <c r="AU23">
        <f t="shared" si="9"/>
        <v>-160.94241618629115</v>
      </c>
      <c r="AW23">
        <v>20</v>
      </c>
      <c r="AX23">
        <f>(R23*SUMPRODUCT(K$23:$K24, X$23:$X24)-$AZ$3*SUMPRODUCT(K$22:$K23, W$23:$W24))/Z23</f>
        <v>362.19936148213321</v>
      </c>
    </row>
    <row r="25" spans="5:50" x14ac:dyDescent="0.25">
      <c r="AN25" s="8">
        <f t="shared" ref="AN25:AU25" si="25">SUM(AN3:AN23)</f>
        <v>12376.949071238079</v>
      </c>
      <c r="AO25" s="8">
        <f t="shared" si="25"/>
        <v>-1624.4979488395895</v>
      </c>
      <c r="AP25" s="8">
        <f t="shared" si="25"/>
        <v>-1728.1964519565165</v>
      </c>
      <c r="AQ25" s="8">
        <f t="shared" si="25"/>
        <v>-6215.9287561068795</v>
      </c>
      <c r="AR25" s="8">
        <f t="shared" si="25"/>
        <v>2808.3259143350942</v>
      </c>
      <c r="AS25" s="8">
        <f t="shared" si="25"/>
        <v>-564.9687302041126</v>
      </c>
      <c r="AT25" s="8">
        <f t="shared" si="25"/>
        <v>688.15828729784698</v>
      </c>
      <c r="AU25" s="9">
        <f t="shared" si="25"/>
        <v>2931.5154714288287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5517.1929159047349</v>
      </c>
      <c r="K3">
        <v>1</v>
      </c>
      <c r="L3" s="2">
        <v>0</v>
      </c>
      <c r="O3">
        <f>$C$3</f>
        <v>5517.1929159047349</v>
      </c>
      <c r="P3">
        <f>O3*B5</f>
        <v>4413.7543327237881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5517.1929159047349</v>
      </c>
      <c r="AF3">
        <f t="shared" ref="AF3:AG23" si="4">-$Z3*P3</f>
        <v>-4413.7543327237881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-418.99400381905321</v>
      </c>
      <c r="AJ3">
        <f t="shared" ref="AJ3:AJ23" si="7">AB3-AC3</f>
        <v>0</v>
      </c>
      <c r="AL3">
        <f t="shared" ref="AL3:AL23" si="8">SUM(AI3:AK3)</f>
        <v>-418.99400381905321</v>
      </c>
      <c r="AN3">
        <f t="shared" ref="AN3:AU23" si="9">AE3*$K3</f>
        <v>5517.1929159047349</v>
      </c>
      <c r="AO3">
        <f t="shared" si="9"/>
        <v>-4413.7543327237881</v>
      </c>
      <c r="AP3">
        <f t="shared" si="9"/>
        <v>-1522.432587</v>
      </c>
      <c r="AQ3">
        <f t="shared" si="9"/>
        <v>0</v>
      </c>
      <c r="AR3">
        <f t="shared" si="9"/>
        <v>-418.99400381905321</v>
      </c>
      <c r="AS3">
        <f t="shared" si="9"/>
        <v>0</v>
      </c>
      <c r="AT3">
        <f t="shared" si="9"/>
        <v>0</v>
      </c>
      <c r="AU3">
        <f t="shared" si="9"/>
        <v>-418.99400381905321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1922.4034901763239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1361.7404312580204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1344.7693312495976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-1344.7693312495976</v>
      </c>
      <c r="AK4">
        <f>H4*SUM(AB4, AE4:AF4)</f>
        <v>0</v>
      </c>
      <c r="AL4">
        <f t="shared" si="8"/>
        <v>-1960.4695812495975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-1261.6280432025494</v>
      </c>
      <c r="AT4">
        <f t="shared" si="9"/>
        <v>0</v>
      </c>
      <c r="AU4">
        <f t="shared" si="9"/>
        <v>-1839.2622021292777</v>
      </c>
      <c r="AW4">
        <v>1</v>
      </c>
      <c r="AX4">
        <f>(R4*SUMPRODUCT(K5:$K$23, X5:$X$23)-$AZ$3*SUMPRODUCT(K4:$K$22, W5:$W$23))/Z4</f>
        <v>1361.7404312580204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5517.1929159047349</v>
      </c>
      <c r="P5">
        <f t="shared" ref="P5:P23" si="22">O5*$C$5</f>
        <v>275.85964579523676</v>
      </c>
      <c r="Q5" s="4">
        <f t="shared" ref="Q5:Q23" si="23">$C$8</f>
        <v>25</v>
      </c>
      <c r="R5">
        <f t="shared" si="0"/>
        <v>250000</v>
      </c>
      <c r="S5">
        <f t="shared" si="1"/>
        <v>2646.7693018248824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1344.7693312495976</v>
      </c>
      <c r="AC5">
        <f t="shared" si="2"/>
        <v>2580.9652526493228</v>
      </c>
      <c r="AE5">
        <f t="shared" si="3"/>
        <v>5380.0243180602129</v>
      </c>
      <c r="AF5">
        <f t="shared" si="4"/>
        <v>-269.00121590301063</v>
      </c>
      <c r="AG5">
        <f t="shared" si="4"/>
        <v>-24.378449331320741</v>
      </c>
      <c r="AH5">
        <f t="shared" si="5"/>
        <v>-630.96343929257375</v>
      </c>
      <c r="AI5">
        <f t="shared" si="6"/>
        <v>4455.6812135333084</v>
      </c>
      <c r="AJ5">
        <f t="shared" si="7"/>
        <v>-1236.1959213997252</v>
      </c>
      <c r="AK5">
        <f>H5*SUM(AB5, AE5:AF5)</f>
        <v>557.7804662463476</v>
      </c>
      <c r="AL5">
        <f t="shared" si="8"/>
        <v>3777.265758379931</v>
      </c>
      <c r="AN5">
        <f t="shared" si="9"/>
        <v>4645.9873134896789</v>
      </c>
      <c r="AO5">
        <f t="shared" si="9"/>
        <v>-232.29936567448394</v>
      </c>
      <c r="AP5">
        <f t="shared" si="9"/>
        <v>-21.052314937621716</v>
      </c>
      <c r="AQ5">
        <f t="shared" si="9"/>
        <v>-544.87637247075816</v>
      </c>
      <c r="AR5">
        <f t="shared" si="9"/>
        <v>3847.7592604068159</v>
      </c>
      <c r="AS5">
        <f t="shared" si="9"/>
        <v>-1067.5324549242175</v>
      </c>
      <c r="AT5">
        <f t="shared" si="9"/>
        <v>481.67830044813672</v>
      </c>
      <c r="AU5">
        <f t="shared" si="9"/>
        <v>3261.9051059307353</v>
      </c>
      <c r="AW5">
        <v>2</v>
      </c>
      <c r="AX5">
        <f>(R5*SUMPRODUCT(K6:$K$23, X6:$X$23)-$AZ$3*SUMPRODUCT(K5:$K$22, W6:$W$23))/Z5</f>
        <v>2646.7693018248824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5517.1929159047349</v>
      </c>
      <c r="P6">
        <f t="shared" si="22"/>
        <v>275.85964579523676</v>
      </c>
      <c r="Q6" s="4">
        <f t="shared" si="23"/>
        <v>25</v>
      </c>
      <c r="R6">
        <f t="shared" si="0"/>
        <v>250000</v>
      </c>
      <c r="S6">
        <f t="shared" si="1"/>
        <v>3836.6121982751347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2580.9652526493228</v>
      </c>
      <c r="AC6">
        <f t="shared" si="2"/>
        <v>3693.8441927032527</v>
      </c>
      <c r="AE6">
        <f t="shared" si="3"/>
        <v>5311.8871439757504</v>
      </c>
      <c r="AF6">
        <f t="shared" si="4"/>
        <v>-265.59435719878752</v>
      </c>
      <c r="AG6">
        <f t="shared" si="4"/>
        <v>-24.069700049199213</v>
      </c>
      <c r="AH6">
        <f t="shared" si="5"/>
        <v>-649.64788808323419</v>
      </c>
      <c r="AI6">
        <f t="shared" si="6"/>
        <v>4372.5751986445302</v>
      </c>
      <c r="AJ6">
        <f t="shared" si="7"/>
        <v>-1112.8789400539299</v>
      </c>
      <c r="AK6">
        <f>H6*SUM(AB6, AE6:AF6)</f>
        <v>829.84567468957994</v>
      </c>
      <c r="AL6">
        <f t="shared" si="8"/>
        <v>4089.5419332801803</v>
      </c>
      <c r="AN6">
        <f t="shared" si="9"/>
        <v>4137.0369807831585</v>
      </c>
      <c r="AO6">
        <f t="shared" si="9"/>
        <v>-206.85184903915794</v>
      </c>
      <c r="AP6">
        <f t="shared" si="9"/>
        <v>-18.74611348488957</v>
      </c>
      <c r="AQ6">
        <f t="shared" si="9"/>
        <v>-505.96280844107633</v>
      </c>
      <c r="AR6">
        <f t="shared" si="9"/>
        <v>3405.4762098180354</v>
      </c>
      <c r="AS6">
        <f t="shared" si="9"/>
        <v>-866.73929723061337</v>
      </c>
      <c r="AT6">
        <f t="shared" si="9"/>
        <v>646.30556927913074</v>
      </c>
      <c r="AU6">
        <f t="shared" si="9"/>
        <v>3185.0424818665529</v>
      </c>
      <c r="AW6">
        <v>3</v>
      </c>
      <c r="AX6">
        <f>(R6*SUMPRODUCT(K7:$K$23, X7:$X$23)-$AZ$3*SUMPRODUCT(K6:$K$22, W7:$W$23))/Z6</f>
        <v>3836.6121982751347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5517.1929159047349</v>
      </c>
      <c r="P7">
        <f t="shared" si="22"/>
        <v>275.85964579523676</v>
      </c>
      <c r="Q7" s="4">
        <f t="shared" si="23"/>
        <v>25</v>
      </c>
      <c r="R7">
        <f t="shared" si="0"/>
        <v>250000</v>
      </c>
      <c r="S7">
        <f t="shared" si="1"/>
        <v>4904.7791670151137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3693.8441927032527</v>
      </c>
      <c r="AC7">
        <f t="shared" si="2"/>
        <v>4661.8637528708223</v>
      </c>
      <c r="AE7">
        <f t="shared" si="3"/>
        <v>5243.9469334772411</v>
      </c>
      <c r="AF7">
        <f t="shared" si="4"/>
        <v>-262.19734667386206</v>
      </c>
      <c r="AG7">
        <f t="shared" si="4"/>
        <v>-23.761843266166245</v>
      </c>
      <c r="AH7">
        <f t="shared" si="5"/>
        <v>-671.59782540976676</v>
      </c>
      <c r="AI7">
        <f t="shared" si="6"/>
        <v>4286.3899181274464</v>
      </c>
      <c r="AJ7">
        <f t="shared" si="7"/>
        <v>-968.01956016756958</v>
      </c>
      <c r="AK7">
        <f>H7*SUM(AB7, AE7:AF7)</f>
        <v>908.3346687143445</v>
      </c>
      <c r="AL7">
        <f t="shared" si="8"/>
        <v>4226.7050266742217</v>
      </c>
      <c r="AN7">
        <f t="shared" si="9"/>
        <v>3697.0429650708511</v>
      </c>
      <c r="AO7">
        <f t="shared" si="9"/>
        <v>-184.85214825354254</v>
      </c>
      <c r="AP7">
        <f t="shared" si="9"/>
        <v>-16.75237308819295</v>
      </c>
      <c r="AQ7">
        <f t="shared" si="9"/>
        <v>-473.48419945616058</v>
      </c>
      <c r="AR7">
        <f t="shared" si="9"/>
        <v>3021.9542442729553</v>
      </c>
      <c r="AS7">
        <f t="shared" si="9"/>
        <v>-682.46493535650586</v>
      </c>
      <c r="AT7">
        <f t="shared" si="9"/>
        <v>640.38639969103417</v>
      </c>
      <c r="AU7">
        <f t="shared" si="9"/>
        <v>2979.8757086074838</v>
      </c>
      <c r="AW7">
        <v>4</v>
      </c>
      <c r="AX7">
        <f>(R7*SUMPRODUCT(K8:$K$23, X8:$X$23)-$AZ$3*SUMPRODUCT(K7:$K$22, W8:$W$23))/Z7</f>
        <v>4904.7791670151137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5517.1929159047349</v>
      </c>
      <c r="P8">
        <f t="shared" si="22"/>
        <v>275.85964579523676</v>
      </c>
      <c r="Q8" s="4">
        <f t="shared" si="23"/>
        <v>25</v>
      </c>
      <c r="R8">
        <f t="shared" si="0"/>
        <v>250000</v>
      </c>
      <c r="S8">
        <f t="shared" si="1"/>
        <v>5749.5859874027537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4661.8637528708223</v>
      </c>
      <c r="AC8">
        <f t="shared" si="2"/>
        <v>5390.6091598885214</v>
      </c>
      <c r="AE8">
        <f t="shared" si="3"/>
        <v>5172.7256074629067</v>
      </c>
      <c r="AF8">
        <f t="shared" si="4"/>
        <v>-258.63628037314533</v>
      </c>
      <c r="AG8">
        <f t="shared" si="4"/>
        <v>-23.439118797854555</v>
      </c>
      <c r="AH8">
        <f t="shared" si="5"/>
        <v>-851.06035650025933</v>
      </c>
      <c r="AI8">
        <f t="shared" si="6"/>
        <v>4039.5898517916476</v>
      </c>
      <c r="AJ8">
        <f t="shared" si="7"/>
        <v>-728.74540701769911</v>
      </c>
      <c r="AK8">
        <f t="shared" ref="AK8:AK23" si="24">H8*SUM(AB8:AB8, AE8:AF8)</f>
        <v>694.25659829714243</v>
      </c>
      <c r="AL8">
        <f t="shared" si="8"/>
        <v>4005.1010430710908</v>
      </c>
      <c r="AN8">
        <f t="shared" si="9"/>
        <v>3400.308727471634</v>
      </c>
      <c r="AO8">
        <f t="shared" si="9"/>
        <v>-170.01543637358168</v>
      </c>
      <c r="AP8">
        <f t="shared" si="9"/>
        <v>-15.407784263213657</v>
      </c>
      <c r="AQ8">
        <f t="shared" si="9"/>
        <v>-559.44741272141869</v>
      </c>
      <c r="AR8">
        <f t="shared" si="9"/>
        <v>2655.43809411342</v>
      </c>
      <c r="AS8">
        <f t="shared" si="9"/>
        <v>-479.04326570349974</v>
      </c>
      <c r="AT8">
        <f t="shared" si="9"/>
        <v>456.37193028152905</v>
      </c>
      <c r="AU8">
        <f t="shared" si="9"/>
        <v>2632.766758691449</v>
      </c>
      <c r="AW8">
        <v>5</v>
      </c>
      <c r="AX8">
        <f>(R8*SUMPRODUCT(K9:$K$23, X9:$X$23)-$AZ$3*SUMPRODUCT(K8:$K$22, W9:$W$23))/Z8</f>
        <v>5749.5859874027537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5517.1929159047349</v>
      </c>
      <c r="P9">
        <f t="shared" si="22"/>
        <v>275.85964579523676</v>
      </c>
      <c r="Q9" s="4">
        <f t="shared" si="23"/>
        <v>25</v>
      </c>
      <c r="R9">
        <f t="shared" si="0"/>
        <v>250000</v>
      </c>
      <c r="S9">
        <f t="shared" si="1"/>
        <v>6410.7997666630872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5390.6091598885214</v>
      </c>
      <c r="AC9">
        <f t="shared" si="2"/>
        <v>5923.6837626380602</v>
      </c>
      <c r="AE9">
        <f t="shared" si="3"/>
        <v>5097.9764274088557</v>
      </c>
      <c r="AF9">
        <f t="shared" si="4"/>
        <v>-254.89882137044279</v>
      </c>
      <c r="AG9">
        <f t="shared" si="4"/>
        <v>-23.100408600506881</v>
      </c>
      <c r="AH9">
        <f t="shared" si="5"/>
        <v>-1043.19009369127</v>
      </c>
      <c r="AI9">
        <f t="shared" si="6"/>
        <v>3776.7871037466366</v>
      </c>
      <c r="AJ9">
        <f t="shared" si="7"/>
        <v>-533.07460274953883</v>
      </c>
      <c r="AK9">
        <f t="shared" si="24"/>
        <v>534.19844918138597</v>
      </c>
      <c r="AL9">
        <f t="shared" si="8"/>
        <v>3777.9109501784837</v>
      </c>
      <c r="AN9">
        <f t="shared" si="9"/>
        <v>3184.9193122628872</v>
      </c>
      <c r="AO9">
        <f t="shared" si="9"/>
        <v>-159.24596561314436</v>
      </c>
      <c r="AP9">
        <f t="shared" si="9"/>
        <v>-14.431792402444064</v>
      </c>
      <c r="AQ9">
        <f t="shared" si="9"/>
        <v>-651.72452698989207</v>
      </c>
      <c r="AR9">
        <f t="shared" si="9"/>
        <v>2359.5170272574069</v>
      </c>
      <c r="AS9">
        <f t="shared" si="9"/>
        <v>-333.03402268511707</v>
      </c>
      <c r="AT9">
        <f t="shared" si="9"/>
        <v>333.73613660340897</v>
      </c>
      <c r="AU9">
        <f t="shared" si="9"/>
        <v>2360.219141175699</v>
      </c>
      <c r="AW9">
        <v>6</v>
      </c>
      <c r="AX9">
        <f>(R9*SUMPRODUCT(K10:$K$23, X10:$X$23)-$AZ$3*SUMPRODUCT(K9:$K$22, W10:$W$23))/Z9</f>
        <v>6410.7997666630872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5517.1929159047349</v>
      </c>
      <c r="P10">
        <f t="shared" si="22"/>
        <v>275.85964579523676</v>
      </c>
      <c r="Q10" s="4">
        <f t="shared" si="23"/>
        <v>25</v>
      </c>
      <c r="R10">
        <f t="shared" si="0"/>
        <v>250000</v>
      </c>
      <c r="S10">
        <f t="shared" si="1"/>
        <v>6919.3353687628551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5923.6837626380602</v>
      </c>
      <c r="AC10">
        <f t="shared" si="2"/>
        <v>6295.2219546016204</v>
      </c>
      <c r="AE10">
        <f t="shared" si="3"/>
        <v>5019.5505956789502</v>
      </c>
      <c r="AF10">
        <f t="shared" si="4"/>
        <v>-250.97752978394755</v>
      </c>
      <c r="AG10">
        <f t="shared" si="4"/>
        <v>-22.745038428911911</v>
      </c>
      <c r="AH10">
        <f t="shared" si="5"/>
        <v>-1243.6608558990372</v>
      </c>
      <c r="AI10">
        <f t="shared" si="6"/>
        <v>3502.1671715670527</v>
      </c>
      <c r="AJ10">
        <f t="shared" si="7"/>
        <v>-371.53819196356017</v>
      </c>
      <c r="AK10">
        <f t="shared" si="24"/>
        <v>561.34348349798586</v>
      </c>
      <c r="AL10">
        <f t="shared" si="8"/>
        <v>3691.9724631014783</v>
      </c>
      <c r="AN10">
        <f t="shared" si="9"/>
        <v>2979.4996785845897</v>
      </c>
      <c r="AO10">
        <f t="shared" si="9"/>
        <v>-148.9749839292295</v>
      </c>
      <c r="AP10">
        <f t="shared" si="9"/>
        <v>-13.50097651105969</v>
      </c>
      <c r="AQ10">
        <f t="shared" si="9"/>
        <v>-738.21093139478728</v>
      </c>
      <c r="AR10">
        <f t="shared" si="9"/>
        <v>2078.8127867495127</v>
      </c>
      <c r="AS10">
        <f t="shared" si="9"/>
        <v>-220.53725775575995</v>
      </c>
      <c r="AT10">
        <f t="shared" si="9"/>
        <v>333.20168743743392</v>
      </c>
      <c r="AU10">
        <f t="shared" si="9"/>
        <v>2191.4772164311867</v>
      </c>
      <c r="AW10">
        <v>7</v>
      </c>
      <c r="AX10">
        <f>(R10*SUMPRODUCT(K11:$K$23, X11:$X$23)-$AZ$3*SUMPRODUCT(K10:$K$22, W11:$W$23))/Z10</f>
        <v>6919.3353687628551</v>
      </c>
    </row>
    <row r="11" spans="1:52" x14ac:dyDescent="0.25">
      <c r="A11" t="s">
        <v>33</v>
      </c>
      <c r="C11" s="7">
        <f>AU25</f>
        <v>25399.32490298216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5517.1929159047349</v>
      </c>
      <c r="P11">
        <f t="shared" si="22"/>
        <v>275.85964579523676</v>
      </c>
      <c r="Q11" s="4">
        <f t="shared" si="23"/>
        <v>25</v>
      </c>
      <c r="R11">
        <f t="shared" si="0"/>
        <v>250000</v>
      </c>
      <c r="S11">
        <f t="shared" si="1"/>
        <v>7268.7229834537493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6295.2219546016204</v>
      </c>
      <c r="AC11">
        <f t="shared" si="2"/>
        <v>6504.2598375259458</v>
      </c>
      <c r="AE11">
        <f t="shared" si="3"/>
        <v>4936.94097030382</v>
      </c>
      <c r="AF11">
        <f t="shared" si="4"/>
        <v>-246.84704851519103</v>
      </c>
      <c r="AG11">
        <f t="shared" si="4"/>
        <v>-22.370710275835251</v>
      </c>
      <c r="AH11">
        <f t="shared" si="5"/>
        <v>-1468.7776878754241</v>
      </c>
      <c r="AI11">
        <f t="shared" si="6"/>
        <v>3198.9455236373697</v>
      </c>
      <c r="AJ11">
        <f t="shared" si="7"/>
        <v>-209.03788292432546</v>
      </c>
      <c r="AK11">
        <f t="shared" si="24"/>
        <v>565.74376763409794</v>
      </c>
      <c r="AL11">
        <f t="shared" si="8"/>
        <v>3555.651408347142</v>
      </c>
      <c r="AN11">
        <f t="shared" si="9"/>
        <v>2786.9370823978197</v>
      </c>
      <c r="AO11">
        <f t="shared" si="9"/>
        <v>-139.34685411989102</v>
      </c>
      <c r="AP11">
        <f t="shared" si="9"/>
        <v>-12.628419582555077</v>
      </c>
      <c r="AQ11">
        <f t="shared" si="9"/>
        <v>-829.13509170166208</v>
      </c>
      <c r="AR11">
        <f t="shared" si="9"/>
        <v>1805.8267169937117</v>
      </c>
      <c r="AS11">
        <f t="shared" si="9"/>
        <v>-118.00332048772397</v>
      </c>
      <c r="AT11">
        <f t="shared" si="9"/>
        <v>319.36624209989151</v>
      </c>
      <c r="AU11">
        <f t="shared" si="9"/>
        <v>2007.1896386058793</v>
      </c>
      <c r="AW11">
        <v>8</v>
      </c>
      <c r="AX11">
        <f>(R11*SUMPRODUCT(K12:$K$23, X12:$X$23)-$AZ$3*SUMPRODUCT(K11:$K$22, W12:$W$23))/Z11</f>
        <v>7268.7229834537493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5517.1929159047349</v>
      </c>
      <c r="P12">
        <f t="shared" si="22"/>
        <v>275.85964579523676</v>
      </c>
      <c r="Q12" s="4">
        <f t="shared" si="23"/>
        <v>25</v>
      </c>
      <c r="R12">
        <f t="shared" si="0"/>
        <v>250000</v>
      </c>
      <c r="S12">
        <f t="shared" si="1"/>
        <v>7455.325159601176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6504.2598375259458</v>
      </c>
      <c r="AC12">
        <f t="shared" si="2"/>
        <v>6553.2871254518959</v>
      </c>
      <c r="AE12">
        <f t="shared" si="3"/>
        <v>4849.6542445060923</v>
      </c>
      <c r="AF12">
        <f t="shared" si="4"/>
        <v>-242.48271222530465</v>
      </c>
      <c r="AG12">
        <f t="shared" si="4"/>
        <v>-21.975188825306937</v>
      </c>
      <c r="AH12">
        <f t="shared" si="5"/>
        <v>-1718.1434776996466</v>
      </c>
      <c r="AI12">
        <f t="shared" si="6"/>
        <v>2867.0528657558343</v>
      </c>
      <c r="AJ12">
        <f t="shared" si="7"/>
        <v>-49.027287925950077</v>
      </c>
      <c r="AK12">
        <f t="shared" si="24"/>
        <v>576.68328809296952</v>
      </c>
      <c r="AL12">
        <f t="shared" si="8"/>
        <v>3394.7088659228539</v>
      </c>
      <c r="AN12">
        <f t="shared" si="9"/>
        <v>2602.5887691221005</v>
      </c>
      <c r="AO12">
        <f t="shared" si="9"/>
        <v>-130.12943845610505</v>
      </c>
      <c r="AP12">
        <f t="shared" si="9"/>
        <v>-11.793083950442742</v>
      </c>
      <c r="AQ12">
        <f t="shared" si="9"/>
        <v>-922.04942731064648</v>
      </c>
      <c r="AR12">
        <f t="shared" si="9"/>
        <v>1538.6168194049064</v>
      </c>
      <c r="AS12">
        <f t="shared" si="9"/>
        <v>-26.310714641387449</v>
      </c>
      <c r="AT12">
        <f t="shared" si="9"/>
        <v>309.47968107858821</v>
      </c>
      <c r="AU12">
        <f t="shared" si="9"/>
        <v>1821.7857858421071</v>
      </c>
      <c r="AW12">
        <v>9</v>
      </c>
      <c r="AX12">
        <f>(R12*SUMPRODUCT(K13:$K$23, X13:$X$23)-$AZ$3*SUMPRODUCT(K12:$K$22, W13:$W$23))/Z12</f>
        <v>7455.325159601176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5517.1929159047349</v>
      </c>
      <c r="P13">
        <f t="shared" si="22"/>
        <v>275.85964579523676</v>
      </c>
      <c r="Q13" s="4">
        <f t="shared" si="23"/>
        <v>25</v>
      </c>
      <c r="R13">
        <f t="shared" si="0"/>
        <v>250000</v>
      </c>
      <c r="S13">
        <f t="shared" si="1"/>
        <v>7476.9179486564653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6553.2871254518959</v>
      </c>
      <c r="AC13">
        <f t="shared" si="2"/>
        <v>6447.1742638202313</v>
      </c>
      <c r="AE13">
        <f t="shared" si="3"/>
        <v>4757.3484716846424</v>
      </c>
      <c r="AF13">
        <f t="shared" si="4"/>
        <v>-237.86742358423211</v>
      </c>
      <c r="AG13">
        <f t="shared" si="4"/>
        <v>-21.556924618180176</v>
      </c>
      <c r="AH13">
        <f t="shared" si="5"/>
        <v>-1985.1231887368956</v>
      </c>
      <c r="AI13">
        <f t="shared" si="6"/>
        <v>2512.8009347453344</v>
      </c>
      <c r="AJ13">
        <f t="shared" si="7"/>
        <v>106.1128616316646</v>
      </c>
      <c r="AK13">
        <f t="shared" si="24"/>
        <v>572.46211457265429</v>
      </c>
      <c r="AL13">
        <f t="shared" si="8"/>
        <v>3191.3759109496532</v>
      </c>
      <c r="AN13">
        <f t="shared" si="9"/>
        <v>2427.5482179801597</v>
      </c>
      <c r="AO13">
        <f t="shared" si="9"/>
        <v>-121.377410899008</v>
      </c>
      <c r="AP13">
        <f t="shared" si="9"/>
        <v>-10.999924485974219</v>
      </c>
      <c r="AQ13">
        <f t="shared" si="9"/>
        <v>-1012.9554914826065</v>
      </c>
      <c r="AR13">
        <f t="shared" si="9"/>
        <v>1282.2153911125713</v>
      </c>
      <c r="AS13">
        <f t="shared" si="9"/>
        <v>54.146567082882846</v>
      </c>
      <c r="AT13">
        <f t="shared" si="9"/>
        <v>292.11217012234056</v>
      </c>
      <c r="AU13">
        <f t="shared" si="9"/>
        <v>1628.4741283177946</v>
      </c>
      <c r="AW13">
        <v>10</v>
      </c>
      <c r="AX13">
        <f>(R13*SUMPRODUCT(K14:$K$23, X14:$X$23)-$AZ$3*SUMPRODUCT(K13:$K$22, W14:$W$23))/Z13</f>
        <v>7476.9179486564653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5517.1929159047349</v>
      </c>
      <c r="P14">
        <f t="shared" si="22"/>
        <v>275.85964579523676</v>
      </c>
      <c r="Q14" s="4">
        <f t="shared" si="23"/>
        <v>25</v>
      </c>
      <c r="R14">
        <f t="shared" si="0"/>
        <v>250000</v>
      </c>
      <c r="S14">
        <f t="shared" si="1"/>
        <v>7367.2267312633339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6447.1742638202313</v>
      </c>
      <c r="AC14">
        <f t="shared" si="2"/>
        <v>6221.9127385239881</v>
      </c>
      <c r="AE14">
        <f t="shared" si="3"/>
        <v>4659.4864168752802</v>
      </c>
      <c r="AF14">
        <f t="shared" si="4"/>
        <v>-232.97432084376402</v>
      </c>
      <c r="AG14">
        <f t="shared" si="4"/>
        <v>-21.113483287140035</v>
      </c>
      <c r="AH14">
        <f t="shared" si="5"/>
        <v>-2278.7208485834185</v>
      </c>
      <c r="AI14">
        <f t="shared" si="6"/>
        <v>2126.6777641609574</v>
      </c>
      <c r="AJ14">
        <f t="shared" si="7"/>
        <v>225.26152529624324</v>
      </c>
      <c r="AK14">
        <f t="shared" si="24"/>
        <v>930.48308918523378</v>
      </c>
      <c r="AL14">
        <f t="shared" si="8"/>
        <v>3282.4223786424345</v>
      </c>
      <c r="AN14">
        <f t="shared" si="9"/>
        <v>2190.1926522302347</v>
      </c>
      <c r="AO14">
        <f t="shared" si="9"/>
        <v>-109.50963261151175</v>
      </c>
      <c r="AP14">
        <f t="shared" si="9"/>
        <v>-9.9243976312502991</v>
      </c>
      <c r="AQ14">
        <f t="shared" si="9"/>
        <v>-1071.1132542367573</v>
      </c>
      <c r="AR14">
        <f t="shared" si="9"/>
        <v>999.64536775071554</v>
      </c>
      <c r="AS14">
        <f t="shared" si="9"/>
        <v>105.88423130651933</v>
      </c>
      <c r="AT14">
        <f t="shared" si="9"/>
        <v>437.37378814480155</v>
      </c>
      <c r="AU14">
        <f t="shared" si="9"/>
        <v>1542.9033872020366</v>
      </c>
      <c r="AW14">
        <v>11</v>
      </c>
      <c r="AX14">
        <f>(R14*SUMPRODUCT(K15:$K$23, X15:$X$23)-$AZ$3*SUMPRODUCT(K14:$K$22, W15:$W$23))/Z14</f>
        <v>7367.2267312633339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5517.1929159047349</v>
      </c>
      <c r="P15">
        <f t="shared" si="22"/>
        <v>275.85964579523676</v>
      </c>
      <c r="Q15" s="4">
        <f t="shared" si="23"/>
        <v>25</v>
      </c>
      <c r="R15">
        <f t="shared" si="0"/>
        <v>250000</v>
      </c>
      <c r="S15">
        <f t="shared" si="1"/>
        <v>7096.3854238143276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6221.9127385239881</v>
      </c>
      <c r="AC15">
        <f t="shared" si="2"/>
        <v>5859.4547718140238</v>
      </c>
      <c r="AE15">
        <f t="shared" si="3"/>
        <v>4555.5223437596587</v>
      </c>
      <c r="AF15">
        <f t="shared" si="4"/>
        <v>-227.77611718798295</v>
      </c>
      <c r="AG15">
        <f t="shared" si="4"/>
        <v>-20.642391942772147</v>
      </c>
      <c r="AH15">
        <f t="shared" si="5"/>
        <v>-2599.5651149648543</v>
      </c>
      <c r="AI15">
        <f t="shared" si="6"/>
        <v>1707.538719664049</v>
      </c>
      <c r="AJ15">
        <f t="shared" si="7"/>
        <v>362.45796670996424</v>
      </c>
      <c r="AK15">
        <f t="shared" si="24"/>
        <v>902.75541696116613</v>
      </c>
      <c r="AL15">
        <f t="shared" si="8"/>
        <v>2972.7521033351795</v>
      </c>
      <c r="AN15">
        <f t="shared" si="9"/>
        <v>1972.530901650942</v>
      </c>
      <c r="AO15">
        <f t="shared" si="9"/>
        <v>-98.626545082547111</v>
      </c>
      <c r="AP15">
        <f t="shared" si="9"/>
        <v>-8.938109160387576</v>
      </c>
      <c r="AQ15">
        <f t="shared" si="9"/>
        <v>-1125.6058324784915</v>
      </c>
      <c r="AR15">
        <f t="shared" si="9"/>
        <v>739.36041492951585</v>
      </c>
      <c r="AS15">
        <f t="shared" si="9"/>
        <v>156.94348220338637</v>
      </c>
      <c r="AT15">
        <f t="shared" si="9"/>
        <v>390.89105973280425</v>
      </c>
      <c r="AU15">
        <f t="shared" si="9"/>
        <v>1287.1949568657064</v>
      </c>
      <c r="AW15">
        <v>12</v>
      </c>
      <c r="AX15">
        <f>(R15*SUMPRODUCT(K16:$K$23, X16:$X$23)-$AZ$3*SUMPRODUCT(K15:$K$22, W16:$W$23))/Z15</f>
        <v>7096.3854238143276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5517.1929159047349</v>
      </c>
      <c r="P16">
        <f t="shared" si="22"/>
        <v>275.85964579523676</v>
      </c>
      <c r="Q16" s="4">
        <f t="shared" si="23"/>
        <v>25</v>
      </c>
      <c r="R16">
        <f t="shared" si="0"/>
        <v>250000</v>
      </c>
      <c r="S16">
        <f t="shared" si="1"/>
        <v>6681.1503028373045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5859.4547718140238</v>
      </c>
      <c r="AC16">
        <f t="shared" si="2"/>
        <v>5383.4901264600185</v>
      </c>
      <c r="AE16">
        <f t="shared" si="3"/>
        <v>4445.6047599969079</v>
      </c>
      <c r="AF16">
        <f t="shared" si="4"/>
        <v>-222.28023799984538</v>
      </c>
      <c r="AG16">
        <f t="shared" si="4"/>
        <v>-20.144323516317975</v>
      </c>
      <c r="AH16">
        <f t="shared" si="5"/>
        <v>-2916.4450702645254</v>
      </c>
      <c r="AI16">
        <f t="shared" si="6"/>
        <v>1286.735128216219</v>
      </c>
      <c r="AJ16">
        <f t="shared" si="7"/>
        <v>475.96464535400537</v>
      </c>
      <c r="AK16">
        <f t="shared" si="24"/>
        <v>862.80358973000239</v>
      </c>
      <c r="AL16">
        <f t="shared" si="8"/>
        <v>2625.5033633002267</v>
      </c>
      <c r="AN16">
        <f t="shared" si="9"/>
        <v>1773.2005207924897</v>
      </c>
      <c r="AO16">
        <f t="shared" si="9"/>
        <v>-88.660026039624469</v>
      </c>
      <c r="AP16">
        <f t="shared" si="9"/>
        <v>-8.0348854382125214</v>
      </c>
      <c r="AQ16">
        <f t="shared" si="9"/>
        <v>-1163.2707351742492</v>
      </c>
      <c r="AR16">
        <f t="shared" si="9"/>
        <v>513.23487414040324</v>
      </c>
      <c r="AS16">
        <f t="shared" si="9"/>
        <v>189.84610701674748</v>
      </c>
      <c r="AT16">
        <f t="shared" si="9"/>
        <v>344.1430035386083</v>
      </c>
      <c r="AU16">
        <f t="shared" si="9"/>
        <v>1047.2239846957589</v>
      </c>
      <c r="AW16">
        <v>13</v>
      </c>
      <c r="AX16">
        <f>(R16*SUMPRODUCT(K17:$K$23, X17:$X$23)-$AZ$3*SUMPRODUCT(K16:$K$22, W17:$W$23))/Z16</f>
        <v>6681.1503028373045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5517.1929159047349</v>
      </c>
      <c r="P17">
        <f t="shared" si="22"/>
        <v>275.85964579523676</v>
      </c>
      <c r="Q17" s="4">
        <f t="shared" si="23"/>
        <v>25</v>
      </c>
      <c r="R17">
        <f t="shared" si="0"/>
        <v>250000</v>
      </c>
      <c r="S17">
        <f t="shared" si="1"/>
        <v>6131.4619100644986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5383.4901264600185</v>
      </c>
      <c r="AC17">
        <f t="shared" si="2"/>
        <v>4811.7546911655754</v>
      </c>
      <c r="AE17">
        <f t="shared" si="3"/>
        <v>4329.6980858013403</v>
      </c>
      <c r="AF17">
        <f t="shared" si="4"/>
        <v>-216.48490429006702</v>
      </c>
      <c r="AG17">
        <f t="shared" si="4"/>
        <v>-19.619116785457447</v>
      </c>
      <c r="AH17">
        <f t="shared" si="5"/>
        <v>-3237.6349569734821</v>
      </c>
      <c r="AI17">
        <f t="shared" si="6"/>
        <v>855.95910775233369</v>
      </c>
      <c r="AJ17">
        <f t="shared" si="7"/>
        <v>571.73543529444305</v>
      </c>
      <c r="AK17">
        <f t="shared" si="24"/>
        <v>812.65189546971942</v>
      </c>
      <c r="AL17">
        <f t="shared" si="8"/>
        <v>2240.3464385164962</v>
      </c>
      <c r="AN17">
        <f t="shared" si="9"/>
        <v>1590.8380936872786</v>
      </c>
      <c r="AO17">
        <f t="shared" si="9"/>
        <v>-79.541904684363928</v>
      </c>
      <c r="AP17">
        <f t="shared" si="9"/>
        <v>-7.2085484318541608</v>
      </c>
      <c r="AQ17">
        <f t="shared" si="9"/>
        <v>-1189.5871076779074</v>
      </c>
      <c r="AR17">
        <f t="shared" si="9"/>
        <v>314.50053289315309</v>
      </c>
      <c r="AS17">
        <f t="shared" si="9"/>
        <v>210.0697304876723</v>
      </c>
      <c r="AT17">
        <f t="shared" si="9"/>
        <v>298.58839267799226</v>
      </c>
      <c r="AU17">
        <f t="shared" si="9"/>
        <v>823.15865605881766</v>
      </c>
      <c r="AW17">
        <v>14</v>
      </c>
      <c r="AX17">
        <f>(R17*SUMPRODUCT(K18:$K$23, X18:$X$23)-$AZ$3*SUMPRODUCT(K17:$K$22, W18:$W$23))/Z17</f>
        <v>6131.4619100644986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5517.1929159047349</v>
      </c>
      <c r="P18">
        <f t="shared" si="22"/>
        <v>275.85964579523676</v>
      </c>
      <c r="Q18" s="4">
        <f t="shared" si="23"/>
        <v>25</v>
      </c>
      <c r="R18">
        <f t="shared" si="0"/>
        <v>250000</v>
      </c>
      <c r="S18">
        <f t="shared" si="1"/>
        <v>5450.4618871250086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4811.7546911655754</v>
      </c>
      <c r="AC18">
        <f t="shared" si="2"/>
        <v>4156.6530280092784</v>
      </c>
      <c r="AE18">
        <f t="shared" si="3"/>
        <v>4207.5437118785921</v>
      </c>
      <c r="AF18">
        <f t="shared" si="4"/>
        <v>-210.37718559392962</v>
      </c>
      <c r="AG18">
        <f t="shared" si="4"/>
        <v>-19.065599916532101</v>
      </c>
      <c r="AH18">
        <f t="shared" si="5"/>
        <v>-3573.2570107076963</v>
      </c>
      <c r="AI18">
        <f t="shared" si="6"/>
        <v>404.8439156604345</v>
      </c>
      <c r="AJ18">
        <f t="shared" si="7"/>
        <v>655.10166315629704</v>
      </c>
      <c r="AK18">
        <f t="shared" si="24"/>
        <v>753.79700641965178</v>
      </c>
      <c r="AL18">
        <f t="shared" si="8"/>
        <v>1813.7425852363833</v>
      </c>
      <c r="AN18">
        <f t="shared" si="9"/>
        <v>1424.0930656129524</v>
      </c>
      <c r="AO18">
        <f t="shared" si="9"/>
        <v>-71.204653280647634</v>
      </c>
      <c r="AP18">
        <f t="shared" si="9"/>
        <v>-6.452978386470936</v>
      </c>
      <c r="AQ18">
        <f t="shared" si="9"/>
        <v>-1209.4112097363588</v>
      </c>
      <c r="AR18">
        <f t="shared" si="9"/>
        <v>137.02422420947519</v>
      </c>
      <c r="AS18">
        <f t="shared" si="9"/>
        <v>221.7269266005701</v>
      </c>
      <c r="AT18">
        <f t="shared" si="9"/>
        <v>255.13153593423758</v>
      </c>
      <c r="AU18">
        <f t="shared" si="9"/>
        <v>613.88268674428286</v>
      </c>
      <c r="AW18">
        <v>15</v>
      </c>
      <c r="AX18">
        <f>(R18*SUMPRODUCT(K19:$K$23, X19:$X$23)-$AZ$3*SUMPRODUCT(K18:$K$22, W19:$W$23))/Z18</f>
        <v>5450.4618871250086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5517.1929159047349</v>
      </c>
      <c r="P19">
        <f t="shared" si="22"/>
        <v>275.85964579523676</v>
      </c>
      <c r="Q19" s="4">
        <f t="shared" si="23"/>
        <v>25</v>
      </c>
      <c r="R19">
        <f t="shared" si="0"/>
        <v>250000</v>
      </c>
      <c r="S19">
        <f t="shared" si="1"/>
        <v>4624.1412762108876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4156.6530280092784</v>
      </c>
      <c r="AC19">
        <f t="shared" si="2"/>
        <v>3417.9550488407026</v>
      </c>
      <c r="AE19">
        <f t="shared" si="3"/>
        <v>4078.058228747926</v>
      </c>
      <c r="AF19">
        <f t="shared" si="4"/>
        <v>-203.90291143739631</v>
      </c>
      <c r="AG19">
        <f t="shared" si="4"/>
        <v>-18.478863667209591</v>
      </c>
      <c r="AH19">
        <f t="shared" si="5"/>
        <v>-3960.8025015718763</v>
      </c>
      <c r="AI19">
        <f t="shared" si="6"/>
        <v>-105.12604792855609</v>
      </c>
      <c r="AJ19">
        <f t="shared" si="7"/>
        <v>738.69797916857578</v>
      </c>
      <c r="AK19">
        <f t="shared" si="24"/>
        <v>687.21233172570669</v>
      </c>
      <c r="AL19">
        <f t="shared" si="8"/>
        <v>1320.7842629657264</v>
      </c>
      <c r="AN19">
        <f t="shared" si="9"/>
        <v>1271.4653365301924</v>
      </c>
      <c r="AO19">
        <f t="shared" si="9"/>
        <v>-63.573266826509631</v>
      </c>
      <c r="AP19">
        <f t="shared" si="9"/>
        <v>-5.7613779140514776</v>
      </c>
      <c r="AQ19">
        <f t="shared" si="9"/>
        <v>-1234.9071060559399</v>
      </c>
      <c r="AR19">
        <f t="shared" si="9"/>
        <v>-32.776414266308606</v>
      </c>
      <c r="AS19">
        <f t="shared" si="9"/>
        <v>230.31276700679064</v>
      </c>
      <c r="AT19">
        <f t="shared" si="9"/>
        <v>214.26046652933493</v>
      </c>
      <c r="AU19">
        <f t="shared" si="9"/>
        <v>411.79681926981698</v>
      </c>
      <c r="AW19">
        <v>16</v>
      </c>
      <c r="AX19">
        <f>(R19*SUMPRODUCT(K20:$K$23, X20:$X$23)-$AZ$3*SUMPRODUCT(K19:$K$22, W20:$W$23))/Z19</f>
        <v>4624.1412762108876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5517.1929159047349</v>
      </c>
      <c r="P20">
        <f t="shared" si="22"/>
        <v>275.85964579523676</v>
      </c>
      <c r="Q20" s="4">
        <f t="shared" si="23"/>
        <v>25</v>
      </c>
      <c r="R20">
        <f t="shared" si="0"/>
        <v>250000</v>
      </c>
      <c r="S20">
        <f t="shared" si="1"/>
        <v>3658.3143172696382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3417.9550488407026</v>
      </c>
      <c r="AC20">
        <f t="shared" si="2"/>
        <v>2613.4569889555551</v>
      </c>
      <c r="AE20">
        <f t="shared" si="3"/>
        <v>3941.4181327778319</v>
      </c>
      <c r="AF20">
        <f t="shared" si="4"/>
        <v>-197.07090663889161</v>
      </c>
      <c r="AG20">
        <f t="shared" si="4"/>
        <v>-17.859707793684699</v>
      </c>
      <c r="AH20">
        <f t="shared" si="5"/>
        <v>-4343.672368527974</v>
      </c>
      <c r="AI20">
        <f t="shared" si="6"/>
        <v>-617.18485018271849</v>
      </c>
      <c r="AJ20">
        <f t="shared" si="7"/>
        <v>804.49805988514754</v>
      </c>
      <c r="AK20">
        <f t="shared" si="24"/>
        <v>612.89253027455811</v>
      </c>
      <c r="AL20">
        <f t="shared" si="8"/>
        <v>800.20573997698716</v>
      </c>
      <c r="AN20">
        <f t="shared" si="9"/>
        <v>1131.9962267828998</v>
      </c>
      <c r="AO20">
        <f t="shared" si="9"/>
        <v>-56.599811339144999</v>
      </c>
      <c r="AP20">
        <f t="shared" si="9"/>
        <v>-5.1294029592459429</v>
      </c>
      <c r="AQ20">
        <f t="shared" si="9"/>
        <v>-1247.5257802930416</v>
      </c>
      <c r="AR20">
        <f t="shared" si="9"/>
        <v>-177.25876780853281</v>
      </c>
      <c r="AS20">
        <f t="shared" si="9"/>
        <v>231.05611674910406</v>
      </c>
      <c r="AT20">
        <f t="shared" si="9"/>
        <v>176.02599072767075</v>
      </c>
      <c r="AU20">
        <f t="shared" si="9"/>
        <v>229.823339668242</v>
      </c>
      <c r="AW20">
        <v>17</v>
      </c>
      <c r="AX20">
        <f>(R20*SUMPRODUCT(K21:$K$23, X21:$X$23)-$AZ$3*SUMPRODUCT(K20:$K$22, W21:$W$23))/Z20</f>
        <v>3658.3143172696382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5517.1929159047349</v>
      </c>
      <c r="P21">
        <f t="shared" si="22"/>
        <v>275.85964579523676</v>
      </c>
      <c r="Q21" s="4">
        <f t="shared" si="23"/>
        <v>25</v>
      </c>
      <c r="R21">
        <f t="shared" si="0"/>
        <v>250000</v>
      </c>
      <c r="S21">
        <f t="shared" si="1"/>
        <v>2568.8428433684398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2613.4569889555551</v>
      </c>
      <c r="AC21">
        <f t="shared" si="2"/>
        <v>1768.670283298186</v>
      </c>
      <c r="AE21">
        <f t="shared" si="3"/>
        <v>3798.6345419202448</v>
      </c>
      <c r="AF21">
        <f t="shared" si="4"/>
        <v>-189.93172709601225</v>
      </c>
      <c r="AG21">
        <f t="shared" si="4"/>
        <v>-17.212713964422463</v>
      </c>
      <c r="AH21">
        <f t="shared" si="5"/>
        <v>-4683.9675132538987</v>
      </c>
      <c r="AI21">
        <f t="shared" si="6"/>
        <v>-1092.4774123940888</v>
      </c>
      <c r="AJ21">
        <f t="shared" si="7"/>
        <v>844.78670565736911</v>
      </c>
      <c r="AK21">
        <f t="shared" si="24"/>
        <v>532.44265872904407</v>
      </c>
      <c r="AL21">
        <f t="shared" si="8"/>
        <v>284.75195199232439</v>
      </c>
      <c r="AN21">
        <f t="shared" si="9"/>
        <v>1004.989094174467</v>
      </c>
      <c r="AO21">
        <f t="shared" si="9"/>
        <v>-50.249454708723356</v>
      </c>
      <c r="AP21">
        <f t="shared" si="9"/>
        <v>-4.5538968343726305</v>
      </c>
      <c r="AQ21">
        <f t="shared" si="9"/>
        <v>-1239.2179917123758</v>
      </c>
      <c r="AR21">
        <f t="shared" si="9"/>
        <v>-289.03224908100481</v>
      </c>
      <c r="AS21">
        <f t="shared" si="9"/>
        <v>223.50173903806325</v>
      </c>
      <c r="AT21">
        <f t="shared" si="9"/>
        <v>140.86616108783377</v>
      </c>
      <c r="AU21">
        <f t="shared" si="9"/>
        <v>75.335651044892174</v>
      </c>
      <c r="AW21">
        <v>18</v>
      </c>
      <c r="AX21">
        <f>(R21*SUMPRODUCT(K22:$K$23, X22:$X$23)-$AZ$3*SUMPRODUCT(K21:$K$22, W22:$W$23))/Z21</f>
        <v>2568.8428433684398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5517.1929159047349</v>
      </c>
      <c r="P22">
        <f t="shared" si="22"/>
        <v>275.85964579523676</v>
      </c>
      <c r="Q22" s="4">
        <f t="shared" si="23"/>
        <v>25</v>
      </c>
      <c r="R22">
        <f t="shared" si="0"/>
        <v>250000</v>
      </c>
      <c r="S22">
        <f t="shared" si="1"/>
        <v>1350.1043197500921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1768.670283298186</v>
      </c>
      <c r="AC22">
        <f t="shared" si="2"/>
        <v>893.10136720332343</v>
      </c>
      <c r="AE22">
        <f t="shared" si="3"/>
        <v>3649.6531891928812</v>
      </c>
      <c r="AF22">
        <f t="shared" si="4"/>
        <v>-182.48265945964405</v>
      </c>
      <c r="AG22">
        <f t="shared" si="4"/>
        <v>-16.537636279999436</v>
      </c>
      <c r="AH22">
        <f t="shared" si="5"/>
        <v>-5029.5054477880258</v>
      </c>
      <c r="AI22">
        <f t="shared" si="6"/>
        <v>-1578.8725543347878</v>
      </c>
      <c r="AJ22">
        <f t="shared" si="7"/>
        <v>875.56891609486252</v>
      </c>
      <c r="AK22">
        <f t="shared" si="24"/>
        <v>448.04137005272497</v>
      </c>
      <c r="AL22">
        <f t="shared" si="8"/>
        <v>-255.26226818720028</v>
      </c>
      <c r="AN22">
        <f t="shared" si="9"/>
        <v>889.46077398625209</v>
      </c>
      <c r="AO22">
        <f t="shared" si="9"/>
        <v>-44.473038699312603</v>
      </c>
      <c r="AP22">
        <f t="shared" si="9"/>
        <v>-4.0304045351674738</v>
      </c>
      <c r="AQ22">
        <f t="shared" si="9"/>
        <v>-1225.7460028268965</v>
      </c>
      <c r="AR22">
        <f t="shared" si="9"/>
        <v>-384.78867207512434</v>
      </c>
      <c r="AS22">
        <f t="shared" si="9"/>
        <v>213.38581103928615</v>
      </c>
      <c r="AT22">
        <f t="shared" si="9"/>
        <v>109.19262821054211</v>
      </c>
      <c r="AU22">
        <f t="shared" si="9"/>
        <v>-62.21023282529606</v>
      </c>
      <c r="AW22">
        <v>19</v>
      </c>
      <c r="AX22">
        <f>(R22*SUMPRODUCT(K23:$K$23, X23:$X$23)-$AZ$3*SUMPRODUCT(K22:$K$22, W23:$W$23))/Z22</f>
        <v>1350.1043197500921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5517.1929159047349</v>
      </c>
      <c r="P23">
        <f t="shared" si="22"/>
        <v>275.85964579523676</v>
      </c>
      <c r="Q23" s="4">
        <f t="shared" si="23"/>
        <v>25</v>
      </c>
      <c r="R23">
        <f t="shared" si="0"/>
        <v>250000</v>
      </c>
      <c r="S23">
        <f t="shared" si="1"/>
        <v>1409.8876857782329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893.10136720332343</v>
      </c>
      <c r="AC23">
        <f t="shared" si="2"/>
        <v>893.10136720332332</v>
      </c>
      <c r="AE23">
        <f t="shared" si="3"/>
        <v>3494.8972077865656</v>
      </c>
      <c r="AF23">
        <f t="shared" si="4"/>
        <v>-174.7448603893283</v>
      </c>
      <c r="AG23">
        <f t="shared" si="4"/>
        <v>-15.836392079528435</v>
      </c>
      <c r="AH23">
        <f t="shared" si="5"/>
        <v>-5358.678376710096</v>
      </c>
      <c r="AI23">
        <f t="shared" si="6"/>
        <v>-2054.3624213923872</v>
      </c>
      <c r="AJ23">
        <f t="shared" si="7"/>
        <v>0</v>
      </c>
      <c r="AK23">
        <f t="shared" si="24"/>
        <v>360.53654686579921</v>
      </c>
      <c r="AL23">
        <f t="shared" si="8"/>
        <v>-1693.825874526588</v>
      </c>
      <c r="AN23">
        <f t="shared" si="9"/>
        <v>784.60482844812589</v>
      </c>
      <c r="AO23">
        <f t="shared" si="9"/>
        <v>-39.230241422406301</v>
      </c>
      <c r="AP23">
        <f t="shared" si="9"/>
        <v>-3.5552718583860807</v>
      </c>
      <c r="AQ23">
        <f t="shared" si="9"/>
        <v>-1203.023917012461</v>
      </c>
      <c r="AR23">
        <f t="shared" si="9"/>
        <v>-461.2046018451274</v>
      </c>
      <c r="AS23">
        <f t="shared" si="9"/>
        <v>0</v>
      </c>
      <c r="AT23">
        <f t="shared" si="9"/>
        <v>80.940496582466466</v>
      </c>
      <c r="AU23">
        <f t="shared" si="9"/>
        <v>-380.26410526266096</v>
      </c>
      <c r="AW23">
        <v>20</v>
      </c>
      <c r="AX23">
        <f>(R23*SUMPRODUCT(K$23:$K24, X$23:$X24)-$AZ$3*SUMPRODUCT(K$22:$K23, W$23:$W24))/Z23</f>
        <v>1409.8876857782329</v>
      </c>
    </row>
    <row r="25" spans="5:50" x14ac:dyDescent="0.25">
      <c r="AN25" s="8">
        <f t="shared" ref="AN25:AU25" si="25">SUM(AN3:AN23)</f>
        <v>49412.433456963452</v>
      </c>
      <c r="AO25" s="8">
        <f t="shared" si="25"/>
        <v>-6608.5163597767241</v>
      </c>
      <c r="AP25" s="8">
        <f t="shared" si="25"/>
        <v>-1721.3346428557925</v>
      </c>
      <c r="AQ25" s="8">
        <f t="shared" si="25"/>
        <v>-18724.889358100219</v>
      </c>
      <c r="AR25" s="8">
        <f t="shared" si="25"/>
        <v>22357.693096230723</v>
      </c>
      <c r="AS25" s="8">
        <f t="shared" si="25"/>
        <v>-3218.4198334563507</v>
      </c>
      <c r="AT25" s="8">
        <f t="shared" si="25"/>
        <v>6260.0516402077856</v>
      </c>
      <c r="AU25" s="9">
        <f t="shared" si="25"/>
        <v>25399.32490298216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19949.189743122311</v>
      </c>
      <c r="K3">
        <v>1</v>
      </c>
      <c r="L3" s="2">
        <v>0</v>
      </c>
      <c r="O3">
        <f>$C$3</f>
        <v>19949.189743122311</v>
      </c>
      <c r="P3">
        <f>O3*B5</f>
        <v>15959.35179449785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19949.189743122311</v>
      </c>
      <c r="AF3">
        <f t="shared" ref="AF3:AG23" si="4">-$Z3*P3</f>
        <v>-15959.35179449785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2467.405361624461</v>
      </c>
      <c r="AJ3">
        <f t="shared" ref="AJ3:AJ23" si="7">AB3-AC3</f>
        <v>0</v>
      </c>
      <c r="AL3">
        <f t="shared" ref="AL3:AL23" si="8">SUM(AI3:AK3)</f>
        <v>2467.405361624461</v>
      </c>
      <c r="AN3">
        <f t="shared" ref="AN3:AU23" si="9">AE3*$K3</f>
        <v>19949.189743122311</v>
      </c>
      <c r="AO3">
        <f t="shared" si="9"/>
        <v>-15959.35179449785</v>
      </c>
      <c r="AP3">
        <f t="shared" si="9"/>
        <v>-1522.432587</v>
      </c>
      <c r="AQ3">
        <f t="shared" si="9"/>
        <v>0</v>
      </c>
      <c r="AR3">
        <f t="shared" si="9"/>
        <v>2467.405361624461</v>
      </c>
      <c r="AS3">
        <f t="shared" si="9"/>
        <v>0</v>
      </c>
      <c r="AT3">
        <f t="shared" si="9"/>
        <v>0</v>
      </c>
      <c r="AU3">
        <f t="shared" si="9"/>
        <v>2467.405361624461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6255.7407264001413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3855.7634478828763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3776.4476407448237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-3776.4476407448237</v>
      </c>
      <c r="AK4">
        <f>H4*SUM(AB4, AE4:AF4)</f>
        <v>0</v>
      </c>
      <c r="AL4">
        <f t="shared" si="8"/>
        <v>-6419.1261407448237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-3542.9661701330551</v>
      </c>
      <c r="AT4">
        <f t="shared" si="9"/>
        <v>0</v>
      </c>
      <c r="AU4">
        <f t="shared" si="9"/>
        <v>-6022.259255788369</v>
      </c>
      <c r="AW4">
        <v>1</v>
      </c>
      <c r="AX4">
        <f>(R4*SUMPRODUCT(K5:$K$23, X5:$X$23)-$AZ$3*SUMPRODUCT(K4:$K$22, W5:$W$23))/Z4</f>
        <v>3855.7634478828763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19949.189743122311</v>
      </c>
      <c r="P5">
        <f t="shared" ref="P5:P23" si="22">O5*$C$5</f>
        <v>997.45948715611564</v>
      </c>
      <c r="Q5" s="4">
        <f t="shared" ref="Q5:Q23" si="23">$C$8</f>
        <v>25</v>
      </c>
      <c r="R5">
        <f t="shared" si="0"/>
        <v>250000</v>
      </c>
      <c r="S5">
        <f t="shared" si="1"/>
        <v>7227.8897729259061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3776.4476407448237</v>
      </c>
      <c r="AC5">
        <f t="shared" si="2"/>
        <v>6921.2532053881805</v>
      </c>
      <c r="AE5">
        <f t="shared" si="3"/>
        <v>19102.86373924448</v>
      </c>
      <c r="AF5">
        <f t="shared" si="4"/>
        <v>-955.14318696222415</v>
      </c>
      <c r="AG5">
        <f t="shared" si="4"/>
        <v>-23.939398022205875</v>
      </c>
      <c r="AH5">
        <f t="shared" si="5"/>
        <v>-3014.7680629412394</v>
      </c>
      <c r="AI5">
        <f t="shared" si="6"/>
        <v>15109.013091318811</v>
      </c>
      <c r="AJ5">
        <f t="shared" si="7"/>
        <v>-3144.8055646433568</v>
      </c>
      <c r="AK5">
        <f>H5*SUM(AB5, AE5:AF5)</f>
        <v>1894.2481318775397</v>
      </c>
      <c r="AL5">
        <f t="shared" si="8"/>
        <v>13858.455658552994</v>
      </c>
      <c r="AN5">
        <f t="shared" si="9"/>
        <v>16496.516992668836</v>
      </c>
      <c r="AO5">
        <f t="shared" si="9"/>
        <v>-824.82584963344186</v>
      </c>
      <c r="AP5">
        <f t="shared" si="9"/>
        <v>-20.673166686326422</v>
      </c>
      <c r="AQ5">
        <f t="shared" si="9"/>
        <v>-2603.4406808385902</v>
      </c>
      <c r="AR5">
        <f t="shared" si="9"/>
        <v>13047.577295510479</v>
      </c>
      <c r="AS5">
        <f t="shared" si="9"/>
        <v>-2715.7361924328129</v>
      </c>
      <c r="AT5">
        <f t="shared" si="9"/>
        <v>1635.8016746804744</v>
      </c>
      <c r="AU5">
        <f t="shared" si="9"/>
        <v>11967.642777758139</v>
      </c>
      <c r="AW5">
        <v>2</v>
      </c>
      <c r="AX5">
        <f>(R5*SUMPRODUCT(K6:$K$23, X6:$X$23)-$AZ$3*SUMPRODUCT(K5:$K$22, W6:$W$23))/Z5</f>
        <v>7227.8897729259061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19949.189743122311</v>
      </c>
      <c r="P6">
        <f t="shared" si="22"/>
        <v>997.45948715611564</v>
      </c>
      <c r="Q6" s="4">
        <f t="shared" si="23"/>
        <v>25</v>
      </c>
      <c r="R6">
        <f t="shared" si="0"/>
        <v>250000</v>
      </c>
      <c r="S6">
        <f t="shared" si="1"/>
        <v>10123.479420708878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6921.2532053881805</v>
      </c>
      <c r="AC6">
        <f t="shared" si="2"/>
        <v>9460.0991641247674</v>
      </c>
      <c r="AE6">
        <f t="shared" si="3"/>
        <v>18641.941705124038</v>
      </c>
      <c r="AF6">
        <f t="shared" si="4"/>
        <v>-932.09708525620204</v>
      </c>
      <c r="AG6">
        <f t="shared" si="4"/>
        <v>-23.361778028542538</v>
      </c>
      <c r="AH6">
        <f t="shared" si="5"/>
        <v>-3382.2601344128211</v>
      </c>
      <c r="AI6">
        <f t="shared" si="6"/>
        <v>14304.222707426472</v>
      </c>
      <c r="AJ6">
        <f t="shared" si="7"/>
        <v>-2538.8459587365869</v>
      </c>
      <c r="AK6">
        <f>H6*SUM(AB6, AE6:AF6)</f>
        <v>2679.8634433878547</v>
      </c>
      <c r="AL6">
        <f t="shared" si="8"/>
        <v>14445.240192077739</v>
      </c>
      <c r="AN6">
        <f t="shared" si="9"/>
        <v>14518.832975427023</v>
      </c>
      <c r="AO6">
        <f t="shared" si="9"/>
        <v>-725.94164877135131</v>
      </c>
      <c r="AP6">
        <f t="shared" si="9"/>
        <v>-18.194765254103292</v>
      </c>
      <c r="AQ6">
        <f t="shared" si="9"/>
        <v>-2634.1928725958519</v>
      </c>
      <c r="AR6">
        <f t="shared" si="9"/>
        <v>11140.503688805717</v>
      </c>
      <c r="AS6">
        <f t="shared" si="9"/>
        <v>-1977.3197989940359</v>
      </c>
      <c r="AT6">
        <f t="shared" si="9"/>
        <v>2087.1479133960797</v>
      </c>
      <c r="AU6">
        <f t="shared" si="9"/>
        <v>11250.33180320776</v>
      </c>
      <c r="AW6">
        <v>3</v>
      </c>
      <c r="AX6">
        <f>(R6*SUMPRODUCT(K7:$K$23, X7:$X$23)-$AZ$3*SUMPRODUCT(K6:$K$22, W7:$W$23))/Z6</f>
        <v>10123.479420708878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19949.189743122311</v>
      </c>
      <c r="P7">
        <f t="shared" si="22"/>
        <v>997.45948715611564</v>
      </c>
      <c r="Q7" s="4">
        <f t="shared" si="23"/>
        <v>25</v>
      </c>
      <c r="R7">
        <f t="shared" si="0"/>
        <v>250000</v>
      </c>
      <c r="S7">
        <f t="shared" si="1"/>
        <v>12488.444856902159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9460.0991641247674</v>
      </c>
      <c r="AC7">
        <f t="shared" si="2"/>
        <v>11365.826176785726</v>
      </c>
      <c r="AE7">
        <f t="shared" si="3"/>
        <v>18155.905365809413</v>
      </c>
      <c r="AF7">
        <f t="shared" si="4"/>
        <v>-907.79526829047063</v>
      </c>
      <c r="AG7">
        <f t="shared" si="4"/>
        <v>-22.75268519623566</v>
      </c>
      <c r="AH7">
        <f t="shared" si="5"/>
        <v>-3754.7505202145126</v>
      </c>
      <c r="AI7">
        <f t="shared" si="6"/>
        <v>13470.606892108191</v>
      </c>
      <c r="AJ7">
        <f t="shared" si="7"/>
        <v>-1905.7270126609583</v>
      </c>
      <c r="AK7">
        <f>H7*SUM(AB7, AE7:AF7)</f>
        <v>2796.349509694096</v>
      </c>
      <c r="AL7">
        <f t="shared" si="8"/>
        <v>14361.229389141328</v>
      </c>
      <c r="AN7">
        <f t="shared" si="9"/>
        <v>12800.122323634707</v>
      </c>
      <c r="AO7">
        <f t="shared" si="9"/>
        <v>-640.00611618173536</v>
      </c>
      <c r="AP7">
        <f t="shared" si="9"/>
        <v>-16.04090502979912</v>
      </c>
      <c r="AQ7">
        <f t="shared" si="9"/>
        <v>-2647.1423476344048</v>
      </c>
      <c r="AR7">
        <f t="shared" si="9"/>
        <v>9496.9329547887664</v>
      </c>
      <c r="AS7">
        <f t="shared" si="9"/>
        <v>-1343.5594857997169</v>
      </c>
      <c r="AT7">
        <f t="shared" si="9"/>
        <v>1971.4586005237554</v>
      </c>
      <c r="AU7">
        <f t="shared" si="9"/>
        <v>10124.832069512804</v>
      </c>
      <c r="AW7">
        <v>4</v>
      </c>
      <c r="AX7">
        <f>(R7*SUMPRODUCT(K8:$K$23, X8:$X$23)-$AZ$3*SUMPRODUCT(K7:$K$22, W8:$W$23))/Z7</f>
        <v>12488.444856902159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19949.189743122311</v>
      </c>
      <c r="P8">
        <f t="shared" si="22"/>
        <v>997.45948715611564</v>
      </c>
      <c r="Q8" s="4">
        <f t="shared" si="23"/>
        <v>25</v>
      </c>
      <c r="R8">
        <f t="shared" si="0"/>
        <v>250000</v>
      </c>
      <c r="S8">
        <f t="shared" si="1"/>
        <v>14309.410298941884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11365.826176785726</v>
      </c>
      <c r="AC8">
        <f t="shared" si="2"/>
        <v>12655.677775625172</v>
      </c>
      <c r="AE8">
        <f t="shared" si="3"/>
        <v>17643.670284052987</v>
      </c>
      <c r="AF8">
        <f t="shared" si="4"/>
        <v>-882.18351420264935</v>
      </c>
      <c r="AG8">
        <f t="shared" si="4"/>
        <v>-22.110760526171021</v>
      </c>
      <c r="AH8">
        <f t="shared" si="5"/>
        <v>-4143.9781810228242</v>
      </c>
      <c r="AI8">
        <f t="shared" si="6"/>
        <v>12595.397828301342</v>
      </c>
      <c r="AJ8">
        <f t="shared" si="7"/>
        <v>-1289.8515988394465</v>
      </c>
      <c r="AK8">
        <f t="shared" ref="AK8:AK23" si="24">H8*SUM(AB8:AB8, AE8:AF8)</f>
        <v>2039.2301886311147</v>
      </c>
      <c r="AL8">
        <f t="shared" si="8"/>
        <v>13344.77641809301</v>
      </c>
      <c r="AN8">
        <f t="shared" si="9"/>
        <v>11598.12652056037</v>
      </c>
      <c r="AO8">
        <f t="shared" si="9"/>
        <v>-579.90632602801861</v>
      </c>
      <c r="AP8">
        <f t="shared" si="9"/>
        <v>-14.534583446627128</v>
      </c>
      <c r="AQ8">
        <f t="shared" si="9"/>
        <v>-2724.0581164897949</v>
      </c>
      <c r="AR8">
        <f t="shared" si="9"/>
        <v>8279.6274945959303</v>
      </c>
      <c r="AS8">
        <f t="shared" si="9"/>
        <v>-847.88832455162503</v>
      </c>
      <c r="AT8">
        <f t="shared" si="9"/>
        <v>1340.4948829533926</v>
      </c>
      <c r="AU8">
        <f t="shared" si="9"/>
        <v>8772.2340529976973</v>
      </c>
      <c r="AW8">
        <v>5</v>
      </c>
      <c r="AX8">
        <f>(R8*SUMPRODUCT(K9:$K$23, X9:$X$23)-$AZ$3*SUMPRODUCT(K8:$K$22, W9:$W$23))/Z8</f>
        <v>14309.410298941884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19949.189743122311</v>
      </c>
      <c r="P9">
        <f t="shared" si="22"/>
        <v>997.45948715611564</v>
      </c>
      <c r="Q9" s="4">
        <f t="shared" si="23"/>
        <v>25</v>
      </c>
      <c r="R9">
        <f t="shared" si="0"/>
        <v>250000</v>
      </c>
      <c r="S9">
        <f t="shared" si="1"/>
        <v>15658.846548462032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12655.677775625172</v>
      </c>
      <c r="AC9">
        <f t="shared" si="2"/>
        <v>13422.957851360377</v>
      </c>
      <c r="AE9">
        <f t="shared" si="3"/>
        <v>17100.693353242026</v>
      </c>
      <c r="AF9">
        <f t="shared" si="4"/>
        <v>-855.03466766210147</v>
      </c>
      <c r="AG9">
        <f t="shared" si="4"/>
        <v>-21.430310671060798</v>
      </c>
      <c r="AH9">
        <f t="shared" si="5"/>
        <v>-4593.4224984851362</v>
      </c>
      <c r="AI9">
        <f t="shared" si="6"/>
        <v>11630.805876423728</v>
      </c>
      <c r="AJ9">
        <f t="shared" si="7"/>
        <v>-767.28007573520517</v>
      </c>
      <c r="AK9">
        <f t="shared" si="24"/>
        <v>1508.6497632749063</v>
      </c>
      <c r="AL9">
        <f t="shared" si="8"/>
        <v>12372.17556396343</v>
      </c>
      <c r="AN9">
        <f t="shared" si="9"/>
        <v>10683.519096126667</v>
      </c>
      <c r="AO9">
        <f t="shared" si="9"/>
        <v>-534.17595480633349</v>
      </c>
      <c r="AP9">
        <f t="shared" si="9"/>
        <v>-13.388412303574789</v>
      </c>
      <c r="AQ9">
        <f t="shared" si="9"/>
        <v>-2869.7033485978609</v>
      </c>
      <c r="AR9">
        <f t="shared" si="9"/>
        <v>7266.2513804188993</v>
      </c>
      <c r="AS9">
        <f t="shared" si="9"/>
        <v>-479.35198718948487</v>
      </c>
      <c r="AT9">
        <f t="shared" si="9"/>
        <v>942.51667007751905</v>
      </c>
      <c r="AU9">
        <f t="shared" si="9"/>
        <v>7729.4160633069341</v>
      </c>
      <c r="AW9">
        <v>6</v>
      </c>
      <c r="AX9">
        <f>(R9*SUMPRODUCT(K10:$K$23, X10:$X$23)-$AZ$3*SUMPRODUCT(K9:$K$22, W10:$W$23))/Z9</f>
        <v>15658.846548462032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19949.189743122311</v>
      </c>
      <c r="P10">
        <f t="shared" si="22"/>
        <v>997.45948715611564</v>
      </c>
      <c r="Q10" s="4">
        <f t="shared" si="23"/>
        <v>25</v>
      </c>
      <c r="R10">
        <f t="shared" si="0"/>
        <v>250000</v>
      </c>
      <c r="S10">
        <f t="shared" si="1"/>
        <v>16636.296753393879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13422.957851360377</v>
      </c>
      <c r="AC10">
        <f t="shared" si="2"/>
        <v>13783.014230799068</v>
      </c>
      <c r="AE10">
        <f t="shared" si="3"/>
        <v>16527.714683033202</v>
      </c>
      <c r="AF10">
        <f t="shared" si="4"/>
        <v>-826.38573415166024</v>
      </c>
      <c r="AG10">
        <f t="shared" si="4"/>
        <v>-20.712263124284664</v>
      </c>
      <c r="AH10">
        <f t="shared" si="5"/>
        <v>-5037.4444006552649</v>
      </c>
      <c r="AI10">
        <f t="shared" si="6"/>
        <v>10643.172285101991</v>
      </c>
      <c r="AJ10">
        <f t="shared" si="7"/>
        <v>-360.05637943869078</v>
      </c>
      <c r="AK10">
        <f t="shared" si="24"/>
        <v>1529.0250570127009</v>
      </c>
      <c r="AL10">
        <f t="shared" si="8"/>
        <v>11812.140962676001</v>
      </c>
      <c r="AN10">
        <f t="shared" si="9"/>
        <v>9810.5038782210704</v>
      </c>
      <c r="AO10">
        <f t="shared" si="9"/>
        <v>-490.52519391105363</v>
      </c>
      <c r="AP10">
        <f t="shared" si="9"/>
        <v>-12.294363837011657</v>
      </c>
      <c r="AQ10">
        <f t="shared" si="9"/>
        <v>-2990.1210649336945</v>
      </c>
      <c r="AR10">
        <f t="shared" si="9"/>
        <v>6317.5632555393113</v>
      </c>
      <c r="AS10">
        <f t="shared" si="9"/>
        <v>-213.72189528947337</v>
      </c>
      <c r="AT10">
        <f t="shared" si="9"/>
        <v>907.59712031569097</v>
      </c>
      <c r="AU10">
        <f t="shared" si="9"/>
        <v>7011.4384805655282</v>
      </c>
      <c r="AW10">
        <v>7</v>
      </c>
      <c r="AX10">
        <f>(R10*SUMPRODUCT(K11:$K$23, X11:$X$23)-$AZ$3*SUMPRODUCT(K10:$K$22, W11:$W$23))/Z10</f>
        <v>16636.296753393879</v>
      </c>
    </row>
    <row r="11" spans="1:52" x14ac:dyDescent="0.25">
      <c r="A11" t="s">
        <v>33</v>
      </c>
      <c r="C11" s="7">
        <f>AU25</f>
        <v>88291.827917051545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19949.189743122311</v>
      </c>
      <c r="P11">
        <f t="shared" si="22"/>
        <v>997.45948715611564</v>
      </c>
      <c r="Q11" s="4">
        <f t="shared" si="23"/>
        <v>25</v>
      </c>
      <c r="R11">
        <f t="shared" si="0"/>
        <v>250000</v>
      </c>
      <c r="S11">
        <f t="shared" si="1"/>
        <v>17274.099284087875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13783.014230799068</v>
      </c>
      <c r="AC11">
        <f t="shared" si="2"/>
        <v>13792.975354159784</v>
      </c>
      <c r="AE11">
        <f t="shared" si="3"/>
        <v>15928.97423692632</v>
      </c>
      <c r="AF11">
        <f t="shared" si="4"/>
        <v>-796.44871184631609</v>
      </c>
      <c r="AG11">
        <f t="shared" si="4"/>
        <v>-19.961931339113658</v>
      </c>
      <c r="AH11">
        <f t="shared" si="5"/>
        <v>-5432.0915392815868</v>
      </c>
      <c r="AI11">
        <f t="shared" si="6"/>
        <v>9680.4720544593038</v>
      </c>
      <c r="AJ11">
        <f t="shared" si="7"/>
        <v>-9.9611233607156464</v>
      </c>
      <c r="AK11">
        <f t="shared" si="24"/>
        <v>1489.1502974277723</v>
      </c>
      <c r="AL11">
        <f t="shared" si="8"/>
        <v>11159.66122852636</v>
      </c>
      <c r="AN11">
        <f t="shared" si="9"/>
        <v>8992.0153496827261</v>
      </c>
      <c r="AO11">
        <f t="shared" si="9"/>
        <v>-449.60076748413633</v>
      </c>
      <c r="AP11">
        <f t="shared" si="9"/>
        <v>-11.268647330379439</v>
      </c>
      <c r="AQ11">
        <f t="shared" si="9"/>
        <v>-3066.4529790542865</v>
      </c>
      <c r="AR11">
        <f t="shared" si="9"/>
        <v>5464.6929558139236</v>
      </c>
      <c r="AS11">
        <f t="shared" si="9"/>
        <v>-5.6231225455809355</v>
      </c>
      <c r="AT11">
        <f t="shared" si="9"/>
        <v>840.63556970376328</v>
      </c>
      <c r="AU11">
        <f t="shared" si="9"/>
        <v>6299.7054029721057</v>
      </c>
      <c r="AW11">
        <v>8</v>
      </c>
      <c r="AX11">
        <f>(R11*SUMPRODUCT(K12:$K$23, X12:$X$23)-$AZ$3*SUMPRODUCT(K11:$K$22, W12:$W$23))/Z11</f>
        <v>17274.099284087875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19949.189743122311</v>
      </c>
      <c r="P12">
        <f t="shared" si="22"/>
        <v>997.45948715611564</v>
      </c>
      <c r="Q12" s="4">
        <f t="shared" si="23"/>
        <v>25</v>
      </c>
      <c r="R12">
        <f t="shared" si="0"/>
        <v>250000</v>
      </c>
      <c r="S12">
        <f t="shared" si="1"/>
        <v>17574.554370255086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13792.975354159784</v>
      </c>
      <c r="AC12">
        <f t="shared" si="2"/>
        <v>13482.516319291604</v>
      </c>
      <c r="AE12">
        <f t="shared" si="3"/>
        <v>15304.24445489865</v>
      </c>
      <c r="AF12">
        <f t="shared" si="4"/>
        <v>-765.21222274493255</v>
      </c>
      <c r="AG12">
        <f t="shared" si="4"/>
        <v>-19.179030141029845</v>
      </c>
      <c r="AH12">
        <f t="shared" si="5"/>
        <v>-5832.8188469267543</v>
      </c>
      <c r="AI12">
        <f t="shared" si="6"/>
        <v>8687.0343550859325</v>
      </c>
      <c r="AJ12">
        <f t="shared" si="7"/>
        <v>310.45903486817951</v>
      </c>
      <c r="AK12">
        <f t="shared" si="24"/>
        <v>1470.4311937296709</v>
      </c>
      <c r="AL12">
        <f t="shared" si="8"/>
        <v>10467.924583683784</v>
      </c>
      <c r="AN12">
        <f t="shared" si="9"/>
        <v>8213.0916411907874</v>
      </c>
      <c r="AO12">
        <f t="shared" si="9"/>
        <v>-410.65458205953939</v>
      </c>
      <c r="AP12">
        <f t="shared" si="9"/>
        <v>-10.292512812484446</v>
      </c>
      <c r="AQ12">
        <f t="shared" si="9"/>
        <v>-3130.2084763119697</v>
      </c>
      <c r="AR12">
        <f t="shared" si="9"/>
        <v>4661.9360700067937</v>
      </c>
      <c r="AS12">
        <f t="shared" si="9"/>
        <v>166.60923783087142</v>
      </c>
      <c r="AT12">
        <f t="shared" si="9"/>
        <v>789.11351564969027</v>
      </c>
      <c r="AU12">
        <f t="shared" si="9"/>
        <v>5617.6588234873552</v>
      </c>
      <c r="AW12">
        <v>9</v>
      </c>
      <c r="AX12">
        <f>(R12*SUMPRODUCT(K13:$K$23, X13:$X$23)-$AZ$3*SUMPRODUCT(K12:$K$22, W13:$W$23))/Z12</f>
        <v>17574.554370255086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19949.189743122311</v>
      </c>
      <c r="P13">
        <f t="shared" si="22"/>
        <v>997.45948715611564</v>
      </c>
      <c r="Q13" s="4">
        <f t="shared" si="23"/>
        <v>25</v>
      </c>
      <c r="R13">
        <f t="shared" si="0"/>
        <v>250000</v>
      </c>
      <c r="S13">
        <f t="shared" si="1"/>
        <v>17541.968832438812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13482.516319291604</v>
      </c>
      <c r="AC13">
        <f t="shared" si="2"/>
        <v>12886.879793747705</v>
      </c>
      <c r="AE13">
        <f t="shared" si="3"/>
        <v>14655.299679183183</v>
      </c>
      <c r="AF13">
        <f t="shared" si="4"/>
        <v>-732.76498395915917</v>
      </c>
      <c r="AG13">
        <f t="shared" si="4"/>
        <v>-18.365783106849925</v>
      </c>
      <c r="AH13">
        <f t="shared" si="5"/>
        <v>-6214.5673276961988</v>
      </c>
      <c r="AI13">
        <f t="shared" si="6"/>
        <v>7689.6015844209742</v>
      </c>
      <c r="AJ13">
        <f t="shared" si="7"/>
        <v>595.63652554389955</v>
      </c>
      <c r="AK13">
        <f t="shared" si="24"/>
        <v>1416.8411374504581</v>
      </c>
      <c r="AL13">
        <f t="shared" si="8"/>
        <v>9702.0792474153313</v>
      </c>
      <c r="AN13">
        <f t="shared" si="9"/>
        <v>7478.2090973395179</v>
      </c>
      <c r="AO13">
        <f t="shared" si="9"/>
        <v>-373.9104548669759</v>
      </c>
      <c r="AP13">
        <f t="shared" si="9"/>
        <v>-9.3715699655392104</v>
      </c>
      <c r="AQ13">
        <f t="shared" si="9"/>
        <v>-3171.1281886660731</v>
      </c>
      <c r="AR13">
        <f t="shared" si="9"/>
        <v>3923.7988838409292</v>
      </c>
      <c r="AS13">
        <f t="shared" si="9"/>
        <v>303.93745481418591</v>
      </c>
      <c r="AT13">
        <f t="shared" si="9"/>
        <v>722.97629632350345</v>
      </c>
      <c r="AU13">
        <f t="shared" si="9"/>
        <v>4950.7126349786186</v>
      </c>
      <c r="AW13">
        <v>10</v>
      </c>
      <c r="AX13">
        <f>(R13*SUMPRODUCT(K14:$K$23, X14:$X$23)-$AZ$3*SUMPRODUCT(K13:$K$22, W14:$W$23))/Z13</f>
        <v>17541.968832438812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19949.189743122311</v>
      </c>
      <c r="P14">
        <f t="shared" si="22"/>
        <v>997.45948715611564</v>
      </c>
      <c r="Q14" s="4">
        <f t="shared" si="23"/>
        <v>25</v>
      </c>
      <c r="R14">
        <f t="shared" si="0"/>
        <v>250000</v>
      </c>
      <c r="S14">
        <f t="shared" si="1"/>
        <v>17304.984526570177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12886.879793747705</v>
      </c>
      <c r="AC14">
        <f t="shared" si="2"/>
        <v>12128.668104534252</v>
      </c>
      <c r="AE14">
        <f t="shared" si="3"/>
        <v>13981.931100672587</v>
      </c>
      <c r="AF14">
        <f t="shared" si="4"/>
        <v>-699.09655503362944</v>
      </c>
      <c r="AG14">
        <f t="shared" si="4"/>
        <v>-17.521928560398052</v>
      </c>
      <c r="AH14">
        <f t="shared" si="5"/>
        <v>-6601.9671538337743</v>
      </c>
      <c r="AI14">
        <f t="shared" si="6"/>
        <v>6663.3454632447856</v>
      </c>
      <c r="AJ14">
        <f t="shared" si="7"/>
        <v>758.2116892134527</v>
      </c>
      <c r="AK14">
        <f t="shared" si="24"/>
        <v>2239.3947954499954</v>
      </c>
      <c r="AL14">
        <f t="shared" si="8"/>
        <v>9660.9519479082337</v>
      </c>
      <c r="AN14">
        <f t="shared" si="9"/>
        <v>6572.2099005964728</v>
      </c>
      <c r="AO14">
        <f t="shared" si="9"/>
        <v>-328.61049502982371</v>
      </c>
      <c r="AP14">
        <f t="shared" si="9"/>
        <v>-8.2361865133674304</v>
      </c>
      <c r="AQ14">
        <f t="shared" si="9"/>
        <v>-3103.2561653627258</v>
      </c>
      <c r="AR14">
        <f t="shared" si="9"/>
        <v>3132.1070536905563</v>
      </c>
      <c r="AS14">
        <f t="shared" si="9"/>
        <v>356.39757732441706</v>
      </c>
      <c r="AT14">
        <f t="shared" si="9"/>
        <v>1052.6280339983</v>
      </c>
      <c r="AU14">
        <f t="shared" si="9"/>
        <v>4541.1326650132733</v>
      </c>
      <c r="AW14">
        <v>11</v>
      </c>
      <c r="AX14">
        <f>(R14*SUMPRODUCT(K15:$K$23, X15:$X$23)-$AZ$3*SUMPRODUCT(K14:$K$22, W15:$W$23))/Z14</f>
        <v>17304.984526570177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19949.189743122311</v>
      </c>
      <c r="P15">
        <f t="shared" si="22"/>
        <v>997.45948715611564</v>
      </c>
      <c r="Q15" s="4">
        <f t="shared" si="23"/>
        <v>25</v>
      </c>
      <c r="R15">
        <f t="shared" si="0"/>
        <v>250000</v>
      </c>
      <c r="S15">
        <f t="shared" si="1"/>
        <v>16749.853061876518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12128.668104534252</v>
      </c>
      <c r="AC15">
        <f t="shared" si="2"/>
        <v>11152.204383084467</v>
      </c>
      <c r="AE15">
        <f t="shared" si="3"/>
        <v>13282.351819467707</v>
      </c>
      <c r="AF15">
        <f t="shared" si="4"/>
        <v>-664.1175909733854</v>
      </c>
      <c r="AG15">
        <f t="shared" si="4"/>
        <v>-16.6452271877946</v>
      </c>
      <c r="AH15">
        <f t="shared" si="5"/>
        <v>-7014.8208699946972</v>
      </c>
      <c r="AI15">
        <f t="shared" si="6"/>
        <v>5586.7681313118301</v>
      </c>
      <c r="AJ15">
        <f t="shared" si="7"/>
        <v>976.46372144978523</v>
      </c>
      <c r="AK15">
        <f t="shared" si="24"/>
        <v>2117.641926441921</v>
      </c>
      <c r="AL15">
        <f t="shared" si="8"/>
        <v>8680.8737792035354</v>
      </c>
      <c r="AN15">
        <f t="shared" si="9"/>
        <v>5751.2283846855225</v>
      </c>
      <c r="AO15">
        <f t="shared" si="9"/>
        <v>-287.56141923427612</v>
      </c>
      <c r="AP15">
        <f t="shared" si="9"/>
        <v>-7.2073458355223643</v>
      </c>
      <c r="AQ15">
        <f t="shared" si="9"/>
        <v>-3037.4016175257943</v>
      </c>
      <c r="AR15">
        <f t="shared" si="9"/>
        <v>2419.0580020899297</v>
      </c>
      <c r="AS15">
        <f t="shared" si="9"/>
        <v>422.80658935615509</v>
      </c>
      <c r="AT15">
        <f t="shared" si="9"/>
        <v>916.93417863712216</v>
      </c>
      <c r="AU15">
        <f t="shared" si="9"/>
        <v>3758.7987700832064</v>
      </c>
      <c r="AW15">
        <v>12</v>
      </c>
      <c r="AX15">
        <f>(R15*SUMPRODUCT(K16:$K$23, X16:$X$23)-$AZ$3*SUMPRODUCT(K15:$K$22, W16:$W$23))/Z15</f>
        <v>16749.853061876518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19949.189743122311</v>
      </c>
      <c r="P16">
        <f t="shared" si="22"/>
        <v>997.45948715611564</v>
      </c>
      <c r="Q16" s="4">
        <f t="shared" si="23"/>
        <v>25</v>
      </c>
      <c r="R16">
        <f t="shared" si="0"/>
        <v>250000</v>
      </c>
      <c r="S16">
        <f t="shared" si="1"/>
        <v>15895.389473327859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11152.204383084467</v>
      </c>
      <c r="AC16">
        <f t="shared" si="2"/>
        <v>10007.502671944047</v>
      </c>
      <c r="AE16">
        <f t="shared" si="3"/>
        <v>12559.715506965702</v>
      </c>
      <c r="AF16">
        <f t="shared" si="4"/>
        <v>-627.98577534828519</v>
      </c>
      <c r="AG16">
        <f t="shared" si="4"/>
        <v>-15.739631118722244</v>
      </c>
      <c r="AH16">
        <f t="shared" si="5"/>
        <v>-7391.4379719441013</v>
      </c>
      <c r="AI16">
        <f t="shared" si="6"/>
        <v>4524.5521285545938</v>
      </c>
      <c r="AJ16">
        <f t="shared" si="7"/>
        <v>1144.7017111404202</v>
      </c>
      <c r="AK16">
        <f t="shared" si="24"/>
        <v>1975.3384100632697</v>
      </c>
      <c r="AL16">
        <f t="shared" si="8"/>
        <v>7644.5922497582833</v>
      </c>
      <c r="AN16">
        <f t="shared" si="9"/>
        <v>5009.6432949591726</v>
      </c>
      <c r="AO16">
        <f t="shared" si="9"/>
        <v>-250.48216474795865</v>
      </c>
      <c r="AP16">
        <f t="shared" si="9"/>
        <v>-6.278003467141188</v>
      </c>
      <c r="AQ16">
        <f t="shared" si="9"/>
        <v>-2948.1931860415275</v>
      </c>
      <c r="AR16">
        <f t="shared" si="9"/>
        <v>1804.6899407025453</v>
      </c>
      <c r="AS16">
        <f t="shared" si="9"/>
        <v>456.58257535869177</v>
      </c>
      <c r="AT16">
        <f t="shared" si="9"/>
        <v>787.89530031635888</v>
      </c>
      <c r="AU16">
        <f t="shared" si="9"/>
        <v>3049.167816377596</v>
      </c>
      <c r="AW16">
        <v>13</v>
      </c>
      <c r="AX16">
        <f>(R16*SUMPRODUCT(K17:$K$23, X17:$X$23)-$AZ$3*SUMPRODUCT(K16:$K$22, W17:$W$23))/Z16</f>
        <v>15895.389473327859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19949.189743122311</v>
      </c>
      <c r="P17">
        <f t="shared" si="22"/>
        <v>997.45948715611564</v>
      </c>
      <c r="Q17" s="4">
        <f t="shared" si="23"/>
        <v>25</v>
      </c>
      <c r="R17">
        <f t="shared" si="0"/>
        <v>250000</v>
      </c>
      <c r="S17">
        <f t="shared" si="1"/>
        <v>14756.527085465659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10007.502671944047</v>
      </c>
      <c r="AC17">
        <f t="shared" si="2"/>
        <v>8741.9012061420235</v>
      </c>
      <c r="AE17">
        <f t="shared" si="3"/>
        <v>11818.081915000519</v>
      </c>
      <c r="AF17">
        <f t="shared" si="4"/>
        <v>-590.90409575002604</v>
      </c>
      <c r="AG17">
        <f t="shared" si="4"/>
        <v>-14.810227968124526</v>
      </c>
      <c r="AH17">
        <f t="shared" si="5"/>
        <v>-7720.0683941049765</v>
      </c>
      <c r="AI17">
        <f t="shared" si="6"/>
        <v>3492.2991971773927</v>
      </c>
      <c r="AJ17">
        <f t="shared" si="7"/>
        <v>1265.6014658020231</v>
      </c>
      <c r="AK17">
        <f t="shared" si="24"/>
        <v>1817.0940789924994</v>
      </c>
      <c r="AL17">
        <f t="shared" si="8"/>
        <v>6574.9947419719156</v>
      </c>
      <c r="AN17">
        <f t="shared" si="9"/>
        <v>4342.2554026004109</v>
      </c>
      <c r="AO17">
        <f t="shared" si="9"/>
        <v>-217.11277013002058</v>
      </c>
      <c r="AP17">
        <f t="shared" si="9"/>
        <v>-5.4416438192652015</v>
      </c>
      <c r="AQ17">
        <f t="shared" si="9"/>
        <v>-2836.5439445970824</v>
      </c>
      <c r="AR17">
        <f t="shared" si="9"/>
        <v>1283.1570440540431</v>
      </c>
      <c r="AS17">
        <f t="shared" si="9"/>
        <v>465.01326035339071</v>
      </c>
      <c r="AT17">
        <f t="shared" si="9"/>
        <v>667.64527765909054</v>
      </c>
      <c r="AU17">
        <f t="shared" si="9"/>
        <v>2415.8155820665247</v>
      </c>
      <c r="AW17">
        <v>14</v>
      </c>
      <c r="AX17">
        <f>(R17*SUMPRODUCT(K18:$K$23, X18:$X$23)-$AZ$3*SUMPRODUCT(K17:$K$22, W18:$W$23))/Z17</f>
        <v>14756.527085465659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19949.189743122311</v>
      </c>
      <c r="P18">
        <f t="shared" si="22"/>
        <v>997.45948715611564</v>
      </c>
      <c r="Q18" s="4">
        <f t="shared" si="23"/>
        <v>25</v>
      </c>
      <c r="R18">
        <f t="shared" si="0"/>
        <v>250000</v>
      </c>
      <c r="S18">
        <f t="shared" si="1"/>
        <v>13318.359759362023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8741.9012061420235</v>
      </c>
      <c r="AC18">
        <f t="shared" si="2"/>
        <v>7382.7695862809442</v>
      </c>
      <c r="AE18">
        <f t="shared" si="3"/>
        <v>11058.439174759624</v>
      </c>
      <c r="AF18">
        <f t="shared" si="4"/>
        <v>-552.9219587379813</v>
      </c>
      <c r="AG18">
        <f t="shared" si="4"/>
        <v>-13.85825604592805</v>
      </c>
      <c r="AH18">
        <f t="shared" si="5"/>
        <v>-8038.6964251523068</v>
      </c>
      <c r="AI18">
        <f t="shared" si="6"/>
        <v>2452.9625348234085</v>
      </c>
      <c r="AJ18">
        <f t="shared" si="7"/>
        <v>1359.1316198610793</v>
      </c>
      <c r="AK18">
        <f t="shared" si="24"/>
        <v>1647.0400892213893</v>
      </c>
      <c r="AL18">
        <f t="shared" si="8"/>
        <v>5459.1342439058772</v>
      </c>
      <c r="AN18">
        <f t="shared" si="9"/>
        <v>3742.8598782747986</v>
      </c>
      <c r="AO18">
        <f t="shared" si="9"/>
        <v>-187.14299391373996</v>
      </c>
      <c r="AP18">
        <f t="shared" si="9"/>
        <v>-4.6904911007290258</v>
      </c>
      <c r="AQ18">
        <f t="shared" si="9"/>
        <v>-2720.7921342107156</v>
      </c>
      <c r="AR18">
        <f t="shared" si="9"/>
        <v>830.23425904961425</v>
      </c>
      <c r="AS18">
        <f t="shared" si="9"/>
        <v>460.0142143824059</v>
      </c>
      <c r="AT18">
        <f t="shared" si="9"/>
        <v>557.46025008008257</v>
      </c>
      <c r="AU18">
        <f t="shared" si="9"/>
        <v>1847.7087235121028</v>
      </c>
      <c r="AW18">
        <v>15</v>
      </c>
      <c r="AX18">
        <f>(R18*SUMPRODUCT(K19:$K$23, X19:$X$23)-$AZ$3*SUMPRODUCT(K18:$K$22, W19:$W$23))/Z18</f>
        <v>13318.359759362023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19949.189743122311</v>
      </c>
      <c r="P19">
        <f t="shared" si="22"/>
        <v>997.45948715611564</v>
      </c>
      <c r="Q19" s="4">
        <f t="shared" si="23"/>
        <v>25</v>
      </c>
      <c r="R19">
        <f t="shared" si="0"/>
        <v>250000</v>
      </c>
      <c r="S19">
        <f t="shared" si="1"/>
        <v>11556.298844545785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7382.7695862809442</v>
      </c>
      <c r="AC19">
        <f t="shared" si="2"/>
        <v>5956.4661388416116</v>
      </c>
      <c r="AE19">
        <f t="shared" si="3"/>
        <v>10282.416091923493</v>
      </c>
      <c r="AF19">
        <f t="shared" si="4"/>
        <v>-514.12080459617459</v>
      </c>
      <c r="AG19">
        <f t="shared" si="4"/>
        <v>-12.885756544909876</v>
      </c>
      <c r="AH19">
        <f t="shared" si="5"/>
        <v>-8339.1694055889238</v>
      </c>
      <c r="AI19">
        <f t="shared" si="6"/>
        <v>1416.2401251934843</v>
      </c>
      <c r="AJ19">
        <f t="shared" si="7"/>
        <v>1426.3034474393326</v>
      </c>
      <c r="AK19">
        <f t="shared" si="24"/>
        <v>1467.6509233644063</v>
      </c>
      <c r="AL19">
        <f t="shared" si="8"/>
        <v>4310.1944959972234</v>
      </c>
      <c r="AN19">
        <f t="shared" si="9"/>
        <v>3205.8727225861512</v>
      </c>
      <c r="AO19">
        <f t="shared" si="9"/>
        <v>-160.29363612930754</v>
      </c>
      <c r="AP19">
        <f t="shared" si="9"/>
        <v>-4.0175475343446072</v>
      </c>
      <c r="AQ19">
        <f t="shared" si="9"/>
        <v>-2600.0032956652517</v>
      </c>
      <c r="AR19">
        <f t="shared" si="9"/>
        <v>441.55824325724723</v>
      </c>
      <c r="AS19">
        <f t="shared" si="9"/>
        <v>444.69580645233128</v>
      </c>
      <c r="AT19">
        <f t="shared" si="9"/>
        <v>457.58720707558547</v>
      </c>
      <c r="AU19">
        <f t="shared" si="9"/>
        <v>1343.8412567851642</v>
      </c>
      <c r="AW19">
        <v>16</v>
      </c>
      <c r="AX19">
        <f>(R19*SUMPRODUCT(K20:$K$23, X20:$X$23)-$AZ$3*SUMPRODUCT(K19:$K$22, W20:$W$23))/Z19</f>
        <v>11556.298844545785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19949.189743122311</v>
      </c>
      <c r="P20">
        <f t="shared" si="22"/>
        <v>997.45948715611564</v>
      </c>
      <c r="Q20" s="4">
        <f t="shared" si="23"/>
        <v>25</v>
      </c>
      <c r="R20">
        <f t="shared" si="0"/>
        <v>250000</v>
      </c>
      <c r="S20">
        <f t="shared" si="1"/>
        <v>9426.6426180514227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5956.4661388416116</v>
      </c>
      <c r="AC20">
        <f t="shared" si="2"/>
        <v>4485.0213455463145</v>
      </c>
      <c r="AE20">
        <f t="shared" si="3"/>
        <v>9491.4536860581647</v>
      </c>
      <c r="AF20">
        <f t="shared" si="4"/>
        <v>-474.57268430290827</v>
      </c>
      <c r="AG20">
        <f t="shared" si="4"/>
        <v>-11.89453532734386</v>
      </c>
      <c r="AH20">
        <f t="shared" si="5"/>
        <v>-8623.6365211691755</v>
      </c>
      <c r="AI20">
        <f t="shared" si="6"/>
        <v>381.34994525873844</v>
      </c>
      <c r="AJ20">
        <f t="shared" si="7"/>
        <v>1471.4447932952971</v>
      </c>
      <c r="AK20">
        <f t="shared" si="24"/>
        <v>1281.2992615151554</v>
      </c>
      <c r="AL20">
        <f t="shared" si="8"/>
        <v>3134.0940000691908</v>
      </c>
      <c r="AN20">
        <f t="shared" si="9"/>
        <v>2725.9959226224319</v>
      </c>
      <c r="AO20">
        <f t="shared" si="9"/>
        <v>-136.29979613112161</v>
      </c>
      <c r="AP20">
        <f t="shared" si="9"/>
        <v>-3.4161737365326417</v>
      </c>
      <c r="AQ20">
        <f t="shared" si="9"/>
        <v>-2476.7542225292177</v>
      </c>
      <c r="AR20">
        <f t="shared" si="9"/>
        <v>109.52573022556054</v>
      </c>
      <c r="AS20">
        <f t="shared" si="9"/>
        <v>422.60676178390895</v>
      </c>
      <c r="AT20">
        <f t="shared" si="9"/>
        <v>367.99595489571698</v>
      </c>
      <c r="AU20">
        <f t="shared" si="9"/>
        <v>900.12844690518637</v>
      </c>
      <c r="AW20">
        <v>17</v>
      </c>
      <c r="AX20">
        <f>(R20*SUMPRODUCT(K21:$K$23, X21:$X$23)-$AZ$3*SUMPRODUCT(K20:$K$22, W21:$W$23))/Z20</f>
        <v>9426.6426180514227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19949.189743122311</v>
      </c>
      <c r="P21">
        <f t="shared" si="22"/>
        <v>997.45948715611564</v>
      </c>
      <c r="Q21" s="4">
        <f t="shared" si="23"/>
        <v>25</v>
      </c>
      <c r="R21">
        <f t="shared" si="0"/>
        <v>250000</v>
      </c>
      <c r="S21">
        <f t="shared" si="1"/>
        <v>6863.2161437368286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4485.0213455463145</v>
      </c>
      <c r="AC21">
        <f t="shared" si="2"/>
        <v>2988.7760024756121</v>
      </c>
      <c r="AE21">
        <f t="shared" si="3"/>
        <v>8687.4226782858059</v>
      </c>
      <c r="AF21">
        <f t="shared" si="4"/>
        <v>-434.37113391429034</v>
      </c>
      <c r="AG21">
        <f t="shared" si="4"/>
        <v>-10.886936750502468</v>
      </c>
      <c r="AH21">
        <f t="shared" si="5"/>
        <v>-8886.5322356795332</v>
      </c>
      <c r="AI21">
        <f t="shared" si="6"/>
        <v>-644.36762805852049</v>
      </c>
      <c r="AJ21">
        <f t="shared" si="7"/>
        <v>1496.2453430707023</v>
      </c>
      <c r="AK21">
        <f t="shared" si="24"/>
        <v>1090.0223733360488</v>
      </c>
      <c r="AL21">
        <f t="shared" si="8"/>
        <v>1941.9000883482306</v>
      </c>
      <c r="AN21">
        <f t="shared" si="9"/>
        <v>2298.3956344870417</v>
      </c>
      <c r="AO21">
        <f t="shared" si="9"/>
        <v>-114.91978172435209</v>
      </c>
      <c r="AP21">
        <f t="shared" si="9"/>
        <v>-2.8803120127716433</v>
      </c>
      <c r="AQ21">
        <f t="shared" si="9"/>
        <v>-2351.0732299541346</v>
      </c>
      <c r="AR21">
        <f t="shared" si="9"/>
        <v>-170.47768920421692</v>
      </c>
      <c r="AS21">
        <f t="shared" si="9"/>
        <v>395.85546737940479</v>
      </c>
      <c r="AT21">
        <f t="shared" si="9"/>
        <v>288.38272950972873</v>
      </c>
      <c r="AU21">
        <f t="shared" si="9"/>
        <v>513.76050768491666</v>
      </c>
      <c r="AW21">
        <v>18</v>
      </c>
      <c r="AX21">
        <f>(R21*SUMPRODUCT(K22:$K$23, X22:$X$23)-$AZ$3*SUMPRODUCT(K21:$K$22, W22:$W$23))/Z21</f>
        <v>6863.2161437368286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19949.189743122311</v>
      </c>
      <c r="P22">
        <f t="shared" si="22"/>
        <v>997.45948715611564</v>
      </c>
      <c r="Q22" s="4">
        <f t="shared" si="23"/>
        <v>25</v>
      </c>
      <c r="R22">
        <f t="shared" si="0"/>
        <v>250000</v>
      </c>
      <c r="S22">
        <f t="shared" si="1"/>
        <v>3772.7522370718775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2988.7760024756121</v>
      </c>
      <c r="AC22">
        <f t="shared" si="2"/>
        <v>1489.022343541475</v>
      </c>
      <c r="AE22">
        <f t="shared" si="3"/>
        <v>7873.5065004194739</v>
      </c>
      <c r="AF22">
        <f t="shared" si="4"/>
        <v>-393.67532502097373</v>
      </c>
      <c r="AG22">
        <f t="shared" si="4"/>
        <v>-9.8669502393373474</v>
      </c>
      <c r="AH22">
        <f t="shared" si="5"/>
        <v>-9111.1714366009328</v>
      </c>
      <c r="AI22">
        <f t="shared" si="6"/>
        <v>-1641.2072114417706</v>
      </c>
      <c r="AJ22">
        <f t="shared" si="7"/>
        <v>1499.7536589341371</v>
      </c>
      <c r="AK22">
        <f t="shared" si="24"/>
        <v>895.81965342504373</v>
      </c>
      <c r="AL22">
        <f t="shared" si="8"/>
        <v>754.36610091741022</v>
      </c>
      <c r="AN22">
        <f t="shared" si="9"/>
        <v>1918.8604568199098</v>
      </c>
      <c r="AO22">
        <f t="shared" si="9"/>
        <v>-95.943022840995496</v>
      </c>
      <c r="AP22">
        <f t="shared" si="9"/>
        <v>-2.4046847033993659</v>
      </c>
      <c r="AQ22">
        <f t="shared" si="9"/>
        <v>-2220.4930654555428</v>
      </c>
      <c r="AR22">
        <f t="shared" si="9"/>
        <v>-399.9803161800279</v>
      </c>
      <c r="AS22">
        <f t="shared" si="9"/>
        <v>365.5065238018625</v>
      </c>
      <c r="AT22">
        <f t="shared" si="9"/>
        <v>218.32113929262047</v>
      </c>
      <c r="AU22">
        <f t="shared" si="9"/>
        <v>183.84734691445504</v>
      </c>
      <c r="AW22">
        <v>19</v>
      </c>
      <c r="AX22">
        <f>(R22*SUMPRODUCT(K23:$K$23, X23:$X$23)-$AZ$3*SUMPRODUCT(K22:$K$22, W23:$W$23))/Z22</f>
        <v>3772.7522370718775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19949.189743122311</v>
      </c>
      <c r="P23">
        <f t="shared" si="22"/>
        <v>997.45948715611564</v>
      </c>
      <c r="Q23" s="4">
        <f t="shared" si="23"/>
        <v>25</v>
      </c>
      <c r="R23">
        <f t="shared" si="0"/>
        <v>250000</v>
      </c>
      <c r="S23">
        <f t="shared" si="1"/>
        <v>4212.4697221660699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1489.022343541475</v>
      </c>
      <c r="AC23">
        <f t="shared" si="2"/>
        <v>1489.022343541475</v>
      </c>
      <c r="AE23">
        <f t="shared" si="3"/>
        <v>7051.6327053344876</v>
      </c>
      <c r="AF23">
        <f t="shared" si="4"/>
        <v>-352.58163526672445</v>
      </c>
      <c r="AG23">
        <f t="shared" si="4"/>
        <v>-8.8369913717493347</v>
      </c>
      <c r="AH23">
        <f t="shared" si="5"/>
        <v>-9312.8936519463932</v>
      </c>
      <c r="AI23">
        <f t="shared" si="6"/>
        <v>-2622.6795732503797</v>
      </c>
      <c r="AJ23">
        <f t="shared" si="7"/>
        <v>0</v>
      </c>
      <c r="AK23">
        <f t="shared" si="24"/>
        <v>700.6698181493698</v>
      </c>
      <c r="AL23">
        <f t="shared" si="8"/>
        <v>-1922.0097551010099</v>
      </c>
      <c r="AN23">
        <f t="shared" si="9"/>
        <v>1583.0923601190063</v>
      </c>
      <c r="AO23">
        <f t="shared" si="9"/>
        <v>-79.15461800595034</v>
      </c>
      <c r="AP23">
        <f t="shared" si="9"/>
        <v>-1.983905587775556</v>
      </c>
      <c r="AQ23">
        <f t="shared" si="9"/>
        <v>-2090.7457048697493</v>
      </c>
      <c r="AR23">
        <f t="shared" si="9"/>
        <v>-588.79186834446853</v>
      </c>
      <c r="AS23">
        <f t="shared" si="9"/>
        <v>0</v>
      </c>
      <c r="AT23">
        <f t="shared" si="9"/>
        <v>157.30045543057335</v>
      </c>
      <c r="AU23">
        <f t="shared" si="9"/>
        <v>-431.4914129138952</v>
      </c>
      <c r="AW23">
        <v>20</v>
      </c>
      <c r="AX23">
        <f>(R23*SUMPRODUCT(K$23:$K24, X$23:$X24)-$AZ$3*SUMPRODUCT(K$22:$K23, W$23:$W24))/Z23</f>
        <v>4212.4697221660699</v>
      </c>
    </row>
    <row r="25" spans="5:50" x14ac:dyDescent="0.25">
      <c r="AN25" s="8">
        <f t="shared" ref="AN25:AU25" si="25">SUM(AN3:AN23)</f>
        <v>157690.54157572496</v>
      </c>
      <c r="AO25" s="8">
        <f t="shared" si="25"/>
        <v>-22846.419386127978</v>
      </c>
      <c r="AP25" s="8">
        <f t="shared" si="25"/>
        <v>-1695.0478079766945</v>
      </c>
      <c r="AQ25" s="8">
        <f t="shared" si="25"/>
        <v>-54700.997726989583</v>
      </c>
      <c r="AR25" s="8">
        <f t="shared" si="25"/>
        <v>78448.076654630699</v>
      </c>
      <c r="AS25" s="8">
        <f t="shared" si="25"/>
        <v>-6866.1415080981587</v>
      </c>
      <c r="AT25" s="8">
        <f t="shared" si="25"/>
        <v>16709.892770519051</v>
      </c>
      <c r="AU25" s="9">
        <f t="shared" si="25"/>
        <v>88291.827917051545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1202.3433728650264</v>
      </c>
      <c r="K3">
        <v>1</v>
      </c>
      <c r="L3" s="2">
        <v>0</v>
      </c>
      <c r="O3">
        <f>$C$3</f>
        <v>1202.3433728650264</v>
      </c>
      <c r="P3">
        <f>O3*B5</f>
        <v>961.87469829202109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1202.3433728650264</v>
      </c>
      <c r="AF3">
        <f t="shared" ref="AF3:AG23" si="4">-$Z3*P3</f>
        <v>-961.87469829202109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-1281.9639124269947</v>
      </c>
      <c r="AJ3">
        <f t="shared" ref="AJ3:AJ23" si="7">AB3-AC3</f>
        <v>0</v>
      </c>
      <c r="AL3">
        <f t="shared" ref="AL3:AL23" si="8">SUM(AI3:AK3)</f>
        <v>-1281.9639124269947</v>
      </c>
      <c r="AN3">
        <f t="shared" ref="AN3:AU23" si="9">AE3*$K3</f>
        <v>1202.3433728650264</v>
      </c>
      <c r="AO3">
        <f t="shared" si="9"/>
        <v>-961.87469829202109</v>
      </c>
      <c r="AP3">
        <f t="shared" si="9"/>
        <v>-1522.432587</v>
      </c>
      <c r="AQ3">
        <f t="shared" si="9"/>
        <v>0</v>
      </c>
      <c r="AR3">
        <f t="shared" si="9"/>
        <v>-1281.9639124269947</v>
      </c>
      <c r="AS3">
        <f t="shared" si="9"/>
        <v>0</v>
      </c>
      <c r="AT3">
        <f t="shared" si="9"/>
        <v>0</v>
      </c>
      <c r="AU3">
        <f t="shared" si="9"/>
        <v>-1281.9639124269947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859.16948305220023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65.151860130298488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64.38995401570628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-64.38995401570628</v>
      </c>
      <c r="AK4">
        <f>G4*MAX(0, SUM(AB4, AE4:AF4))</f>
        <v>0</v>
      </c>
      <c r="AL4">
        <f t="shared" si="8"/>
        <v>-911.54545401570624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-60.409000859092103</v>
      </c>
      <c r="AT4">
        <f t="shared" si="9"/>
        <v>0</v>
      </c>
      <c r="AU4">
        <f t="shared" si="9"/>
        <v>-855.18852989558695</v>
      </c>
      <c r="AW4">
        <v>1</v>
      </c>
      <c r="AX4">
        <f>(R4*SUMPRODUCT(K5:$K$23, X5:$X$23)-$AZ$3*SUMPRODUCT(K4:$K$22, W5:$W$23))/Z4</f>
        <v>65.151860130298488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1202.3433728650264</v>
      </c>
      <c r="P5">
        <f t="shared" ref="P5:P23" si="22">O5*$C$5</f>
        <v>60.117168643251318</v>
      </c>
      <c r="Q5" s="4">
        <f t="shared" ref="Q5:Q23" si="23">$C$8</f>
        <v>25</v>
      </c>
      <c r="R5">
        <f t="shared" si="0"/>
        <v>500000</v>
      </c>
      <c r="S5">
        <f t="shared" si="1"/>
        <v>138.13148376491651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64.38995401570628</v>
      </c>
      <c r="AC5">
        <f t="shared" si="2"/>
        <v>134.91868403929766</v>
      </c>
      <c r="AE5">
        <f t="shared" si="3"/>
        <v>1174.3780723183779</v>
      </c>
      <c r="AF5">
        <f t="shared" si="4"/>
        <v>-58.71890361591889</v>
      </c>
      <c r="AG5">
        <f t="shared" si="4"/>
        <v>-24.418525082397824</v>
      </c>
      <c r="AH5">
        <f t="shared" si="5"/>
        <v>-840.81440704355145</v>
      </c>
      <c r="AI5">
        <f t="shared" si="6"/>
        <v>250.42623657650984</v>
      </c>
      <c r="AJ5">
        <f t="shared" si="7"/>
        <v>-70.528730023591379</v>
      </c>
      <c r="AK5">
        <f>G5*SUM(AB5, AE5:AF5)</f>
        <v>48.382014031444783</v>
      </c>
      <c r="AL5">
        <f t="shared" si="8"/>
        <v>228.27952058436324</v>
      </c>
      <c r="AN5">
        <f t="shared" si="9"/>
        <v>1014.1488778992883</v>
      </c>
      <c r="AO5">
        <f t="shared" si="9"/>
        <v>-50.707443894964413</v>
      </c>
      <c r="AP5">
        <f t="shared" si="9"/>
        <v>-21.086922853882928</v>
      </c>
      <c r="AQ5">
        <f t="shared" si="9"/>
        <v>-726.09580127923255</v>
      </c>
      <c r="AR5">
        <f t="shared" si="9"/>
        <v>216.25870987120845</v>
      </c>
      <c r="AS5">
        <f t="shared" si="9"/>
        <v>-60.905967251145952</v>
      </c>
      <c r="AT5">
        <f t="shared" si="9"/>
        <v>41.780893561503106</v>
      </c>
      <c r="AU5">
        <f t="shared" si="9"/>
        <v>197.13363618156561</v>
      </c>
      <c r="AW5">
        <v>2</v>
      </c>
      <c r="AX5">
        <f>(R5*SUMPRODUCT(K6:$K$23, X6:$X$23)-$AZ$3*SUMPRODUCT(K5:$K$22, W6:$W$23))/Z5</f>
        <v>138.13148376491651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1202.3433728650264</v>
      </c>
      <c r="P6">
        <f t="shared" si="22"/>
        <v>60.117168643251318</v>
      </c>
      <c r="Q6" s="4">
        <f t="shared" si="23"/>
        <v>25</v>
      </c>
      <c r="R6">
        <f t="shared" si="0"/>
        <v>500000</v>
      </c>
      <c r="S6">
        <f t="shared" si="1"/>
        <v>216.68199574002031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134.91868403929766</v>
      </c>
      <c r="AC6">
        <f t="shared" si="2"/>
        <v>209.16383976535235</v>
      </c>
      <c r="AE6">
        <f t="shared" si="3"/>
        <v>1160.6259935256128</v>
      </c>
      <c r="AF6">
        <f t="shared" si="4"/>
        <v>-58.031299676280639</v>
      </c>
      <c r="AG6">
        <f t="shared" si="4"/>
        <v>-24.132581833923066</v>
      </c>
      <c r="AH6">
        <f t="shared" si="5"/>
        <v>-835.15995301566215</v>
      </c>
      <c r="AI6">
        <f t="shared" si="6"/>
        <v>243.30215899974689</v>
      </c>
      <c r="AJ6">
        <f t="shared" si="7"/>
        <v>-74.245155726054691</v>
      </c>
      <c r="AK6">
        <f>G6*SUM(AB6, AE6:AF6)</f>
        <v>72.394532606484844</v>
      </c>
      <c r="AL6">
        <f t="shared" si="8"/>
        <v>241.45153588017706</v>
      </c>
      <c r="AN6">
        <f t="shared" si="9"/>
        <v>903.92595436051965</v>
      </c>
      <c r="AO6">
        <f t="shared" si="9"/>
        <v>-45.196297718025981</v>
      </c>
      <c r="AP6">
        <f t="shared" si="9"/>
        <v>-18.795087467538139</v>
      </c>
      <c r="AQ6">
        <f t="shared" si="9"/>
        <v>-650.44446857523315</v>
      </c>
      <c r="AR6">
        <f t="shared" si="9"/>
        <v>189.49010059972238</v>
      </c>
      <c r="AS6">
        <f t="shared" si="9"/>
        <v>-57.824073922775149</v>
      </c>
      <c r="AT6">
        <f t="shared" si="9"/>
        <v>56.382760115527645</v>
      </c>
      <c r="AU6">
        <f t="shared" si="9"/>
        <v>188.04878679247489</v>
      </c>
      <c r="AW6">
        <v>3</v>
      </c>
      <c r="AX6">
        <f>(R6*SUMPRODUCT(K7:$K$23, X7:$X$23)-$AZ$3*SUMPRODUCT(K6:$K$22, W7:$W$23))/Z6</f>
        <v>216.68199574002031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1202.3433728650264</v>
      </c>
      <c r="P7">
        <f t="shared" si="22"/>
        <v>60.117168643251318</v>
      </c>
      <c r="Q7" s="4">
        <f t="shared" si="23"/>
        <v>25</v>
      </c>
      <c r="R7">
        <f t="shared" si="0"/>
        <v>500000</v>
      </c>
      <c r="S7">
        <f t="shared" si="1"/>
        <v>282.98526607901471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209.16383976535235</v>
      </c>
      <c r="AC7">
        <f t="shared" si="2"/>
        <v>269.96520961728856</v>
      </c>
      <c r="AE7">
        <f t="shared" si="3"/>
        <v>1147.0239605931738</v>
      </c>
      <c r="AF7">
        <f t="shared" si="4"/>
        <v>-57.35119802965869</v>
      </c>
      <c r="AG7">
        <f t="shared" si="4"/>
        <v>-23.84975844837</v>
      </c>
      <c r="AH7">
        <f t="shared" si="5"/>
        <v>-829.95134427663493</v>
      </c>
      <c r="AI7">
        <f t="shared" si="6"/>
        <v>235.87165983851014</v>
      </c>
      <c r="AJ7">
        <f t="shared" si="7"/>
        <v>-60.801369851936215</v>
      </c>
      <c r="AK7">
        <f>G7*SUM(AB7, AE7:AF7)</f>
        <v>63.772877174347393</v>
      </c>
      <c r="AL7">
        <f t="shared" si="8"/>
        <v>238.84316716092133</v>
      </c>
      <c r="AN7">
        <f t="shared" si="9"/>
        <v>808.66509865056446</v>
      </c>
      <c r="AO7">
        <f t="shared" si="9"/>
        <v>-40.433254932528222</v>
      </c>
      <c r="AP7">
        <f t="shared" si="9"/>
        <v>-16.814354303871234</v>
      </c>
      <c r="AQ7">
        <f t="shared" si="9"/>
        <v>-585.12525348428869</v>
      </c>
      <c r="AR7">
        <f t="shared" si="9"/>
        <v>166.29223592987628</v>
      </c>
      <c r="AS7">
        <f t="shared" si="9"/>
        <v>-42.865665791304536</v>
      </c>
      <c r="AT7">
        <f t="shared" si="9"/>
        <v>44.960612666499578</v>
      </c>
      <c r="AU7">
        <f t="shared" si="9"/>
        <v>168.38718280507135</v>
      </c>
      <c r="AW7">
        <v>4</v>
      </c>
      <c r="AX7">
        <f>(R7*SUMPRODUCT(K8:$K$23, X8:$X$23)-$AZ$3*SUMPRODUCT(K7:$K$22, W8:$W$23))/Z7</f>
        <v>282.98526607901471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1202.3433728650264</v>
      </c>
      <c r="P8">
        <f t="shared" si="22"/>
        <v>60.117168643251318</v>
      </c>
      <c r="Q8" s="4">
        <f t="shared" si="23"/>
        <v>25</v>
      </c>
      <c r="R8">
        <f t="shared" si="0"/>
        <v>500000</v>
      </c>
      <c r="S8">
        <f t="shared" si="1"/>
        <v>323.46901835436563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269.96520961728856</v>
      </c>
      <c r="AC8">
        <f t="shared" si="2"/>
        <v>304.9662019261159</v>
      </c>
      <c r="AE8">
        <f t="shared" si="3"/>
        <v>1133.5678875804588</v>
      </c>
      <c r="AF8">
        <f t="shared" si="4"/>
        <v>-56.67839437902294</v>
      </c>
      <c r="AG8">
        <f t="shared" si="4"/>
        <v>-23.569969967882706</v>
      </c>
      <c r="AH8">
        <f t="shared" si="5"/>
        <v>-825.81792007190779</v>
      </c>
      <c r="AI8">
        <f t="shared" si="6"/>
        <v>227.50160316164533</v>
      </c>
      <c r="AJ8">
        <f t="shared" si="7"/>
        <v>-35.000992308827335</v>
      </c>
      <c r="AK8">
        <f t="shared" ref="AK8:AK23" si="24">G8*SUM(AB8:AB8, AE8:AF8)</f>
        <v>28.688005170038831</v>
      </c>
      <c r="AL8">
        <f t="shared" si="8"/>
        <v>221.18861602285682</v>
      </c>
      <c r="AN8">
        <f t="shared" si="9"/>
        <v>745.15469673481186</v>
      </c>
      <c r="AO8">
        <f t="shared" si="9"/>
        <v>-37.257734836740596</v>
      </c>
      <c r="AP8">
        <f t="shared" si="9"/>
        <v>-15.493799723767889</v>
      </c>
      <c r="AQ8">
        <f t="shared" si="9"/>
        <v>-542.8542114957171</v>
      </c>
      <c r="AR8">
        <f t="shared" si="9"/>
        <v>149.54895067858635</v>
      </c>
      <c r="AS8">
        <f t="shared" si="9"/>
        <v>-23.00802104139574</v>
      </c>
      <c r="AT8">
        <f t="shared" si="9"/>
        <v>18.858157527764032</v>
      </c>
      <c r="AU8">
        <f t="shared" si="9"/>
        <v>145.39908716495464</v>
      </c>
      <c r="AW8">
        <v>5</v>
      </c>
      <c r="AX8">
        <f>(R8*SUMPRODUCT(K9:$K$23, X9:$X$23)-$AZ$3*SUMPRODUCT(K8:$K$22, W9:$W$23))/Z8</f>
        <v>323.46901835436563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1202.3433728650264</v>
      </c>
      <c r="P9">
        <f t="shared" si="22"/>
        <v>60.117168643251318</v>
      </c>
      <c r="Q9" s="4">
        <f t="shared" si="23"/>
        <v>25</v>
      </c>
      <c r="R9">
        <f t="shared" si="0"/>
        <v>500000</v>
      </c>
      <c r="S9">
        <f t="shared" si="1"/>
        <v>345.72787107047827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304.9662019261159</v>
      </c>
      <c r="AC9">
        <f t="shared" si="2"/>
        <v>322.12195835624334</v>
      </c>
      <c r="AE9">
        <f t="shared" si="3"/>
        <v>1120.2487108856201</v>
      </c>
      <c r="AF9">
        <f t="shared" si="4"/>
        <v>-56.012435544281004</v>
      </c>
      <c r="AG9">
        <f t="shared" si="4"/>
        <v>-23.293027935443568</v>
      </c>
      <c r="AH9">
        <f t="shared" si="5"/>
        <v>-824.846655206234</v>
      </c>
      <c r="AI9">
        <f t="shared" si="6"/>
        <v>216.09659219966136</v>
      </c>
      <c r="AJ9">
        <f t="shared" si="7"/>
        <v>-17.15575643012744</v>
      </c>
      <c r="AK9">
        <f t="shared" si="24"/>
        <v>8.0782946158779847</v>
      </c>
      <c r="AL9">
        <f t="shared" si="8"/>
        <v>207.0191303854119</v>
      </c>
      <c r="AN9">
        <f t="shared" si="9"/>
        <v>699.86627138067593</v>
      </c>
      <c r="AO9">
        <f t="shared" si="9"/>
        <v>-34.993313569033795</v>
      </c>
      <c r="AP9">
        <f t="shared" si="9"/>
        <v>-14.552129765413572</v>
      </c>
      <c r="AQ9">
        <f t="shared" si="9"/>
        <v>-515.31623953723147</v>
      </c>
      <c r="AR9">
        <f t="shared" si="9"/>
        <v>135.00458850899696</v>
      </c>
      <c r="AS9">
        <f t="shared" si="9"/>
        <v>-10.717919305594506</v>
      </c>
      <c r="AT9">
        <f t="shared" si="9"/>
        <v>5.0468488622133956</v>
      </c>
      <c r="AU9">
        <f t="shared" si="9"/>
        <v>129.33351806561586</v>
      </c>
      <c r="AW9">
        <v>6</v>
      </c>
      <c r="AX9">
        <f>(R9*SUMPRODUCT(K10:$K$23, X10:$X$23)-$AZ$3*SUMPRODUCT(K9:$K$22, W10:$W$23))/Z9</f>
        <v>345.72787107047827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1202.3433728650264</v>
      </c>
      <c r="P10">
        <f t="shared" si="22"/>
        <v>60.117168643251318</v>
      </c>
      <c r="Q10" s="4">
        <f t="shared" si="23"/>
        <v>25</v>
      </c>
      <c r="R10">
        <f t="shared" si="0"/>
        <v>500000</v>
      </c>
      <c r="S10">
        <f t="shared" si="1"/>
        <v>360.99464283599582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322.12195835624334</v>
      </c>
      <c r="AC10">
        <f t="shared" si="2"/>
        <v>332.38705470201967</v>
      </c>
      <c r="AE10">
        <f t="shared" si="3"/>
        <v>1107.0617816028398</v>
      </c>
      <c r="AF10">
        <f t="shared" si="4"/>
        <v>-55.353089080141991</v>
      </c>
      <c r="AG10">
        <f t="shared" si="4"/>
        <v>-23.01883568761345</v>
      </c>
      <c r="AH10">
        <f t="shared" si="5"/>
        <v>-825.23936951365613</v>
      </c>
      <c r="AI10">
        <f t="shared" si="6"/>
        <v>203.45048732142823</v>
      </c>
      <c r="AJ10">
        <f t="shared" si="7"/>
        <v>-10.265096345776328</v>
      </c>
      <c r="AK10">
        <f t="shared" si="24"/>
        <v>5.6327056686036592</v>
      </c>
      <c r="AL10">
        <f t="shared" si="8"/>
        <v>198.81809664425555</v>
      </c>
      <c r="AN10">
        <f t="shared" si="9"/>
        <v>657.12859340404498</v>
      </c>
      <c r="AO10">
        <f t="shared" si="9"/>
        <v>-32.856429670202246</v>
      </c>
      <c r="AP10">
        <f t="shared" si="9"/>
        <v>-13.66349680620341</v>
      </c>
      <c r="AQ10">
        <f t="shared" si="9"/>
        <v>-489.84473596858084</v>
      </c>
      <c r="AR10">
        <f t="shared" si="9"/>
        <v>120.76393095905847</v>
      </c>
      <c r="AS10">
        <f t="shared" si="9"/>
        <v>-6.0931453284302384</v>
      </c>
      <c r="AT10">
        <f t="shared" si="9"/>
        <v>3.3434556359713632</v>
      </c>
      <c r="AU10">
        <f t="shared" si="9"/>
        <v>118.01424126659958</v>
      </c>
      <c r="AW10">
        <v>7</v>
      </c>
      <c r="AX10">
        <f>(R10*SUMPRODUCT(K11:$K$23, X11:$X$23)-$AZ$3*SUMPRODUCT(K10:$K$22, W11:$W$23))/Z10</f>
        <v>360.99464283599582</v>
      </c>
    </row>
    <row r="11" spans="1:52" x14ac:dyDescent="0.25">
      <c r="A11" t="s">
        <v>33</v>
      </c>
      <c r="C11" s="7">
        <f>AU25</f>
        <v>-370.7365043242873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1202.3433728650264</v>
      </c>
      <c r="P11">
        <f t="shared" si="22"/>
        <v>60.117168643251318</v>
      </c>
      <c r="Q11" s="4">
        <f t="shared" si="23"/>
        <v>25</v>
      </c>
      <c r="R11">
        <f t="shared" si="0"/>
        <v>500000</v>
      </c>
      <c r="S11">
        <f t="shared" si="1"/>
        <v>369.23153445678253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332.38705470201967</v>
      </c>
      <c r="AC11">
        <f t="shared" si="2"/>
        <v>335.96189400394769</v>
      </c>
      <c r="AE11">
        <f t="shared" si="3"/>
        <v>1094.0061156615786</v>
      </c>
      <c r="AF11">
        <f t="shared" si="4"/>
        <v>-54.700305783078925</v>
      </c>
      <c r="AG11">
        <f t="shared" si="4"/>
        <v>-22.747372762880243</v>
      </c>
      <c r="AH11">
        <f t="shared" si="5"/>
        <v>-825.49135714149099</v>
      </c>
      <c r="AI11">
        <f t="shared" si="6"/>
        <v>191.06707997412855</v>
      </c>
      <c r="AJ11">
        <f t="shared" si="7"/>
        <v>-3.5748393019280229</v>
      </c>
      <c r="AK11">
        <f t="shared" si="24"/>
        <v>3.2920628749932463</v>
      </c>
      <c r="AL11">
        <f t="shared" si="8"/>
        <v>190.78430354719376</v>
      </c>
      <c r="AN11">
        <f t="shared" si="9"/>
        <v>617.5739654265343</v>
      </c>
      <c r="AO11">
        <f t="shared" si="9"/>
        <v>-30.878698271326709</v>
      </c>
      <c r="AP11">
        <f t="shared" si="9"/>
        <v>-12.841048143238329</v>
      </c>
      <c r="AQ11">
        <f t="shared" si="9"/>
        <v>-465.9955402049186</v>
      </c>
      <c r="AR11">
        <f t="shared" si="9"/>
        <v>107.85867880705065</v>
      </c>
      <c r="AS11">
        <f t="shared" si="9"/>
        <v>-2.0180213363059978</v>
      </c>
      <c r="AT11">
        <f t="shared" si="9"/>
        <v>1.8583921013216489</v>
      </c>
      <c r="AU11">
        <f t="shared" si="9"/>
        <v>107.6990495720663</v>
      </c>
      <c r="AW11">
        <v>8</v>
      </c>
      <c r="AX11">
        <f>(R11*SUMPRODUCT(K12:$K$23, X12:$X$23)-$AZ$3*SUMPRODUCT(K11:$K$22, W12:$W$23))/Z11</f>
        <v>369.23153445678253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1202.3433728650264</v>
      </c>
      <c r="P12">
        <f t="shared" si="22"/>
        <v>60.117168643251318</v>
      </c>
      <c r="Q12" s="4">
        <f t="shared" si="23"/>
        <v>25</v>
      </c>
      <c r="R12">
        <f t="shared" si="0"/>
        <v>500000</v>
      </c>
      <c r="S12">
        <f t="shared" si="1"/>
        <v>370.22233174274118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335.96189400394769</v>
      </c>
      <c r="AC12">
        <f t="shared" si="2"/>
        <v>332.88164369133847</v>
      </c>
      <c r="AE12">
        <f t="shared" si="3"/>
        <v>1081.0748134956209</v>
      </c>
      <c r="AF12">
        <f t="shared" si="4"/>
        <v>-54.053740674781046</v>
      </c>
      <c r="AG12">
        <f t="shared" si="4"/>
        <v>-22.47849570043293</v>
      </c>
      <c r="AH12">
        <f t="shared" si="5"/>
        <v>-828.06669637021105</v>
      </c>
      <c r="AI12">
        <f t="shared" si="6"/>
        <v>176.47588075019587</v>
      </c>
      <c r="AJ12">
        <f t="shared" si="7"/>
        <v>3.0802503126092233</v>
      </c>
      <c r="AK12">
        <f t="shared" si="24"/>
        <v>3.1348608236970112</v>
      </c>
      <c r="AL12">
        <f t="shared" si="8"/>
        <v>182.6909918865021</v>
      </c>
      <c r="AN12">
        <f t="shared" si="9"/>
        <v>580.16366246559494</v>
      </c>
      <c r="AO12">
        <f t="shared" si="9"/>
        <v>-29.008183123279746</v>
      </c>
      <c r="AP12">
        <f t="shared" si="9"/>
        <v>-12.063185849378891</v>
      </c>
      <c r="AQ12">
        <f t="shared" si="9"/>
        <v>-444.38571811558853</v>
      </c>
      <c r="AR12">
        <f t="shared" si="9"/>
        <v>94.706575377347789</v>
      </c>
      <c r="AS12">
        <f t="shared" si="9"/>
        <v>1.653030188443475</v>
      </c>
      <c r="AT12">
        <f t="shared" si="9"/>
        <v>1.6823371649138295</v>
      </c>
      <c r="AU12">
        <f t="shared" si="9"/>
        <v>98.041942730705088</v>
      </c>
      <c r="AW12">
        <v>9</v>
      </c>
      <c r="AX12">
        <f>(R12*SUMPRODUCT(K13:$K$23, X13:$X$23)-$AZ$3*SUMPRODUCT(K12:$K$22, W13:$W$23))/Z12</f>
        <v>370.22233174274118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1202.3433728650264</v>
      </c>
      <c r="P13">
        <f t="shared" si="22"/>
        <v>60.117168643251318</v>
      </c>
      <c r="Q13" s="4">
        <f t="shared" si="23"/>
        <v>25</v>
      </c>
      <c r="R13">
        <f t="shared" si="0"/>
        <v>500000</v>
      </c>
      <c r="S13">
        <f t="shared" si="1"/>
        <v>363.97921076288799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332.88164369133847</v>
      </c>
      <c r="AC13">
        <f t="shared" si="2"/>
        <v>323.3905512772576</v>
      </c>
      <c r="AE13">
        <f t="shared" si="3"/>
        <v>1068.2656445141774</v>
      </c>
      <c r="AF13">
        <f t="shared" si="4"/>
        <v>-53.413282225708869</v>
      </c>
      <c r="AG13">
        <f t="shared" si="4"/>
        <v>-22.212158120201568</v>
      </c>
      <c r="AH13">
        <f t="shared" si="5"/>
        <v>-831.05246454070584</v>
      </c>
      <c r="AI13">
        <f t="shared" si="6"/>
        <v>161.58773962756118</v>
      </c>
      <c r="AJ13">
        <f t="shared" si="7"/>
        <v>9.4910924140808675</v>
      </c>
      <c r="AK13">
        <f t="shared" si="24"/>
        <v>2.6954680119596142</v>
      </c>
      <c r="AL13">
        <f t="shared" si="8"/>
        <v>173.77430005360165</v>
      </c>
      <c r="AN13">
        <f t="shared" si="9"/>
        <v>545.10750623056776</v>
      </c>
      <c r="AO13">
        <f t="shared" si="9"/>
        <v>-27.25537531152839</v>
      </c>
      <c r="AP13">
        <f t="shared" si="9"/>
        <v>-11.334272690580233</v>
      </c>
      <c r="AQ13">
        <f t="shared" si="9"/>
        <v>-424.06393842102017</v>
      </c>
      <c r="AR13">
        <f t="shared" si="9"/>
        <v>82.45391980743905</v>
      </c>
      <c r="AS13">
        <f t="shared" si="9"/>
        <v>4.8430516733469844</v>
      </c>
      <c r="AT13">
        <f t="shared" si="9"/>
        <v>1.3754255354638727</v>
      </c>
      <c r="AU13">
        <f t="shared" si="9"/>
        <v>88.672397016249903</v>
      </c>
      <c r="AW13">
        <v>10</v>
      </c>
      <c r="AX13">
        <f>(R13*SUMPRODUCT(K14:$K$23, X14:$X$23)-$AZ$3*SUMPRODUCT(K13:$K$22, W14:$W$23))/Z13</f>
        <v>363.97921076288799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1202.3433728650264</v>
      </c>
      <c r="P14">
        <f t="shared" si="22"/>
        <v>60.117168643251318</v>
      </c>
      <c r="Q14" s="4">
        <f t="shared" si="23"/>
        <v>25</v>
      </c>
      <c r="R14">
        <f t="shared" si="0"/>
        <v>500000</v>
      </c>
      <c r="S14">
        <f t="shared" si="1"/>
        <v>364.52847856338968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323.3905512772576</v>
      </c>
      <c r="AC14">
        <f t="shared" si="2"/>
        <v>320.03041406711327</v>
      </c>
      <c r="AE14">
        <f t="shared" si="3"/>
        <v>1055.5730761703203</v>
      </c>
      <c r="AF14">
        <f t="shared" si="4"/>
        <v>-52.778653808516019</v>
      </c>
      <c r="AG14">
        <f t="shared" si="4"/>
        <v>-21.948244985436823</v>
      </c>
      <c r="AH14">
        <f t="shared" si="5"/>
        <v>-835.83107125463755</v>
      </c>
      <c r="AI14">
        <f t="shared" si="6"/>
        <v>145.0151061217299</v>
      </c>
      <c r="AJ14">
        <f t="shared" si="7"/>
        <v>3.3601372101443303</v>
      </c>
      <c r="AK14">
        <f t="shared" si="24"/>
        <v>92.832948154734339</v>
      </c>
      <c r="AL14">
        <f t="shared" si="8"/>
        <v>241.20819148660857</v>
      </c>
      <c r="AN14">
        <f t="shared" si="9"/>
        <v>496.17236503732556</v>
      </c>
      <c r="AO14">
        <f t="shared" si="9"/>
        <v>-24.808618251866278</v>
      </c>
      <c r="AP14">
        <f t="shared" si="9"/>
        <v>-10.316777557791417</v>
      </c>
      <c r="AQ14">
        <f t="shared" si="9"/>
        <v>-392.88258554368338</v>
      </c>
      <c r="AR14">
        <f t="shared" si="9"/>
        <v>68.164383683984468</v>
      </c>
      <c r="AS14">
        <f t="shared" si="9"/>
        <v>1.5794332614620645</v>
      </c>
      <c r="AT14">
        <f t="shared" si="9"/>
        <v>43.636148438376658</v>
      </c>
      <c r="AU14">
        <f t="shared" si="9"/>
        <v>113.37996538382319</v>
      </c>
      <c r="AW14">
        <v>11</v>
      </c>
      <c r="AX14">
        <f>(R14*SUMPRODUCT(K15:$K$23, X15:$X$23)-$AZ$3*SUMPRODUCT(K14:$K$22, W15:$W$23))/Z14</f>
        <v>364.52847856338968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1202.3433728650264</v>
      </c>
      <c r="P15">
        <f t="shared" si="22"/>
        <v>60.117168643251318</v>
      </c>
      <c r="Q15" s="4">
        <f t="shared" si="23"/>
        <v>25</v>
      </c>
      <c r="R15">
        <f t="shared" si="0"/>
        <v>500000</v>
      </c>
      <c r="S15">
        <f t="shared" si="1"/>
        <v>355.42232965868834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320.03041406711327</v>
      </c>
      <c r="AC15">
        <f t="shared" si="2"/>
        <v>308.31419608331021</v>
      </c>
      <c r="AE15">
        <f t="shared" si="3"/>
        <v>1042.9832328682292</v>
      </c>
      <c r="AF15">
        <f t="shared" si="4"/>
        <v>-52.14916164341146</v>
      </c>
      <c r="AG15">
        <f t="shared" si="4"/>
        <v>-21.686467784634125</v>
      </c>
      <c r="AH15">
        <f t="shared" si="5"/>
        <v>-845.89501896652871</v>
      </c>
      <c r="AI15">
        <f t="shared" si="6"/>
        <v>123.25258447365479</v>
      </c>
      <c r="AJ15">
        <f t="shared" si="7"/>
        <v>11.716217983803062</v>
      </c>
      <c r="AK15">
        <f t="shared" si="24"/>
        <v>91.760513970435184</v>
      </c>
      <c r="AL15">
        <f t="shared" si="8"/>
        <v>226.72931642789302</v>
      </c>
      <c r="AN15">
        <f t="shared" si="9"/>
        <v>451.60938779162814</v>
      </c>
      <c r="AO15">
        <f t="shared" si="9"/>
        <v>-22.58046938958141</v>
      </c>
      <c r="AP15">
        <f t="shared" si="9"/>
        <v>-9.390191645409546</v>
      </c>
      <c r="AQ15">
        <f t="shared" si="9"/>
        <v>-366.27063562749095</v>
      </c>
      <c r="AR15">
        <f t="shared" si="9"/>
        <v>53.368091129146208</v>
      </c>
      <c r="AS15">
        <f t="shared" si="9"/>
        <v>5.0730959656443977</v>
      </c>
      <c r="AT15">
        <f t="shared" si="9"/>
        <v>39.732095619286824</v>
      </c>
      <c r="AU15">
        <f t="shared" si="9"/>
        <v>98.17328271407743</v>
      </c>
      <c r="AW15">
        <v>12</v>
      </c>
      <c r="AX15">
        <f>(R15*SUMPRODUCT(K16:$K$23, X16:$X$23)-$AZ$3*SUMPRODUCT(K15:$K$22, W16:$W$23))/Z15</f>
        <v>355.42232965868834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1202.3433728650264</v>
      </c>
      <c r="P16">
        <f t="shared" si="22"/>
        <v>60.117168643251318</v>
      </c>
      <c r="Q16" s="4">
        <f t="shared" si="23"/>
        <v>25</v>
      </c>
      <c r="R16">
        <f t="shared" si="0"/>
        <v>500000</v>
      </c>
      <c r="S16">
        <f t="shared" si="1"/>
        <v>336.63839056084788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308.31419608331021</v>
      </c>
      <c r="AC16">
        <f t="shared" si="2"/>
        <v>288.52156763930066</v>
      </c>
      <c r="AE16">
        <f t="shared" si="3"/>
        <v>1030.4885138079301</v>
      </c>
      <c r="AF16">
        <f t="shared" si="4"/>
        <v>-51.524425690396498</v>
      </c>
      <c r="AG16">
        <f t="shared" si="4"/>
        <v>-21.426668476418911</v>
      </c>
      <c r="AH16">
        <f t="shared" si="5"/>
        <v>-858.69260737746026</v>
      </c>
      <c r="AI16">
        <f t="shared" si="6"/>
        <v>98.844812263654376</v>
      </c>
      <c r="AJ16">
        <f t="shared" si="7"/>
        <v>19.792628444009551</v>
      </c>
      <c r="AK16">
        <f t="shared" si="24"/>
        <v>90.109479894059064</v>
      </c>
      <c r="AL16">
        <f t="shared" si="8"/>
        <v>208.74692060172299</v>
      </c>
      <c r="AN16">
        <f t="shared" si="9"/>
        <v>411.0268159232786</v>
      </c>
      <c r="AO16">
        <f t="shared" si="9"/>
        <v>-20.551340796163927</v>
      </c>
      <c r="AP16">
        <f t="shared" si="9"/>
        <v>-8.5463692236240227</v>
      </c>
      <c r="AQ16">
        <f t="shared" si="9"/>
        <v>-342.50327251391383</v>
      </c>
      <c r="AR16">
        <f t="shared" si="9"/>
        <v>39.425833389576837</v>
      </c>
      <c r="AS16">
        <f t="shared" si="9"/>
        <v>7.894606236833881</v>
      </c>
      <c r="AT16">
        <f t="shared" si="9"/>
        <v>35.941606441099147</v>
      </c>
      <c r="AU16">
        <f t="shared" si="9"/>
        <v>83.262046067509871</v>
      </c>
      <c r="AW16">
        <v>13</v>
      </c>
      <c r="AX16">
        <f>(R16*SUMPRODUCT(K17:$K$23, X17:$X$23)-$AZ$3*SUMPRODUCT(K16:$K$22, W17:$W$23))/Z16</f>
        <v>336.63839056084788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1202.3433728650264</v>
      </c>
      <c r="P17">
        <f t="shared" si="22"/>
        <v>60.117168643251318</v>
      </c>
      <c r="Q17" s="4">
        <f t="shared" si="23"/>
        <v>25</v>
      </c>
      <c r="R17">
        <f t="shared" si="0"/>
        <v>500000</v>
      </c>
      <c r="S17">
        <f t="shared" si="1"/>
        <v>309.4848640286591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288.52156763930066</v>
      </c>
      <c r="AC17">
        <f t="shared" si="2"/>
        <v>262.05731856013858</v>
      </c>
      <c r="AE17">
        <f t="shared" si="3"/>
        <v>1018.0881745880283</v>
      </c>
      <c r="AF17">
        <f t="shared" si="4"/>
        <v>-50.904408729401418</v>
      </c>
      <c r="AG17">
        <f t="shared" si="4"/>
        <v>-21.168831582654668</v>
      </c>
      <c r="AH17">
        <f t="shared" si="5"/>
        <v>-871.40418000106729</v>
      </c>
      <c r="AI17">
        <f t="shared" si="6"/>
        <v>74.610754274904934</v>
      </c>
      <c r="AJ17">
        <f t="shared" si="7"/>
        <v>26.464249079162073</v>
      </c>
      <c r="AK17">
        <f t="shared" si="24"/>
        <v>87.899373344854936</v>
      </c>
      <c r="AL17">
        <f t="shared" si="8"/>
        <v>188.97437669892196</v>
      </c>
      <c r="AN17">
        <f t="shared" si="9"/>
        <v>374.07075938585274</v>
      </c>
      <c r="AO17">
        <f t="shared" si="9"/>
        <v>-18.703537969292636</v>
      </c>
      <c r="AP17">
        <f t="shared" si="9"/>
        <v>-7.7779519525793042</v>
      </c>
      <c r="AQ17">
        <f t="shared" si="9"/>
        <v>-320.1754341925332</v>
      </c>
      <c r="AR17">
        <f t="shared" si="9"/>
        <v>27.413835271447553</v>
      </c>
      <c r="AS17">
        <f t="shared" si="9"/>
        <v>9.7236192274056865</v>
      </c>
      <c r="AT17">
        <f t="shared" si="9"/>
        <v>32.296402371980868</v>
      </c>
      <c r="AU17">
        <f t="shared" si="9"/>
        <v>69.433856870834106</v>
      </c>
      <c r="AW17">
        <v>14</v>
      </c>
      <c r="AX17">
        <f>(R17*SUMPRODUCT(K18:$K$23, X18:$X$23)-$AZ$3*SUMPRODUCT(K17:$K$22, W18:$W$23))/Z17</f>
        <v>309.4848640286591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1202.3433728650264</v>
      </c>
      <c r="P18">
        <f t="shared" si="22"/>
        <v>60.117168643251318</v>
      </c>
      <c r="Q18" s="4">
        <f t="shared" si="23"/>
        <v>25</v>
      </c>
      <c r="R18">
        <f t="shared" si="0"/>
        <v>500000</v>
      </c>
      <c r="S18">
        <f t="shared" si="1"/>
        <v>274.8236663992148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262.05731856013858</v>
      </c>
      <c r="AC18">
        <f t="shared" si="2"/>
        <v>229.89443817607832</v>
      </c>
      <c r="AE18">
        <f t="shared" si="3"/>
        <v>1005.7796616322488</v>
      </c>
      <c r="AF18">
        <f t="shared" si="4"/>
        <v>-50.288983081612436</v>
      </c>
      <c r="AG18">
        <f t="shared" si="4"/>
        <v>-20.912904007521742</v>
      </c>
      <c r="AH18">
        <f t="shared" si="5"/>
        <v>-884.7851861275841</v>
      </c>
      <c r="AI18">
        <f t="shared" si="6"/>
        <v>49.792588415530531</v>
      </c>
      <c r="AJ18">
        <f t="shared" si="7"/>
        <v>32.162880384060259</v>
      </c>
      <c r="AK18">
        <f t="shared" si="24"/>
        <v>85.228359797754237</v>
      </c>
      <c r="AL18">
        <f t="shared" si="8"/>
        <v>167.18382859734504</v>
      </c>
      <c r="AN18">
        <f t="shared" si="9"/>
        <v>340.41805379735928</v>
      </c>
      <c r="AO18">
        <f t="shared" si="9"/>
        <v>-17.020902689867963</v>
      </c>
      <c r="AP18">
        <f t="shared" si="9"/>
        <v>-7.0782203628358618</v>
      </c>
      <c r="AQ18">
        <f t="shared" si="9"/>
        <v>-299.46603871615713</v>
      </c>
      <c r="AR18">
        <f t="shared" si="9"/>
        <v>16.852892028498296</v>
      </c>
      <c r="AS18">
        <f t="shared" si="9"/>
        <v>10.88590827844992</v>
      </c>
      <c r="AT18">
        <f t="shared" si="9"/>
        <v>28.846549077765051</v>
      </c>
      <c r="AU18">
        <f t="shared" si="9"/>
        <v>56.585349384713275</v>
      </c>
      <c r="AW18">
        <v>15</v>
      </c>
      <c r="AX18">
        <f>(R18*SUMPRODUCT(K19:$K$23, X19:$X$23)-$AZ$3*SUMPRODUCT(K18:$K$22, W19:$W$23))/Z18</f>
        <v>274.8236663992148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1202.3433728650264</v>
      </c>
      <c r="P19">
        <f t="shared" si="22"/>
        <v>60.117168643251318</v>
      </c>
      <c r="Q19" s="4">
        <f t="shared" si="23"/>
        <v>25</v>
      </c>
      <c r="R19">
        <f t="shared" si="0"/>
        <v>500000</v>
      </c>
      <c r="S19">
        <f t="shared" si="1"/>
        <v>232.39429562128839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229.89443817607832</v>
      </c>
      <c r="AC19">
        <f t="shared" si="2"/>
        <v>192.03850137619236</v>
      </c>
      <c r="AE19">
        <f t="shared" si="3"/>
        <v>993.55373094383719</v>
      </c>
      <c r="AF19">
        <f t="shared" si="4"/>
        <v>-49.677686547191861</v>
      </c>
      <c r="AG19">
        <f t="shared" si="4"/>
        <v>-20.658693543100114</v>
      </c>
      <c r="AH19">
        <f t="shared" si="5"/>
        <v>-901.62848692828868</v>
      </c>
      <c r="AI19">
        <f t="shared" si="6"/>
        <v>21.588863925256533</v>
      </c>
      <c r="AJ19">
        <f t="shared" si="7"/>
        <v>37.855936799885967</v>
      </c>
      <c r="AK19">
        <f t="shared" si="24"/>
        <v>82.163933780090673</v>
      </c>
      <c r="AL19">
        <f t="shared" si="8"/>
        <v>141.60873450523317</v>
      </c>
      <c r="AN19">
        <f t="shared" si="9"/>
        <v>309.77221462166125</v>
      </c>
      <c r="AO19">
        <f t="shared" si="9"/>
        <v>-15.488610731083064</v>
      </c>
      <c r="AP19">
        <f t="shared" si="9"/>
        <v>-6.4410097317606283</v>
      </c>
      <c r="AQ19">
        <f t="shared" si="9"/>
        <v>-281.11157400257559</v>
      </c>
      <c r="AR19">
        <f t="shared" si="9"/>
        <v>6.731020156241998</v>
      </c>
      <c r="AS19">
        <f t="shared" si="9"/>
        <v>11.802801412600401</v>
      </c>
      <c r="AT19">
        <f t="shared" si="9"/>
        <v>25.617239346389155</v>
      </c>
      <c r="AU19">
        <f t="shared" si="9"/>
        <v>44.151060915231554</v>
      </c>
      <c r="AW19">
        <v>16</v>
      </c>
      <c r="AX19">
        <f>(R19*SUMPRODUCT(K20:$K$23, X20:$X$23)-$AZ$3*SUMPRODUCT(K19:$K$22, W20:$W$23))/Z19</f>
        <v>232.39429562128839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1202.3433728650264</v>
      </c>
      <c r="P20">
        <f t="shared" si="22"/>
        <v>60.117168643251318</v>
      </c>
      <c r="Q20" s="4">
        <f t="shared" si="23"/>
        <v>25</v>
      </c>
      <c r="R20">
        <f t="shared" si="0"/>
        <v>500000</v>
      </c>
      <c r="S20">
        <f t="shared" si="1"/>
        <v>183.62528562176212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192.03850137619236</v>
      </c>
      <c r="AC20">
        <f t="shared" si="2"/>
        <v>149.88400380668929</v>
      </c>
      <c r="AE20">
        <f t="shared" si="3"/>
        <v>981.41189033549779</v>
      </c>
      <c r="AF20">
        <f t="shared" si="4"/>
        <v>-49.070594516774889</v>
      </c>
      <c r="AG20">
        <f t="shared" si="4"/>
        <v>-20.406231540930818</v>
      </c>
      <c r="AH20">
        <f t="shared" si="5"/>
        <v>-917.50133476583778</v>
      </c>
      <c r="AI20">
        <f t="shared" si="6"/>
        <v>-5.5662704880456886</v>
      </c>
      <c r="AJ20">
        <f t="shared" si="7"/>
        <v>42.154497569503064</v>
      </c>
      <c r="AK20">
        <f t="shared" si="24"/>
        <v>78.706585803644074</v>
      </c>
      <c r="AL20">
        <f t="shared" si="8"/>
        <v>115.29481288510145</v>
      </c>
      <c r="AN20">
        <f t="shared" si="9"/>
        <v>281.86670872107607</v>
      </c>
      <c r="AO20">
        <f t="shared" si="9"/>
        <v>-14.093335436053803</v>
      </c>
      <c r="AP20">
        <f t="shared" si="9"/>
        <v>-5.8607781080338288</v>
      </c>
      <c r="AQ20">
        <f t="shared" si="9"/>
        <v>-263.51125763234177</v>
      </c>
      <c r="AR20">
        <f t="shared" si="9"/>
        <v>-1.598662455353326</v>
      </c>
      <c r="AS20">
        <f t="shared" si="9"/>
        <v>12.106995650566816</v>
      </c>
      <c r="AT20">
        <f t="shared" si="9"/>
        <v>22.604949576840987</v>
      </c>
      <c r="AU20">
        <f t="shared" si="9"/>
        <v>33.113282772054475</v>
      </c>
      <c r="AW20">
        <v>17</v>
      </c>
      <c r="AX20">
        <f>(R20*SUMPRODUCT(K21:$K$23, X21:$X$23)-$AZ$3*SUMPRODUCT(K20:$K$22, W21:$W$23))/Z20</f>
        <v>183.62528562176212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1202.3433728650264</v>
      </c>
      <c r="P21">
        <f t="shared" si="22"/>
        <v>60.117168643251318</v>
      </c>
      <c r="Q21" s="4">
        <f t="shared" si="23"/>
        <v>25</v>
      </c>
      <c r="R21">
        <f t="shared" si="0"/>
        <v>500000</v>
      </c>
      <c r="S21">
        <f t="shared" si="1"/>
        <v>128.36803312523497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149.88400380668929</v>
      </c>
      <c r="AC21">
        <f t="shared" si="2"/>
        <v>103.49203496413573</v>
      </c>
      <c r="AE21">
        <f t="shared" si="3"/>
        <v>969.34539973864241</v>
      </c>
      <c r="AF21">
        <f t="shared" si="4"/>
        <v>-48.467269986932116</v>
      </c>
      <c r="AG21">
        <f t="shared" si="4"/>
        <v>-20.155336271135667</v>
      </c>
      <c r="AH21">
        <f t="shared" si="5"/>
        <v>-936.65908771691068</v>
      </c>
      <c r="AI21">
        <f t="shared" si="6"/>
        <v>-35.936294236336039</v>
      </c>
      <c r="AJ21">
        <f t="shared" si="7"/>
        <v>46.391968842553567</v>
      </c>
      <c r="AK21">
        <f t="shared" si="24"/>
        <v>74.953349349087986</v>
      </c>
      <c r="AL21">
        <f t="shared" si="8"/>
        <v>85.409023955305514</v>
      </c>
      <c r="AN21">
        <f t="shared" si="9"/>
        <v>256.45571967369807</v>
      </c>
      <c r="AO21">
        <f t="shared" si="9"/>
        <v>-12.822785983684904</v>
      </c>
      <c r="AP21">
        <f t="shared" si="9"/>
        <v>-5.3324142973940507</v>
      </c>
      <c r="AQ21">
        <f t="shared" si="9"/>
        <v>-247.80803673707672</v>
      </c>
      <c r="AR21">
        <f t="shared" si="9"/>
        <v>-9.5075173444575984</v>
      </c>
      <c r="AS21">
        <f t="shared" si="9"/>
        <v>12.273732108085195</v>
      </c>
      <c r="AT21">
        <f t="shared" si="9"/>
        <v>19.830098904329887</v>
      </c>
      <c r="AU21">
        <f t="shared" si="9"/>
        <v>22.596313667957482</v>
      </c>
      <c r="AW21">
        <v>18</v>
      </c>
      <c r="AX21">
        <f>(R21*SUMPRODUCT(K22:$K$23, X22:$X$23)-$AZ$3*SUMPRODUCT(K21:$K$22, W22:$W$23))/Z21</f>
        <v>128.36803312523497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1202.3433728650264</v>
      </c>
      <c r="P22">
        <f t="shared" si="22"/>
        <v>60.117168643251318</v>
      </c>
      <c r="Q22" s="4">
        <f t="shared" si="23"/>
        <v>25</v>
      </c>
      <c r="R22">
        <f t="shared" si="0"/>
        <v>500000</v>
      </c>
      <c r="S22">
        <f t="shared" si="1"/>
        <v>67.060466895586316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103.49203496413573</v>
      </c>
      <c r="AC22">
        <f t="shared" si="2"/>
        <v>53.39597878007455</v>
      </c>
      <c r="AE22">
        <f t="shared" si="3"/>
        <v>957.34945185849358</v>
      </c>
      <c r="AF22">
        <f t="shared" si="4"/>
        <v>-47.867472592924678</v>
      </c>
      <c r="AG22">
        <f t="shared" si="4"/>
        <v>-19.90590777693679</v>
      </c>
      <c r="AH22">
        <f t="shared" si="5"/>
        <v>-957.50262975037424</v>
      </c>
      <c r="AI22">
        <f t="shared" si="6"/>
        <v>-67.926558261742116</v>
      </c>
      <c r="AJ22">
        <f t="shared" si="7"/>
        <v>50.096056184061176</v>
      </c>
      <c r="AK22">
        <f t="shared" si="24"/>
        <v>70.908180996079338</v>
      </c>
      <c r="AL22">
        <f t="shared" si="8"/>
        <v>53.077678918398398</v>
      </c>
      <c r="AN22">
        <f t="shared" si="9"/>
        <v>233.3166304532306</v>
      </c>
      <c r="AO22">
        <f t="shared" si="9"/>
        <v>-11.665831522661529</v>
      </c>
      <c r="AP22">
        <f t="shared" si="9"/>
        <v>-4.8512894843273369</v>
      </c>
      <c r="AQ22">
        <f t="shared" si="9"/>
        <v>-233.35396159654942</v>
      </c>
      <c r="AR22">
        <f t="shared" si="9"/>
        <v>-16.554452150307686</v>
      </c>
      <c r="AS22">
        <f t="shared" si="9"/>
        <v>12.208961947145424</v>
      </c>
      <c r="AT22">
        <f t="shared" si="9"/>
        <v>17.281106527461009</v>
      </c>
      <c r="AU22">
        <f t="shared" si="9"/>
        <v>12.935616324298747</v>
      </c>
      <c r="AW22">
        <v>19</v>
      </c>
      <c r="AX22">
        <f>(R22*SUMPRODUCT(K23:$K$23, X23:$X$23)-$AZ$3*SUMPRODUCT(K22:$K$22, W23:$W$23))/Z22</f>
        <v>67.060466895586316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1202.3433728650264</v>
      </c>
      <c r="P23">
        <f t="shared" si="22"/>
        <v>60.117168643251318</v>
      </c>
      <c r="Q23" s="4">
        <f t="shared" si="23"/>
        <v>25</v>
      </c>
      <c r="R23">
        <f t="shared" si="0"/>
        <v>500000</v>
      </c>
      <c r="S23">
        <f t="shared" si="1"/>
        <v>67.906775525512444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53.39597878007455</v>
      </c>
      <c r="AC23">
        <f t="shared" si="2"/>
        <v>53.39597878007455</v>
      </c>
      <c r="AE23">
        <f t="shared" si="3"/>
        <v>945.41819615252211</v>
      </c>
      <c r="AF23">
        <f t="shared" si="4"/>
        <v>-47.270909807626104</v>
      </c>
      <c r="AG23">
        <f t="shared" si="4"/>
        <v>-19.657824409588475</v>
      </c>
      <c r="AH23">
        <f t="shared" si="5"/>
        <v>-980.48579157895415</v>
      </c>
      <c r="AI23">
        <f t="shared" si="6"/>
        <v>-101.99632964364662</v>
      </c>
      <c r="AJ23">
        <f t="shared" si="7"/>
        <v>0</v>
      </c>
      <c r="AK23">
        <f t="shared" si="24"/>
        <v>66.608028558747947</v>
      </c>
      <c r="AL23">
        <f t="shared" si="8"/>
        <v>-35.388301084898671</v>
      </c>
      <c r="AN23">
        <f t="shared" si="9"/>
        <v>212.24649467552723</v>
      </c>
      <c r="AO23">
        <f t="shared" si="9"/>
        <v>-10.612324733776362</v>
      </c>
      <c r="AP23">
        <f t="shared" si="9"/>
        <v>-4.4131838596525821</v>
      </c>
      <c r="AQ23">
        <f t="shared" si="9"/>
        <v>-220.11917391551827</v>
      </c>
      <c r="AR23">
        <f t="shared" si="9"/>
        <v>-22.898187833419996</v>
      </c>
      <c r="AS23">
        <f t="shared" si="9"/>
        <v>0</v>
      </c>
      <c r="AT23">
        <f t="shared" si="9"/>
        <v>14.953510135911241</v>
      </c>
      <c r="AU23">
        <f t="shared" si="9"/>
        <v>-7.9446776975087552</v>
      </c>
      <c r="AW23">
        <v>20</v>
      </c>
      <c r="AX23">
        <f>(R23*SUMPRODUCT(K$23:$K24, X$23:$X24)-$AZ$3*SUMPRODUCT(K$22:$K23, W$23:$W24))/Z23</f>
        <v>67.906775525512444</v>
      </c>
    </row>
    <row r="25" spans="5:50" x14ac:dyDescent="0.25">
      <c r="AN25" s="8">
        <f t="shared" ref="AN25:AU25" si="25">SUM(AN3:AN23)</f>
        <v>11141.033149498271</v>
      </c>
      <c r="AO25" s="8">
        <f t="shared" si="25"/>
        <v>-1458.8091871236832</v>
      </c>
      <c r="AP25" s="8">
        <f t="shared" si="25"/>
        <v>-1729.0850708272835</v>
      </c>
      <c r="AQ25" s="8">
        <f t="shared" si="25"/>
        <v>-8606.1074065961475</v>
      </c>
      <c r="AR25" s="8">
        <f t="shared" si="25"/>
        <v>-652.96851504884637</v>
      </c>
      <c r="AS25" s="8">
        <f t="shared" si="25"/>
        <v>-173.79657888605996</v>
      </c>
      <c r="AT25" s="8">
        <f t="shared" si="25"/>
        <v>456.02858961061941</v>
      </c>
      <c r="AU25" s="9">
        <f t="shared" si="25"/>
        <v>-370.7365043242873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2613.5567993047689</v>
      </c>
      <c r="K3">
        <v>1</v>
      </c>
      <c r="L3" s="2">
        <v>0</v>
      </c>
      <c r="O3">
        <f>$C$3</f>
        <v>2613.5567993047689</v>
      </c>
      <c r="P3">
        <f>O3*B5</f>
        <v>2090.8454394438154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2613.5567993047689</v>
      </c>
      <c r="AF3">
        <f t="shared" ref="AF3:AG23" si="4">-$Z3*P3</f>
        <v>-2090.8454394438154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-999.7212271390465</v>
      </c>
      <c r="AJ3">
        <f t="shared" ref="AJ3:AJ23" si="7">AB3-AC3</f>
        <v>0</v>
      </c>
      <c r="AL3">
        <f t="shared" ref="AL3:AL23" si="8">SUM(AI3:AK3)</f>
        <v>-999.7212271390465</v>
      </c>
      <c r="AN3">
        <f t="shared" ref="AN3:AU23" si="9">AE3*$K3</f>
        <v>2613.5567993047689</v>
      </c>
      <c r="AO3">
        <f t="shared" si="9"/>
        <v>-2090.8454394438154</v>
      </c>
      <c r="AP3">
        <f t="shared" si="9"/>
        <v>-1522.432587</v>
      </c>
      <c r="AQ3">
        <f t="shared" si="9"/>
        <v>0</v>
      </c>
      <c r="AR3">
        <f t="shared" si="9"/>
        <v>-999.7212271390465</v>
      </c>
      <c r="AS3">
        <f t="shared" si="9"/>
        <v>0</v>
      </c>
      <c r="AT3">
        <f t="shared" si="9"/>
        <v>0</v>
      </c>
      <c r="AU3">
        <f t="shared" si="9"/>
        <v>-999.7212271390465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1244.905420389224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382.30410676189734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377.77435743772367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-377.77435743772367</v>
      </c>
      <c r="AK4">
        <f>G4*MAX(0, SUM(AB4, AE4:AF4))</f>
        <v>0</v>
      </c>
      <c r="AL4">
        <f t="shared" si="8"/>
        <v>-1302.0493574377238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-354.41819817780618</v>
      </c>
      <c r="AT4">
        <f t="shared" si="9"/>
        <v>0</v>
      </c>
      <c r="AU4">
        <f t="shared" si="9"/>
        <v>-1221.5492611293025</v>
      </c>
      <c r="AW4">
        <v>1</v>
      </c>
      <c r="AX4">
        <f>(R4*SUMPRODUCT(K5:$K$23, X5:$X$23)-$AZ$3*SUMPRODUCT(K4:$K$22, W5:$W$23))/Z4</f>
        <v>382.30410676189734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2613.5567993047689</v>
      </c>
      <c r="P5">
        <f t="shared" ref="P5:P23" si="22">O5*$C$5</f>
        <v>130.67783996523846</v>
      </c>
      <c r="Q5" s="4">
        <f t="shared" ref="Q5:Q23" si="23">$C$8</f>
        <v>25</v>
      </c>
      <c r="R5">
        <f t="shared" si="0"/>
        <v>500000</v>
      </c>
      <c r="S5">
        <f t="shared" si="1"/>
        <v>746.73030617230154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377.77435743772367</v>
      </c>
      <c r="AC5">
        <f t="shared" si="2"/>
        <v>729.11550293840446</v>
      </c>
      <c r="AE5">
        <f t="shared" si="3"/>
        <v>2551.904970820196</v>
      </c>
      <c r="AF5">
        <f t="shared" si="4"/>
        <v>-127.59524854100982</v>
      </c>
      <c r="AG5">
        <f t="shared" si="4"/>
        <v>-24.410268905376643</v>
      </c>
      <c r="AH5">
        <f t="shared" si="5"/>
        <v>-929.58964246719995</v>
      </c>
      <c r="AI5">
        <f t="shared" si="6"/>
        <v>1470.3098109066095</v>
      </c>
      <c r="AJ5">
        <f t="shared" si="7"/>
        <v>-351.3411455006808</v>
      </c>
      <c r="AK5">
        <f>G5*SUM(AB5, AE5:AF5)</f>
        <v>114.88544726839331</v>
      </c>
      <c r="AL5">
        <f t="shared" si="8"/>
        <v>1233.8541126743221</v>
      </c>
      <c r="AN5">
        <f t="shared" si="9"/>
        <v>2203.7294664007477</v>
      </c>
      <c r="AO5">
        <f t="shared" si="9"/>
        <v>-110.18647332003741</v>
      </c>
      <c r="AP5">
        <f t="shared" si="9"/>
        <v>-21.079793128916894</v>
      </c>
      <c r="AQ5">
        <f t="shared" si="9"/>
        <v>-802.75876656468324</v>
      </c>
      <c r="AR5">
        <f t="shared" si="9"/>
        <v>1269.7044333871102</v>
      </c>
      <c r="AS5">
        <f t="shared" si="9"/>
        <v>-303.40504209684235</v>
      </c>
      <c r="AT5">
        <f t="shared" si="9"/>
        <v>99.210765408954614</v>
      </c>
      <c r="AU5">
        <f t="shared" si="9"/>
        <v>1065.5101566992225</v>
      </c>
      <c r="AW5">
        <v>2</v>
      </c>
      <c r="AX5">
        <f>(R5*SUMPRODUCT(K6:$K$23, X6:$X$23)-$AZ$3*SUMPRODUCT(K5:$K$22, W6:$W$23))/Z5</f>
        <v>746.73030617230154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2613.5567993047689</v>
      </c>
      <c r="P6">
        <f t="shared" si="22"/>
        <v>130.67783996523846</v>
      </c>
      <c r="Q6" s="4">
        <f t="shared" si="23"/>
        <v>25</v>
      </c>
      <c r="R6">
        <f t="shared" si="0"/>
        <v>500000</v>
      </c>
      <c r="S6">
        <f t="shared" si="1"/>
        <v>1084.3089048639517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729.11550293840446</v>
      </c>
      <c r="AC6">
        <f t="shared" si="2"/>
        <v>1046.1033712977114</v>
      </c>
      <c r="AE6">
        <f t="shared" si="3"/>
        <v>2521.4683440913141</v>
      </c>
      <c r="AF6">
        <f t="shared" si="4"/>
        <v>-126.07341720456573</v>
      </c>
      <c r="AG6">
        <f t="shared" si="4"/>
        <v>-24.119127091116297</v>
      </c>
      <c r="AH6">
        <f t="shared" si="5"/>
        <v>-940.78250413153421</v>
      </c>
      <c r="AI6">
        <f t="shared" si="6"/>
        <v>1430.4932956640978</v>
      </c>
      <c r="AJ6">
        <f t="shared" si="7"/>
        <v>-316.98786835930696</v>
      </c>
      <c r="AK6">
        <f>G6*SUM(AB6, AE6:AF6)</f>
        <v>182.78386014477144</v>
      </c>
      <c r="AL6">
        <f t="shared" si="8"/>
        <v>1296.2892874495624</v>
      </c>
      <c r="AN6">
        <f t="shared" si="9"/>
        <v>1963.7856570823753</v>
      </c>
      <c r="AO6">
        <f t="shared" si="9"/>
        <v>-98.189282854118787</v>
      </c>
      <c r="AP6">
        <f t="shared" si="9"/>
        <v>-18.784608561068588</v>
      </c>
      <c r="AQ6">
        <f t="shared" si="9"/>
        <v>-732.70608071557888</v>
      </c>
      <c r="AR6">
        <f t="shared" si="9"/>
        <v>1114.105684951609</v>
      </c>
      <c r="AS6">
        <f t="shared" si="9"/>
        <v>-246.87846302407499</v>
      </c>
      <c r="AT6">
        <f t="shared" si="9"/>
        <v>142.35686271437632</v>
      </c>
      <c r="AU6">
        <f t="shared" si="9"/>
        <v>1009.5840846419104</v>
      </c>
      <c r="AW6">
        <v>3</v>
      </c>
      <c r="AX6">
        <f>(R6*SUMPRODUCT(K7:$K$23, X7:$X$23)-$AZ$3*SUMPRODUCT(K6:$K$22, W7:$W$23))/Z6</f>
        <v>1084.3089048639517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2613.5567993047689</v>
      </c>
      <c r="P7">
        <f t="shared" si="22"/>
        <v>130.67783996523846</v>
      </c>
      <c r="Q7" s="4">
        <f t="shared" si="23"/>
        <v>25</v>
      </c>
      <c r="R7">
        <f t="shared" si="0"/>
        <v>500000</v>
      </c>
      <c r="S7">
        <f t="shared" si="1"/>
        <v>1372.428267866941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1046.1033712977114</v>
      </c>
      <c r="AC7">
        <f t="shared" si="2"/>
        <v>1308.208782969602</v>
      </c>
      <c r="AE7">
        <f t="shared" si="3"/>
        <v>2491.2616853589211</v>
      </c>
      <c r="AF7">
        <f t="shared" si="4"/>
        <v>-124.56308426794607</v>
      </c>
      <c r="AG7">
        <f t="shared" si="4"/>
        <v>-23.830185037700545</v>
      </c>
      <c r="AH7">
        <f t="shared" si="5"/>
        <v>-955.01565009188096</v>
      </c>
      <c r="AI7">
        <f t="shared" si="6"/>
        <v>1387.8527659613933</v>
      </c>
      <c r="AJ7">
        <f t="shared" si="7"/>
        <v>-262.10541167189058</v>
      </c>
      <c r="AK7">
        <f>G7*SUM(AB7, AE7:AF7)</f>
        <v>167.56857684428451</v>
      </c>
      <c r="AL7">
        <f t="shared" si="8"/>
        <v>1293.3159311337872</v>
      </c>
      <c r="AN7">
        <f t="shared" si="9"/>
        <v>1756.3681716930409</v>
      </c>
      <c r="AO7">
        <f t="shared" si="9"/>
        <v>-87.818408584652062</v>
      </c>
      <c r="AP7">
        <f t="shared" si="9"/>
        <v>-16.800554823987866</v>
      </c>
      <c r="AQ7">
        <f t="shared" si="9"/>
        <v>-673.29702903067664</v>
      </c>
      <c r="AR7">
        <f t="shared" si="9"/>
        <v>978.45217925372424</v>
      </c>
      <c r="AS7">
        <f t="shared" si="9"/>
        <v>-184.78733301864523</v>
      </c>
      <c r="AT7">
        <f t="shared" si="9"/>
        <v>118.1377760011585</v>
      </c>
      <c r="AU7">
        <f t="shared" si="9"/>
        <v>911.80262223623754</v>
      </c>
      <c r="AW7">
        <v>4</v>
      </c>
      <c r="AX7">
        <f>(R7*SUMPRODUCT(K8:$K$23, X8:$X$23)-$AZ$3*SUMPRODUCT(K7:$K$22, W8:$W$23))/Z7</f>
        <v>1372.428267866941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2613.5567993047689</v>
      </c>
      <c r="P8">
        <f t="shared" si="22"/>
        <v>130.67783996523846</v>
      </c>
      <c r="Q8" s="4">
        <f t="shared" si="23"/>
        <v>25</v>
      </c>
      <c r="R8">
        <f t="shared" si="0"/>
        <v>500000</v>
      </c>
      <c r="S8">
        <f t="shared" si="1"/>
        <v>1601.0167600751577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1308.208782969602</v>
      </c>
      <c r="AC8">
        <f t="shared" si="2"/>
        <v>1507.7367545723137</v>
      </c>
      <c r="AE8">
        <f t="shared" si="3"/>
        <v>2461.2831949924071</v>
      </c>
      <c r="AF8">
        <f t="shared" si="4"/>
        <v>-123.06415974962036</v>
      </c>
      <c r="AG8">
        <f t="shared" si="4"/>
        <v>-23.543425530747331</v>
      </c>
      <c r="AH8">
        <f t="shared" si="5"/>
        <v>-969.15313152414865</v>
      </c>
      <c r="AI8">
        <f t="shared" si="6"/>
        <v>1345.5224781878906</v>
      </c>
      <c r="AJ8">
        <f t="shared" si="7"/>
        <v>-199.52797160271166</v>
      </c>
      <c r="AK8">
        <f t="shared" ref="AK8:AK23" si="24">G8*SUM(AB8:AB8, AE8:AF8)</f>
        <v>77.668912527923879</v>
      </c>
      <c r="AL8">
        <f t="shared" si="8"/>
        <v>1223.6634191131027</v>
      </c>
      <c r="AN8">
        <f t="shared" si="9"/>
        <v>1617.9328585760411</v>
      </c>
      <c r="AO8">
        <f t="shared" si="9"/>
        <v>-80.896642928802052</v>
      </c>
      <c r="AP8">
        <f t="shared" si="9"/>
        <v>-15.476350647960153</v>
      </c>
      <c r="AQ8">
        <f t="shared" si="9"/>
        <v>-637.07609903444086</v>
      </c>
      <c r="AR8">
        <f t="shared" si="9"/>
        <v>884.48376596483786</v>
      </c>
      <c r="AS8">
        <f t="shared" si="9"/>
        <v>-131.1603890677238</v>
      </c>
      <c r="AT8">
        <f t="shared" si="9"/>
        <v>51.055923156044642</v>
      </c>
      <c r="AU8">
        <f t="shared" si="9"/>
        <v>804.37930005315866</v>
      </c>
      <c r="AW8">
        <v>5</v>
      </c>
      <c r="AX8">
        <f>(R8*SUMPRODUCT(K9:$K$23, X9:$X$23)-$AZ$3*SUMPRODUCT(K8:$K$22, W9:$W$23))/Z8</f>
        <v>1601.0167600751577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2613.5567993047689</v>
      </c>
      <c r="P9">
        <f t="shared" si="22"/>
        <v>130.67783996523846</v>
      </c>
      <c r="Q9" s="4">
        <f t="shared" si="23"/>
        <v>25</v>
      </c>
      <c r="R9">
        <f t="shared" si="0"/>
        <v>500000</v>
      </c>
      <c r="S9">
        <f t="shared" si="1"/>
        <v>1788.1761593329149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1507.7367545723137</v>
      </c>
      <c r="AC9">
        <f t="shared" si="2"/>
        <v>1663.6325164743084</v>
      </c>
      <c r="AE9">
        <f t="shared" si="3"/>
        <v>2431.5266995830921</v>
      </c>
      <c r="AF9">
        <f t="shared" si="4"/>
        <v>-121.57633497915461</v>
      </c>
      <c r="AG9">
        <f t="shared" si="4"/>
        <v>-23.258789518462937</v>
      </c>
      <c r="AH9">
        <f t="shared" si="5"/>
        <v>-984.03513953843378</v>
      </c>
      <c r="AI9">
        <f t="shared" si="6"/>
        <v>1302.6564355470409</v>
      </c>
      <c r="AJ9">
        <f t="shared" si="7"/>
        <v>-155.89576190199477</v>
      </c>
      <c r="AK9">
        <f t="shared" si="24"/>
        <v>22.52435400313988</v>
      </c>
      <c r="AL9">
        <f t="shared" si="8"/>
        <v>1169.2850276481861</v>
      </c>
      <c r="AN9">
        <f t="shared" si="9"/>
        <v>1519.0765304737149</v>
      </c>
      <c r="AO9">
        <f t="shared" si="9"/>
        <v>-75.953826523685748</v>
      </c>
      <c r="AP9">
        <f t="shared" si="9"/>
        <v>-14.530739592858703</v>
      </c>
      <c r="AQ9">
        <f t="shared" si="9"/>
        <v>-614.76795047760061</v>
      </c>
      <c r="AR9">
        <f t="shared" si="9"/>
        <v>813.82401387957009</v>
      </c>
      <c r="AS9">
        <f t="shared" si="9"/>
        <v>-97.394609381111536</v>
      </c>
      <c r="AT9">
        <f t="shared" si="9"/>
        <v>14.071906977668865</v>
      </c>
      <c r="AU9">
        <f t="shared" si="9"/>
        <v>730.5013114761274</v>
      </c>
      <c r="AW9">
        <v>6</v>
      </c>
      <c r="AX9">
        <f>(R9*SUMPRODUCT(K10:$K$23, X10:$X$23)-$AZ$3*SUMPRODUCT(K9:$K$22, W10:$W$23))/Z9</f>
        <v>1788.1761593329149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2613.5567993047689</v>
      </c>
      <c r="P10">
        <f t="shared" si="22"/>
        <v>130.67783996523846</v>
      </c>
      <c r="Q10" s="4">
        <f t="shared" si="23"/>
        <v>25</v>
      </c>
      <c r="R10">
        <f t="shared" si="0"/>
        <v>500000</v>
      </c>
      <c r="S10">
        <f t="shared" si="1"/>
        <v>1949.8406510295958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1663.6325164743084</v>
      </c>
      <c r="AC10">
        <f t="shared" si="2"/>
        <v>1791.9864836294819</v>
      </c>
      <c r="AE10">
        <f t="shared" si="3"/>
        <v>2401.9698512691371</v>
      </c>
      <c r="AF10">
        <f t="shared" si="4"/>
        <v>-120.09849256345687</v>
      </c>
      <c r="AG10">
        <f t="shared" si="4"/>
        <v>-22.976063232183094</v>
      </c>
      <c r="AH10">
        <f t="shared" si="5"/>
        <v>-1002.7678219042518</v>
      </c>
      <c r="AI10">
        <f t="shared" si="6"/>
        <v>1256.127473569245</v>
      </c>
      <c r="AJ10">
        <f t="shared" si="7"/>
        <v>-128.35396715517345</v>
      </c>
      <c r="AK10">
        <f t="shared" si="24"/>
        <v>16.176565888237953</v>
      </c>
      <c r="AL10">
        <f t="shared" si="8"/>
        <v>1143.9500723023095</v>
      </c>
      <c r="AN10">
        <f t="shared" si="9"/>
        <v>1425.7587932248443</v>
      </c>
      <c r="AO10">
        <f t="shared" si="9"/>
        <v>-71.287939661242234</v>
      </c>
      <c r="AP10">
        <f t="shared" si="9"/>
        <v>-13.63810797611238</v>
      </c>
      <c r="AQ10">
        <f t="shared" si="9"/>
        <v>-595.22189210139072</v>
      </c>
      <c r="AR10">
        <f t="shared" si="9"/>
        <v>745.6108534860989</v>
      </c>
      <c r="AS10">
        <f t="shared" si="9"/>
        <v>-76.188215776350447</v>
      </c>
      <c r="AT10">
        <f t="shared" si="9"/>
        <v>9.6020693378603337</v>
      </c>
      <c r="AU10">
        <f t="shared" si="9"/>
        <v>679.02470704760879</v>
      </c>
      <c r="AW10">
        <v>7</v>
      </c>
      <c r="AX10">
        <f>(R10*SUMPRODUCT(K11:$K$23, X11:$X$23)-$AZ$3*SUMPRODUCT(K10:$K$22, W11:$W$23))/Z10</f>
        <v>1949.8406510295958</v>
      </c>
    </row>
    <row r="11" spans="1:52" x14ac:dyDescent="0.25">
      <c r="A11" t="s">
        <v>33</v>
      </c>
      <c r="C11" s="7">
        <f>AU25</f>
        <v>7023.2826533833704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2613.5567993047689</v>
      </c>
      <c r="P11">
        <f t="shared" si="22"/>
        <v>130.67783996523846</v>
      </c>
      <c r="Q11" s="4">
        <f t="shared" si="23"/>
        <v>25</v>
      </c>
      <c r="R11">
        <f t="shared" si="0"/>
        <v>500000</v>
      </c>
      <c r="S11">
        <f t="shared" si="1"/>
        <v>2087.5241088376301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1791.9864836294819</v>
      </c>
      <c r="AC11">
        <f t="shared" si="2"/>
        <v>1895.0778948875798</v>
      </c>
      <c r="AE11">
        <f t="shared" si="3"/>
        <v>2372.6162952692603</v>
      </c>
      <c r="AF11">
        <f t="shared" si="4"/>
        <v>-118.63081476346302</v>
      </c>
      <c r="AG11">
        <f t="shared" si="4"/>
        <v>-22.695281540278739</v>
      </c>
      <c r="AH11">
        <f t="shared" si="5"/>
        <v>-1020.4211916504792</v>
      </c>
      <c r="AI11">
        <f t="shared" si="6"/>
        <v>1210.8690073150392</v>
      </c>
      <c r="AJ11">
        <f t="shared" si="7"/>
        <v>-103.09141125809788</v>
      </c>
      <c r="AK11">
        <f t="shared" si="24"/>
        <v>9.710332713924668</v>
      </c>
      <c r="AL11">
        <f t="shared" si="8"/>
        <v>1117.4879287708659</v>
      </c>
      <c r="AN11">
        <f t="shared" si="9"/>
        <v>1339.3581927272492</v>
      </c>
      <c r="AO11">
        <f t="shared" si="9"/>
        <v>-66.967909636362464</v>
      </c>
      <c r="AP11">
        <f t="shared" si="9"/>
        <v>-12.811642290340995</v>
      </c>
      <c r="AQ11">
        <f t="shared" si="9"/>
        <v>-576.03477047453578</v>
      </c>
      <c r="AR11">
        <f t="shared" si="9"/>
        <v>683.54387032600982</v>
      </c>
      <c r="AS11">
        <f t="shared" si="9"/>
        <v>-58.195809640040316</v>
      </c>
      <c r="AT11">
        <f t="shared" si="9"/>
        <v>5.481549503151526</v>
      </c>
      <c r="AU11">
        <f t="shared" si="9"/>
        <v>630.82961018912101</v>
      </c>
      <c r="AW11">
        <v>8</v>
      </c>
      <c r="AX11">
        <f>(R11*SUMPRODUCT(K12:$K$23, X12:$X$23)-$AZ$3*SUMPRODUCT(K11:$K$22, W12:$W$23))/Z11</f>
        <v>2087.5241088376301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2613.5567993047689</v>
      </c>
      <c r="P12">
        <f t="shared" si="22"/>
        <v>130.67783996523846</v>
      </c>
      <c r="Q12" s="4">
        <f t="shared" si="23"/>
        <v>25</v>
      </c>
      <c r="R12">
        <f t="shared" si="0"/>
        <v>500000</v>
      </c>
      <c r="S12">
        <f t="shared" si="1"/>
        <v>2201.5300260852819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1895.0778948875798</v>
      </c>
      <c r="AC12">
        <f t="shared" si="2"/>
        <v>1974.0012222390988</v>
      </c>
      <c r="AE12">
        <f t="shared" si="3"/>
        <v>2343.4449019952035</v>
      </c>
      <c r="AF12">
        <f t="shared" si="4"/>
        <v>-117.17224509976018</v>
      </c>
      <c r="AG12">
        <f t="shared" si="4"/>
        <v>-22.416242327492004</v>
      </c>
      <c r="AH12">
        <f t="shared" si="5"/>
        <v>-1041.7279476789799</v>
      </c>
      <c r="AI12">
        <f t="shared" si="6"/>
        <v>1162.1284668889712</v>
      </c>
      <c r="AJ12">
        <f t="shared" si="7"/>
        <v>-78.923327351518992</v>
      </c>
      <c r="AK12">
        <f t="shared" si="24"/>
        <v>9.4791062691009511</v>
      </c>
      <c r="AL12">
        <f t="shared" si="8"/>
        <v>1092.684245806553</v>
      </c>
      <c r="AN12">
        <f t="shared" si="9"/>
        <v>1257.6202499174881</v>
      </c>
      <c r="AO12">
        <f t="shared" si="9"/>
        <v>-62.881012495874401</v>
      </c>
      <c r="AP12">
        <f t="shared" si="9"/>
        <v>-12.029777296709478</v>
      </c>
      <c r="AQ12">
        <f t="shared" si="9"/>
        <v>-559.04798990181337</v>
      </c>
      <c r="AR12">
        <f t="shared" si="9"/>
        <v>623.66147022309065</v>
      </c>
      <c r="AS12">
        <f t="shared" si="9"/>
        <v>-42.354558702716275</v>
      </c>
      <c r="AT12">
        <f t="shared" si="9"/>
        <v>5.0870050262293578</v>
      </c>
      <c r="AU12">
        <f t="shared" si="9"/>
        <v>586.39391654660358</v>
      </c>
      <c r="AW12">
        <v>9</v>
      </c>
      <c r="AX12">
        <f>(R12*SUMPRODUCT(K13:$K$23, X13:$X$23)-$AZ$3*SUMPRODUCT(K12:$K$22, W13:$W$23))/Z12</f>
        <v>2201.5300260852819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2613.5567993047689</v>
      </c>
      <c r="P13">
        <f t="shared" si="22"/>
        <v>130.67783996523846</v>
      </c>
      <c r="Q13" s="4">
        <f t="shared" si="23"/>
        <v>25</v>
      </c>
      <c r="R13">
        <f t="shared" si="0"/>
        <v>500000</v>
      </c>
      <c r="S13">
        <f t="shared" si="1"/>
        <v>2291.9494975257662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1974.0012222390988</v>
      </c>
      <c r="AC13">
        <f t="shared" si="2"/>
        <v>2029.6436174003329</v>
      </c>
      <c r="AE13">
        <f t="shared" si="3"/>
        <v>2314.444049551983</v>
      </c>
      <c r="AF13">
        <f t="shared" si="4"/>
        <v>-115.72220247759915</v>
      </c>
      <c r="AG13">
        <f t="shared" si="4"/>
        <v>-22.138834424486653</v>
      </c>
      <c r="AH13">
        <f t="shared" si="5"/>
        <v>-1064.9095946086074</v>
      </c>
      <c r="AI13">
        <f t="shared" si="6"/>
        <v>1111.6734180412898</v>
      </c>
      <c r="AJ13">
        <f t="shared" si="7"/>
        <v>-55.642395161234163</v>
      </c>
      <c r="AK13">
        <f t="shared" si="24"/>
        <v>8.3454461386269649</v>
      </c>
      <c r="AL13">
        <f t="shared" si="8"/>
        <v>1064.3764690186827</v>
      </c>
      <c r="AN13">
        <f t="shared" si="9"/>
        <v>1180.9991556315697</v>
      </c>
      <c r="AO13">
        <f t="shared" si="9"/>
        <v>-59.049957781578492</v>
      </c>
      <c r="AP13">
        <f t="shared" si="9"/>
        <v>-11.296857561558703</v>
      </c>
      <c r="AQ13">
        <f t="shared" si="9"/>
        <v>-543.395003348719</v>
      </c>
      <c r="AR13">
        <f t="shared" si="9"/>
        <v>567.25733693971358</v>
      </c>
      <c r="AS13">
        <f t="shared" si="9"/>
        <v>-28.392832272379259</v>
      </c>
      <c r="AT13">
        <f t="shared" si="9"/>
        <v>4.2584588921019941</v>
      </c>
      <c r="AU13">
        <f t="shared" si="9"/>
        <v>543.12296355943636</v>
      </c>
      <c r="AW13">
        <v>10</v>
      </c>
      <c r="AX13">
        <f>(R13*SUMPRODUCT(K14:$K$23, X14:$X$23)-$AZ$3*SUMPRODUCT(K13:$K$22, W14:$W$23))/Z13</f>
        <v>2291.9494975257662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2613.5567993047689</v>
      </c>
      <c r="P14">
        <f t="shared" si="22"/>
        <v>130.67783996523846</v>
      </c>
      <c r="Q14" s="4">
        <f t="shared" si="23"/>
        <v>25</v>
      </c>
      <c r="R14">
        <f t="shared" si="0"/>
        <v>500000</v>
      </c>
      <c r="S14">
        <f t="shared" si="1"/>
        <v>2378.008133223394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2029.6436174003329</v>
      </c>
      <c r="AC14">
        <f t="shared" si="2"/>
        <v>2079.6083043305443</v>
      </c>
      <c r="AE14">
        <f t="shared" si="3"/>
        <v>2285.5995939367826</v>
      </c>
      <c r="AF14">
        <f t="shared" si="4"/>
        <v>-114.27997969683913</v>
      </c>
      <c r="AG14">
        <f t="shared" si="4"/>
        <v>-21.862922536682326</v>
      </c>
      <c r="AH14">
        <f t="shared" si="5"/>
        <v>-1090.4708711892031</v>
      </c>
      <c r="AI14">
        <f t="shared" si="6"/>
        <v>1058.9858205140581</v>
      </c>
      <c r="AJ14">
        <f t="shared" si="7"/>
        <v>-49.964686930211428</v>
      </c>
      <c r="AK14">
        <f t="shared" si="24"/>
        <v>294.06742621481942</v>
      </c>
      <c r="AL14">
        <f t="shared" si="8"/>
        <v>1303.0885597986662</v>
      </c>
      <c r="AN14">
        <f t="shared" si="9"/>
        <v>1074.3466100578917</v>
      </c>
      <c r="AO14">
        <f t="shared" si="9"/>
        <v>-53.71733050289459</v>
      </c>
      <c r="AP14">
        <f t="shared" si="9"/>
        <v>-10.276671721307894</v>
      </c>
      <c r="AQ14">
        <f t="shared" si="9"/>
        <v>-512.57608153976594</v>
      </c>
      <c r="AR14">
        <f t="shared" si="9"/>
        <v>497.77652629392333</v>
      </c>
      <c r="AS14">
        <f t="shared" si="9"/>
        <v>-23.485912479367204</v>
      </c>
      <c r="AT14">
        <f t="shared" si="9"/>
        <v>138.2264607153578</v>
      </c>
      <c r="AU14">
        <f t="shared" si="9"/>
        <v>612.517074529914</v>
      </c>
      <c r="AW14">
        <v>11</v>
      </c>
      <c r="AX14">
        <f>(R14*SUMPRODUCT(K15:$K$23, X15:$X$23)-$AZ$3*SUMPRODUCT(K14:$K$22, W15:$W$23))/Z14</f>
        <v>2378.008133223394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2613.5567993047689</v>
      </c>
      <c r="P15">
        <f t="shared" si="22"/>
        <v>130.67783996523846</v>
      </c>
      <c r="Q15" s="4">
        <f t="shared" si="23"/>
        <v>25</v>
      </c>
      <c r="R15">
        <f t="shared" si="0"/>
        <v>500000</v>
      </c>
      <c r="S15">
        <f t="shared" si="1"/>
        <v>2440.5112989274376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2079.6083043305443</v>
      </c>
      <c r="AC15">
        <f t="shared" si="2"/>
        <v>2107.4711349747076</v>
      </c>
      <c r="AE15">
        <f t="shared" si="3"/>
        <v>2256.9022796871927</v>
      </c>
      <c r="AF15">
        <f t="shared" si="4"/>
        <v>-112.84511398435964</v>
      </c>
      <c r="AG15">
        <f t="shared" si="4"/>
        <v>-21.588418130873894</v>
      </c>
      <c r="AH15">
        <f t="shared" si="5"/>
        <v>-1117.5036088322342</v>
      </c>
      <c r="AI15">
        <f t="shared" si="6"/>
        <v>1004.965138739725</v>
      </c>
      <c r="AJ15">
        <f t="shared" si="7"/>
        <v>-27.862830644163296</v>
      </c>
      <c r="AK15">
        <f t="shared" si="24"/>
        <v>295.65658290233637</v>
      </c>
      <c r="AL15">
        <f t="shared" si="8"/>
        <v>1272.7588909978981</v>
      </c>
      <c r="AN15">
        <f t="shared" si="9"/>
        <v>977.23359754512364</v>
      </c>
      <c r="AO15">
        <f t="shared" si="9"/>
        <v>-48.861679877256186</v>
      </c>
      <c r="AP15">
        <f t="shared" si="9"/>
        <v>-9.3477363664439697</v>
      </c>
      <c r="AQ15">
        <f t="shared" si="9"/>
        <v>-483.87654253251185</v>
      </c>
      <c r="AR15">
        <f t="shared" si="9"/>
        <v>435.14763876891169</v>
      </c>
      <c r="AS15">
        <f t="shared" si="9"/>
        <v>-12.064542835217523</v>
      </c>
      <c r="AT15">
        <f t="shared" si="9"/>
        <v>128.01863365904944</v>
      </c>
      <c r="AU15">
        <f t="shared" si="9"/>
        <v>551.1017295927436</v>
      </c>
      <c r="AW15">
        <v>12</v>
      </c>
      <c r="AX15">
        <f>(R15*SUMPRODUCT(K16:$K$23, X16:$X$23)-$AZ$3*SUMPRODUCT(K15:$K$22, W16:$W$23))/Z15</f>
        <v>2440.5112989274376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2613.5567993047689</v>
      </c>
      <c r="P16">
        <f t="shared" si="22"/>
        <v>130.67783996523846</v>
      </c>
      <c r="Q16" s="4">
        <f t="shared" si="23"/>
        <v>25</v>
      </c>
      <c r="R16">
        <f t="shared" si="0"/>
        <v>500000</v>
      </c>
      <c r="S16">
        <f t="shared" si="1"/>
        <v>2479.4969706894158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2107.4711349747076</v>
      </c>
      <c r="AC16">
        <f t="shared" si="2"/>
        <v>2114.0195299420202</v>
      </c>
      <c r="AE16">
        <f t="shared" si="3"/>
        <v>2228.3189621348074</v>
      </c>
      <c r="AF16">
        <f t="shared" si="4"/>
        <v>-111.41594810674039</v>
      </c>
      <c r="AG16">
        <f t="shared" si="4"/>
        <v>-21.315004161451185</v>
      </c>
      <c r="AH16">
        <f t="shared" si="5"/>
        <v>-1150.5957622793728</v>
      </c>
      <c r="AI16">
        <f t="shared" si="6"/>
        <v>944.9922475872429</v>
      </c>
      <c r="AJ16">
        <f t="shared" si="7"/>
        <v>-6.5483949673125608</v>
      </c>
      <c r="AK16">
        <f t="shared" si="24"/>
        <v>295.70619043019428</v>
      </c>
      <c r="AL16">
        <f t="shared" si="8"/>
        <v>1234.1500430501246</v>
      </c>
      <c r="AN16">
        <f t="shared" si="9"/>
        <v>888.80063736299599</v>
      </c>
      <c r="AO16">
        <f t="shared" si="9"/>
        <v>-44.440031868149802</v>
      </c>
      <c r="AP16">
        <f t="shared" si="9"/>
        <v>-8.5018301266632648</v>
      </c>
      <c r="AQ16">
        <f t="shared" si="9"/>
        <v>-458.93351187091014</v>
      </c>
      <c r="AR16">
        <f t="shared" si="9"/>
        <v>376.92526349727274</v>
      </c>
      <c r="AS16">
        <f t="shared" si="9"/>
        <v>-2.6119320077391737</v>
      </c>
      <c r="AT16">
        <f t="shared" si="9"/>
        <v>117.94714086835472</v>
      </c>
      <c r="AU16">
        <f t="shared" si="9"/>
        <v>492.26047235788826</v>
      </c>
      <c r="AW16">
        <v>13</v>
      </c>
      <c r="AX16">
        <f>(R16*SUMPRODUCT(K17:$K$23, X17:$X$23)-$AZ$3*SUMPRODUCT(K16:$K$22, W17:$W$23))/Z16</f>
        <v>2479.4969706894158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2613.5567993047689</v>
      </c>
      <c r="P17">
        <f t="shared" si="22"/>
        <v>130.67783996523846</v>
      </c>
      <c r="Q17" s="4">
        <f t="shared" si="23"/>
        <v>25</v>
      </c>
      <c r="R17">
        <f t="shared" si="0"/>
        <v>500000</v>
      </c>
      <c r="S17">
        <f t="shared" si="1"/>
        <v>2495.3655940587337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2114.0195299420202</v>
      </c>
      <c r="AC17">
        <f t="shared" si="2"/>
        <v>2100.337297423901</v>
      </c>
      <c r="AE17">
        <f t="shared" si="3"/>
        <v>2199.8182701506125</v>
      </c>
      <c r="AF17">
        <f t="shared" si="4"/>
        <v>-109.99091350753065</v>
      </c>
      <c r="AG17">
        <f t="shared" si="4"/>
        <v>-21.042380547610303</v>
      </c>
      <c r="AH17">
        <f t="shared" si="5"/>
        <v>-1189.4714445273696</v>
      </c>
      <c r="AI17">
        <f t="shared" si="6"/>
        <v>879.31353156810178</v>
      </c>
      <c r="AJ17">
        <f t="shared" si="7"/>
        <v>13.682232518119235</v>
      </c>
      <c r="AK17">
        <f t="shared" si="24"/>
        <v>294.26928206095721</v>
      </c>
      <c r="AL17">
        <f t="shared" si="8"/>
        <v>1187.2650461471783</v>
      </c>
      <c r="AN17">
        <f t="shared" si="9"/>
        <v>808.26760526817418</v>
      </c>
      <c r="AO17">
        <f t="shared" si="9"/>
        <v>-40.413380263408719</v>
      </c>
      <c r="AP17">
        <f t="shared" si="9"/>
        <v>-7.7314907168191365</v>
      </c>
      <c r="AQ17">
        <f t="shared" si="9"/>
        <v>-437.04120883457756</v>
      </c>
      <c r="AR17">
        <f t="shared" si="9"/>
        <v>323.08152545336873</v>
      </c>
      <c r="AS17">
        <f t="shared" si="9"/>
        <v>5.0271904103175844</v>
      </c>
      <c r="AT17">
        <f t="shared" si="9"/>
        <v>108.12180767055375</v>
      </c>
      <c r="AU17">
        <f t="shared" si="9"/>
        <v>436.23052353424009</v>
      </c>
      <c r="AW17">
        <v>14</v>
      </c>
      <c r="AX17">
        <f>(R17*SUMPRODUCT(K18:$K$23, X18:$X$23)-$AZ$3*SUMPRODUCT(K17:$K$22, W18:$W$23))/Z17</f>
        <v>2495.3655940587337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2613.5567993047689</v>
      </c>
      <c r="P18">
        <f t="shared" si="22"/>
        <v>130.67783996523846</v>
      </c>
      <c r="Q18" s="4">
        <f t="shared" si="23"/>
        <v>25</v>
      </c>
      <c r="R18">
        <f t="shared" si="0"/>
        <v>500000</v>
      </c>
      <c r="S18">
        <f t="shared" si="1"/>
        <v>2378.962903503279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2100.337297423901</v>
      </c>
      <c r="AC18">
        <f t="shared" si="2"/>
        <v>1975.1663811186522</v>
      </c>
      <c r="AE18">
        <f t="shared" si="3"/>
        <v>2169.9411611374599</v>
      </c>
      <c r="AF18">
        <f t="shared" si="4"/>
        <v>-108.49705805687302</v>
      </c>
      <c r="AG18">
        <f t="shared" si="4"/>
        <v>-20.756590804862984</v>
      </c>
      <c r="AH18">
        <f t="shared" si="5"/>
        <v>-1507.3187454243061</v>
      </c>
      <c r="AI18">
        <f t="shared" si="6"/>
        <v>533.36876685141783</v>
      </c>
      <c r="AJ18">
        <f t="shared" si="7"/>
        <v>125.17091630524874</v>
      </c>
      <c r="AK18">
        <f t="shared" si="24"/>
        <v>291.32469803531416</v>
      </c>
      <c r="AL18">
        <f t="shared" si="8"/>
        <v>949.86438119198078</v>
      </c>
      <c r="AN18">
        <f t="shared" si="9"/>
        <v>734.44231883790872</v>
      </c>
      <c r="AO18">
        <f t="shared" si="9"/>
        <v>-36.722115941895446</v>
      </c>
      <c r="AP18">
        <f t="shared" si="9"/>
        <v>-7.0253143057124054</v>
      </c>
      <c r="AQ18">
        <f t="shared" si="9"/>
        <v>-510.16990434753404</v>
      </c>
      <c r="AR18">
        <f t="shared" si="9"/>
        <v>180.52498424276689</v>
      </c>
      <c r="AS18">
        <f t="shared" si="9"/>
        <v>42.365580997644898</v>
      </c>
      <c r="AT18">
        <f t="shared" si="9"/>
        <v>98.602298805030046</v>
      </c>
      <c r="AU18">
        <f t="shared" si="9"/>
        <v>321.49286404544188</v>
      </c>
      <c r="AW18">
        <v>15</v>
      </c>
      <c r="AX18">
        <f>(R18*SUMPRODUCT(K19:$K$23, X19:$X$23)-$AZ$3*SUMPRODUCT(K18:$K$22, W19:$W$23))/Z18</f>
        <v>2378.962903503279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2613.5567993047689</v>
      </c>
      <c r="P19">
        <f t="shared" si="22"/>
        <v>130.67783996523846</v>
      </c>
      <c r="Q19" s="4">
        <f t="shared" si="23"/>
        <v>25</v>
      </c>
      <c r="R19">
        <f t="shared" si="0"/>
        <v>500000</v>
      </c>
      <c r="S19">
        <f t="shared" si="1"/>
        <v>2137.3881727189619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1975.1663811186522</v>
      </c>
      <c r="AC19">
        <f t="shared" si="2"/>
        <v>1748.9516298756732</v>
      </c>
      <c r="AE19">
        <f t="shared" si="3"/>
        <v>2138.584129106504</v>
      </c>
      <c r="AF19">
        <f t="shared" si="4"/>
        <v>-106.92920645532521</v>
      </c>
      <c r="AG19">
        <f t="shared" si="4"/>
        <v>-20.456644845784371</v>
      </c>
      <c r="AH19">
        <f t="shared" si="5"/>
        <v>-1847.6010205996597</v>
      </c>
      <c r="AI19">
        <f t="shared" si="6"/>
        <v>163.59725720573465</v>
      </c>
      <c r="AJ19">
        <f t="shared" si="7"/>
        <v>226.21475124297899</v>
      </c>
      <c r="AK19">
        <f t="shared" si="24"/>
        <v>280.47749126388823</v>
      </c>
      <c r="AL19">
        <f t="shared" si="8"/>
        <v>670.28949971260181</v>
      </c>
      <c r="AN19">
        <f t="shared" si="9"/>
        <v>666.77213440558887</v>
      </c>
      <c r="AO19">
        <f t="shared" si="9"/>
        <v>-33.338606720279451</v>
      </c>
      <c r="AP19">
        <f t="shared" si="9"/>
        <v>-6.3780145756059001</v>
      </c>
      <c r="AQ19">
        <f t="shared" si="9"/>
        <v>-576.04882560775241</v>
      </c>
      <c r="AR19">
        <f t="shared" si="9"/>
        <v>51.006687501951149</v>
      </c>
      <c r="AS19">
        <f t="shared" si="9"/>
        <v>70.529697881620606</v>
      </c>
      <c r="AT19">
        <f t="shared" si="9"/>
        <v>87.447845963806884</v>
      </c>
      <c r="AU19">
        <f t="shared" si="9"/>
        <v>208.98423134737862</v>
      </c>
      <c r="AW19">
        <v>16</v>
      </c>
      <c r="AX19">
        <f>(R19*SUMPRODUCT(K20:$K$23, X20:$X$23)-$AZ$3*SUMPRODUCT(K19:$K$22, W20:$W$23))/Z19</f>
        <v>2137.3881727189619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2613.5567993047689</v>
      </c>
      <c r="P20">
        <f t="shared" si="22"/>
        <v>130.67783996523846</v>
      </c>
      <c r="Q20" s="4">
        <f t="shared" si="23"/>
        <v>25</v>
      </c>
      <c r="R20">
        <f t="shared" si="0"/>
        <v>500000</v>
      </c>
      <c r="S20">
        <f t="shared" si="1"/>
        <v>1779.7909274796586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1748.9516298756732</v>
      </c>
      <c r="AC20">
        <f t="shared" si="2"/>
        <v>1433.9380809326824</v>
      </c>
      <c r="AE20">
        <f t="shared" si="3"/>
        <v>2105.6847539450537</v>
      </c>
      <c r="AF20">
        <f t="shared" si="4"/>
        <v>-105.28423769725271</v>
      </c>
      <c r="AG20">
        <f t="shared" si="4"/>
        <v>-20.141945590250671</v>
      </c>
      <c r="AH20">
        <f t="shared" si="5"/>
        <v>-2202.6561415171309</v>
      </c>
      <c r="AI20">
        <f t="shared" si="6"/>
        <v>-222.39757085958058</v>
      </c>
      <c r="AJ20">
        <f t="shared" si="7"/>
        <v>315.01354894299084</v>
      </c>
      <c r="AK20">
        <f t="shared" si="24"/>
        <v>262.45465022864323</v>
      </c>
      <c r="AL20">
        <f t="shared" si="8"/>
        <v>355.07062831205349</v>
      </c>
      <c r="AN20">
        <f t="shared" si="9"/>
        <v>604.76384792499732</v>
      </c>
      <c r="AO20">
        <f t="shared" si="9"/>
        <v>-30.238192396249872</v>
      </c>
      <c r="AP20">
        <f t="shared" si="9"/>
        <v>-5.7848737789615896</v>
      </c>
      <c r="AQ20">
        <f t="shared" si="9"/>
        <v>-632.61454560272102</v>
      </c>
      <c r="AR20">
        <f t="shared" si="9"/>
        <v>-63.873763852935149</v>
      </c>
      <c r="AS20">
        <f t="shared" si="9"/>
        <v>90.473564787107634</v>
      </c>
      <c r="AT20">
        <f t="shared" si="9"/>
        <v>75.378369853660118</v>
      </c>
      <c r="AU20">
        <f t="shared" si="9"/>
        <v>101.97817078783261</v>
      </c>
      <c r="AW20">
        <v>17</v>
      </c>
      <c r="AX20">
        <f>(R20*SUMPRODUCT(K21:$K$23, X21:$X$23)-$AZ$3*SUMPRODUCT(K20:$K$22, W21:$W$23))/Z20</f>
        <v>1779.7909274796586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2613.5567993047689</v>
      </c>
      <c r="P21">
        <f t="shared" si="22"/>
        <v>130.67783996523846</v>
      </c>
      <c r="Q21" s="4">
        <f t="shared" si="23"/>
        <v>25</v>
      </c>
      <c r="R21">
        <f t="shared" si="0"/>
        <v>500000</v>
      </c>
      <c r="S21">
        <f t="shared" si="1"/>
        <v>1304.5776844279928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1433.9380809326824</v>
      </c>
      <c r="AC21">
        <f t="shared" si="2"/>
        <v>1033.7712585795969</v>
      </c>
      <c r="AE21">
        <f t="shared" si="3"/>
        <v>2071.0302912863312</v>
      </c>
      <c r="AF21">
        <f t="shared" si="4"/>
        <v>-103.55151456431658</v>
      </c>
      <c r="AG21">
        <f t="shared" si="4"/>
        <v>-19.810458030195147</v>
      </c>
      <c r="AH21">
        <f t="shared" si="5"/>
        <v>-2601.3620830603477</v>
      </c>
      <c r="AI21">
        <f t="shared" si="6"/>
        <v>-653.69376436852826</v>
      </c>
      <c r="AJ21">
        <f t="shared" si="7"/>
        <v>400.16682235308554</v>
      </c>
      <c r="AK21">
        <f t="shared" si="24"/>
        <v>238.09918003582882</v>
      </c>
      <c r="AL21">
        <f t="shared" si="8"/>
        <v>-15.427761979613905</v>
      </c>
      <c r="AN21">
        <f t="shared" si="9"/>
        <v>547.92395358875046</v>
      </c>
      <c r="AO21">
        <f t="shared" si="9"/>
        <v>-27.396197679437527</v>
      </c>
      <c r="AP21">
        <f t="shared" si="9"/>
        <v>-5.2411712817424085</v>
      </c>
      <c r="AQ21">
        <f t="shared" si="9"/>
        <v>-688.23165130095674</v>
      </c>
      <c r="AR21">
        <f t="shared" si="9"/>
        <v>-172.94506667338624</v>
      </c>
      <c r="AS21">
        <f t="shared" si="9"/>
        <v>105.87048790221473</v>
      </c>
      <c r="AT21">
        <f t="shared" si="9"/>
        <v>62.992919331199765</v>
      </c>
      <c r="AU21">
        <f t="shared" si="9"/>
        <v>-4.0816594399717312</v>
      </c>
      <c r="AW21">
        <v>18</v>
      </c>
      <c r="AX21">
        <f>(R21*SUMPRODUCT(K22:$K$23, X22:$X$23)-$AZ$3*SUMPRODUCT(K21:$K$22, W22:$W$23))/Z21</f>
        <v>1304.5776844279928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2613.5567993047689</v>
      </c>
      <c r="P22">
        <f t="shared" si="22"/>
        <v>130.67783996523846</v>
      </c>
      <c r="Q22" s="4">
        <f t="shared" si="23"/>
        <v>25</v>
      </c>
      <c r="R22">
        <f t="shared" si="0"/>
        <v>500000</v>
      </c>
      <c r="S22">
        <f t="shared" si="1"/>
        <v>710.61089798069418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1033.7712585795969</v>
      </c>
      <c r="AC22">
        <f t="shared" si="2"/>
        <v>553.1452838826383</v>
      </c>
      <c r="AE22">
        <f t="shared" si="3"/>
        <v>2034.4138005805141</v>
      </c>
      <c r="AF22">
        <f t="shared" si="4"/>
        <v>-101.72069002902572</v>
      </c>
      <c r="AG22">
        <f t="shared" si="4"/>
        <v>-19.460202674011978</v>
      </c>
      <c r="AH22">
        <f t="shared" si="5"/>
        <v>-3043.0155176243316</v>
      </c>
      <c r="AI22">
        <f t="shared" si="6"/>
        <v>-1129.7826097468551</v>
      </c>
      <c r="AJ22">
        <f t="shared" si="7"/>
        <v>480.62597469695856</v>
      </c>
      <c r="AK22">
        <f t="shared" si="24"/>
        <v>207.652505839176</v>
      </c>
      <c r="AL22">
        <f t="shared" si="8"/>
        <v>-441.50412921072052</v>
      </c>
      <c r="AN22">
        <f t="shared" si="9"/>
        <v>495.80910291173001</v>
      </c>
      <c r="AO22">
        <f t="shared" si="9"/>
        <v>-24.790455145586503</v>
      </c>
      <c r="AP22">
        <f t="shared" si="9"/>
        <v>-4.7426662302080054</v>
      </c>
      <c r="AQ22">
        <f t="shared" si="9"/>
        <v>-741.61647621013719</v>
      </c>
      <c r="AR22">
        <f t="shared" si="9"/>
        <v>-275.34049467420164</v>
      </c>
      <c r="AS22">
        <f t="shared" si="9"/>
        <v>117.13385609288386</v>
      </c>
      <c r="AT22">
        <f t="shared" si="9"/>
        <v>50.607208134410236</v>
      </c>
      <c r="AU22">
        <f t="shared" si="9"/>
        <v>-107.59943044690755</v>
      </c>
      <c r="AW22">
        <v>19</v>
      </c>
      <c r="AX22">
        <f>(R22*SUMPRODUCT(K23:$K$23, X23:$X$23)-$AZ$3*SUMPRODUCT(K22:$K$22, W23:$W$23))/Z22</f>
        <v>710.61089798069418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2613.5567993047689</v>
      </c>
      <c r="P23">
        <f t="shared" si="22"/>
        <v>130.67783996523846</v>
      </c>
      <c r="Q23" s="4">
        <f t="shared" si="23"/>
        <v>25</v>
      </c>
      <c r="R23">
        <f t="shared" si="0"/>
        <v>500000</v>
      </c>
      <c r="S23">
        <f t="shared" si="1"/>
        <v>724.39872296426643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553.1452838826383</v>
      </c>
      <c r="AC23">
        <f t="shared" si="2"/>
        <v>553.1452838826383</v>
      </c>
      <c r="AE23">
        <f t="shared" si="3"/>
        <v>1995.6918363675097</v>
      </c>
      <c r="AF23">
        <f t="shared" si="4"/>
        <v>-99.784591818375503</v>
      </c>
      <c r="AG23">
        <f t="shared" si="4"/>
        <v>-19.089807392921237</v>
      </c>
      <c r="AH23">
        <f t="shared" si="5"/>
        <v>-3515.865087012407</v>
      </c>
      <c r="AI23">
        <f t="shared" si="6"/>
        <v>-1639.0476498561941</v>
      </c>
      <c r="AJ23">
        <f t="shared" si="7"/>
        <v>0</v>
      </c>
      <c r="AK23">
        <f t="shared" si="24"/>
        <v>171.43367699022409</v>
      </c>
      <c r="AL23">
        <f t="shared" si="8"/>
        <v>-1467.61397286597</v>
      </c>
      <c r="AN23">
        <f t="shared" si="9"/>
        <v>448.03304870306818</v>
      </c>
      <c r="AO23">
        <f t="shared" si="9"/>
        <v>-22.401652435153412</v>
      </c>
      <c r="AP23">
        <f t="shared" si="9"/>
        <v>-4.2856639735383721</v>
      </c>
      <c r="AQ23">
        <f t="shared" si="9"/>
        <v>-789.31211976595318</v>
      </c>
      <c r="AR23">
        <f t="shared" si="9"/>
        <v>-367.96638747157675</v>
      </c>
      <c r="AS23">
        <f t="shared" si="9"/>
        <v>0</v>
      </c>
      <c r="AT23">
        <f t="shared" si="9"/>
        <v>38.486880365312487</v>
      </c>
      <c r="AU23">
        <f t="shared" si="9"/>
        <v>-329.47950710626429</v>
      </c>
      <c r="AW23">
        <v>20</v>
      </c>
      <c r="AX23">
        <f>(R23*SUMPRODUCT(K$23:$K24, X$23:$X24)-$AZ$3*SUMPRODUCT(K$22:$K23, W$23:$W24))/Z23</f>
        <v>724.39872296426643</v>
      </c>
    </row>
    <row r="25" spans="5:50" x14ac:dyDescent="0.25">
      <c r="AN25" s="8">
        <f t="shared" ref="AN25:AU25" si="25">SUM(AN3:AN23)</f>
        <v>24124.578731638077</v>
      </c>
      <c r="AO25" s="8">
        <f t="shared" si="25"/>
        <v>-3166.3965360604798</v>
      </c>
      <c r="AP25" s="8">
        <f t="shared" si="25"/>
        <v>-1728.1964519565165</v>
      </c>
      <c r="AQ25" s="8">
        <f t="shared" si="25"/>
        <v>-12431.857512213759</v>
      </c>
      <c r="AR25" s="8">
        <f t="shared" si="25"/>
        <v>6798.128231407316</v>
      </c>
      <c r="AS25" s="8">
        <f t="shared" si="25"/>
        <v>-1129.9374604082252</v>
      </c>
      <c r="AT25" s="8">
        <f t="shared" si="25"/>
        <v>1355.0918823842815</v>
      </c>
      <c r="AU25" s="9">
        <f t="shared" si="25"/>
        <v>7023.2826533833704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10966.381798772531</v>
      </c>
      <c r="K3">
        <v>1</v>
      </c>
      <c r="L3" s="2">
        <v>0</v>
      </c>
      <c r="O3">
        <f>$C$3</f>
        <v>10966.381798772531</v>
      </c>
      <c r="P3">
        <f>O3*B5</f>
        <v>8773.1054390180252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10966.381798772531</v>
      </c>
      <c r="AF3">
        <f t="shared" ref="AF3:AG23" si="4">-$Z3*P3</f>
        <v>-8773.1054390180252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670.84377275450538</v>
      </c>
      <c r="AJ3">
        <f t="shared" ref="AJ3:AJ23" si="7">AB3-AC3</f>
        <v>0</v>
      </c>
      <c r="AL3">
        <f t="shared" ref="AL3:AL23" si="8">SUM(AI3:AK3)</f>
        <v>670.84377275450538</v>
      </c>
      <c r="AN3">
        <f t="shared" ref="AN3:AU23" si="9">AE3*$K3</f>
        <v>10966.381798772531</v>
      </c>
      <c r="AO3">
        <f t="shared" si="9"/>
        <v>-8773.1054390180252</v>
      </c>
      <c r="AP3">
        <f t="shared" si="9"/>
        <v>-1522.432587</v>
      </c>
      <c r="AQ3">
        <f t="shared" si="9"/>
        <v>0</v>
      </c>
      <c r="AR3">
        <f t="shared" si="9"/>
        <v>670.84377275450538</v>
      </c>
      <c r="AS3">
        <f t="shared" si="9"/>
        <v>0</v>
      </c>
      <c r="AT3">
        <f t="shared" si="9"/>
        <v>0</v>
      </c>
      <c r="AU3">
        <f t="shared" si="9"/>
        <v>670.84377275450538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3844.8069803526478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2723.4808625160408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2689.5386624991952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-2689.5386624991952</v>
      </c>
      <c r="AK4">
        <f>H4*SUM(AB4, AE4:AF4)</f>
        <v>0</v>
      </c>
      <c r="AL4">
        <f t="shared" si="8"/>
        <v>-3920.9391624991949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-2523.2560864050988</v>
      </c>
      <c r="AT4">
        <f t="shared" si="9"/>
        <v>0</v>
      </c>
      <c r="AU4">
        <f t="shared" si="9"/>
        <v>-3678.5244042585555</v>
      </c>
      <c r="AW4">
        <v>1</v>
      </c>
      <c r="AX4">
        <f>(R4*SUMPRODUCT(K5:$K$23, X5:$X$23)-$AZ$3*SUMPRODUCT(K4:$K$22, W5:$W$23))/Z4</f>
        <v>2723.4808625160408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10966.381798772531</v>
      </c>
      <c r="P5">
        <f t="shared" ref="P5:P23" si="22">O5*$C$5</f>
        <v>548.31908993862658</v>
      </c>
      <c r="Q5" s="4">
        <f t="shared" ref="Q5:Q23" si="23">$C$8</f>
        <v>25</v>
      </c>
      <c r="R5">
        <f t="shared" si="0"/>
        <v>500000</v>
      </c>
      <c r="S5">
        <f t="shared" si="1"/>
        <v>5293.5386036497648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2689.5386624991952</v>
      </c>
      <c r="AC5">
        <f t="shared" si="2"/>
        <v>5161.9305052986456</v>
      </c>
      <c r="AE5">
        <f t="shared" si="3"/>
        <v>10693.735321171765</v>
      </c>
      <c r="AF5">
        <f t="shared" si="4"/>
        <v>-534.68676605858832</v>
      </c>
      <c r="AG5">
        <f t="shared" si="4"/>
        <v>-24.378449331320741</v>
      </c>
      <c r="AH5">
        <f t="shared" si="5"/>
        <v>-1261.9268785851475</v>
      </c>
      <c r="AI5">
        <f t="shared" si="6"/>
        <v>8872.7432271967082</v>
      </c>
      <c r="AJ5">
        <f t="shared" si="7"/>
        <v>-2472.3918427994504</v>
      </c>
      <c r="AK5">
        <f>H5*SUM(AB5, AE5:AF5)</f>
        <v>1110.117935601709</v>
      </c>
      <c r="AL5">
        <f t="shared" si="8"/>
        <v>7510.469319998967</v>
      </c>
      <c r="AN5">
        <f t="shared" si="9"/>
        <v>9234.7089341584742</v>
      </c>
      <c r="AO5">
        <f t="shared" si="9"/>
        <v>-461.73544670792376</v>
      </c>
      <c r="AP5">
        <f t="shared" si="9"/>
        <v>-21.052314937621716</v>
      </c>
      <c r="AQ5">
        <f t="shared" si="9"/>
        <v>-1089.7527449415163</v>
      </c>
      <c r="AR5">
        <f t="shared" si="9"/>
        <v>7662.1684275714124</v>
      </c>
      <c r="AS5">
        <f t="shared" si="9"/>
        <v>-2135.064909848435</v>
      </c>
      <c r="AT5">
        <f t="shared" si="9"/>
        <v>958.65623282953516</v>
      </c>
      <c r="AU5">
        <f t="shared" si="9"/>
        <v>6485.7597505525127</v>
      </c>
      <c r="AW5">
        <v>2</v>
      </c>
      <c r="AX5">
        <f>(R5*SUMPRODUCT(K6:$K$23, X6:$X$23)-$AZ$3*SUMPRODUCT(K5:$K$22, W6:$W$23))/Z5</f>
        <v>5293.5386036497648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10966.381798772531</v>
      </c>
      <c r="P6">
        <f t="shared" si="22"/>
        <v>548.31908993862658</v>
      </c>
      <c r="Q6" s="4">
        <f t="shared" si="23"/>
        <v>25</v>
      </c>
      <c r="R6">
        <f t="shared" si="0"/>
        <v>500000</v>
      </c>
      <c r="S6">
        <f t="shared" si="1"/>
        <v>7673.2243965502694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5161.9305052986456</v>
      </c>
      <c r="AC6">
        <f t="shared" si="2"/>
        <v>7387.6883854065054</v>
      </c>
      <c r="AE6">
        <f t="shared" si="3"/>
        <v>10558.300820858101</v>
      </c>
      <c r="AF6">
        <f t="shared" si="4"/>
        <v>-527.91504104290516</v>
      </c>
      <c r="AG6">
        <f t="shared" si="4"/>
        <v>-24.069700049199213</v>
      </c>
      <c r="AH6">
        <f t="shared" si="5"/>
        <v>-1299.2957761664684</v>
      </c>
      <c r="AI6">
        <f t="shared" si="6"/>
        <v>8707.0203035995291</v>
      </c>
      <c r="AJ6">
        <f t="shared" si="7"/>
        <v>-2225.7578801078598</v>
      </c>
      <c r="AK6">
        <f>H6*SUM(AB6, AE6:AF6)</f>
        <v>1652.9240118203861</v>
      </c>
      <c r="AL6">
        <f t="shared" si="8"/>
        <v>8134.1864353120554</v>
      </c>
      <c r="AN6">
        <f t="shared" si="9"/>
        <v>8223.0815087366918</v>
      </c>
      <c r="AO6">
        <f t="shared" si="9"/>
        <v>-411.1540754368346</v>
      </c>
      <c r="AP6">
        <f t="shared" si="9"/>
        <v>-18.74611348488957</v>
      </c>
      <c r="AQ6">
        <f t="shared" si="9"/>
        <v>-1011.9256168821527</v>
      </c>
      <c r="AR6">
        <f t="shared" si="9"/>
        <v>6781.2557029328145</v>
      </c>
      <c r="AS6">
        <f t="shared" si="9"/>
        <v>-1733.4785944612267</v>
      </c>
      <c r="AT6">
        <f t="shared" si="9"/>
        <v>1287.3405586337913</v>
      </c>
      <c r="AU6">
        <f t="shared" si="9"/>
        <v>6335.117667105379</v>
      </c>
      <c r="AW6">
        <v>3</v>
      </c>
      <c r="AX6">
        <f>(R6*SUMPRODUCT(K7:$K$23, X7:$X$23)-$AZ$3*SUMPRODUCT(K6:$K$22, W7:$W$23))/Z6</f>
        <v>7673.2243965502694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10966.381798772531</v>
      </c>
      <c r="P7">
        <f t="shared" si="22"/>
        <v>548.31908993862658</v>
      </c>
      <c r="Q7" s="4">
        <f t="shared" si="23"/>
        <v>25</v>
      </c>
      <c r="R7">
        <f t="shared" si="0"/>
        <v>500000</v>
      </c>
      <c r="S7">
        <f t="shared" si="1"/>
        <v>9809.5583340302273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7387.6883854065054</v>
      </c>
      <c r="AC7">
        <f t="shared" si="2"/>
        <v>9323.7275057416446</v>
      </c>
      <c r="AE7">
        <f t="shared" si="3"/>
        <v>10423.257819974844</v>
      </c>
      <c r="AF7">
        <f t="shared" si="4"/>
        <v>-521.16289099874223</v>
      </c>
      <c r="AG7">
        <f t="shared" si="4"/>
        <v>-23.761843266166245</v>
      </c>
      <c r="AH7">
        <f t="shared" si="5"/>
        <v>-1343.1956508195335</v>
      </c>
      <c r="AI7">
        <f t="shared" si="6"/>
        <v>8535.1374348904028</v>
      </c>
      <c r="AJ7">
        <f t="shared" si="7"/>
        <v>-1936.0391203351392</v>
      </c>
      <c r="AK7">
        <f>H7*SUM(AB7, AE7:AF7)</f>
        <v>1810.2403130158589</v>
      </c>
      <c r="AL7">
        <f t="shared" si="8"/>
        <v>8409.3386275711218</v>
      </c>
      <c r="AN7">
        <f t="shared" si="9"/>
        <v>7348.5167728242377</v>
      </c>
      <c r="AO7">
        <f t="shared" si="9"/>
        <v>-367.4258386412119</v>
      </c>
      <c r="AP7">
        <f t="shared" si="9"/>
        <v>-16.75237308819295</v>
      </c>
      <c r="AQ7">
        <f t="shared" si="9"/>
        <v>-946.96839891232116</v>
      </c>
      <c r="AR7">
        <f t="shared" si="9"/>
        <v>6017.3701621825121</v>
      </c>
      <c r="AS7">
        <f t="shared" si="9"/>
        <v>-1364.9298707130117</v>
      </c>
      <c r="AT7">
        <f t="shared" si="9"/>
        <v>1276.2402631494863</v>
      </c>
      <c r="AU7">
        <f t="shared" si="9"/>
        <v>5928.6805546189862</v>
      </c>
      <c r="AW7">
        <v>4</v>
      </c>
      <c r="AX7">
        <f>(R7*SUMPRODUCT(K8:$K$23, X8:$X$23)-$AZ$3*SUMPRODUCT(K7:$K$22, W8:$W$23))/Z7</f>
        <v>9809.5583340302273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10966.381798772531</v>
      </c>
      <c r="P8">
        <f t="shared" si="22"/>
        <v>548.31908993862658</v>
      </c>
      <c r="Q8" s="4">
        <f t="shared" si="23"/>
        <v>25</v>
      </c>
      <c r="R8">
        <f t="shared" si="0"/>
        <v>500000</v>
      </c>
      <c r="S8">
        <f t="shared" si="1"/>
        <v>11499.171974805507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9323.7275057416446</v>
      </c>
      <c r="AC8">
        <f t="shared" si="2"/>
        <v>10781.218319777043</v>
      </c>
      <c r="AE8">
        <f t="shared" si="3"/>
        <v>10281.69303056237</v>
      </c>
      <c r="AF8">
        <f t="shared" si="4"/>
        <v>-514.08465152811857</v>
      </c>
      <c r="AG8">
        <f t="shared" si="4"/>
        <v>-23.439118797854555</v>
      </c>
      <c r="AH8">
        <f t="shared" si="5"/>
        <v>-1702.1207130005187</v>
      </c>
      <c r="AI8">
        <f t="shared" si="6"/>
        <v>8042.0485472358778</v>
      </c>
      <c r="AJ8">
        <f t="shared" si="7"/>
        <v>-1457.4908140353982</v>
      </c>
      <c r="AK8">
        <f t="shared" ref="AK8:AK23" si="24">H8*SUM(AB8:AB8, AE8:AF8)</f>
        <v>1384.1218516462527</v>
      </c>
      <c r="AL8">
        <f t="shared" si="8"/>
        <v>7968.6795848467318</v>
      </c>
      <c r="AN8">
        <f t="shared" si="9"/>
        <v>6758.7057961408027</v>
      </c>
      <c r="AO8">
        <f t="shared" si="9"/>
        <v>-337.93528980704014</v>
      </c>
      <c r="AP8">
        <f t="shared" si="9"/>
        <v>-15.407784263213657</v>
      </c>
      <c r="AQ8">
        <f t="shared" si="9"/>
        <v>-1118.8948254428374</v>
      </c>
      <c r="AR8">
        <f t="shared" si="9"/>
        <v>5286.4678966277106</v>
      </c>
      <c r="AS8">
        <f t="shared" si="9"/>
        <v>-958.08653140699948</v>
      </c>
      <c r="AT8">
        <f t="shared" si="9"/>
        <v>909.85719506303826</v>
      </c>
      <c r="AU8">
        <f t="shared" si="9"/>
        <v>5238.2385602837494</v>
      </c>
      <c r="AW8">
        <v>5</v>
      </c>
      <c r="AX8">
        <f>(R8*SUMPRODUCT(K9:$K$23, X9:$X$23)-$AZ$3*SUMPRODUCT(K8:$K$22, W9:$W$23))/Z8</f>
        <v>11499.171974805507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10966.381798772531</v>
      </c>
      <c r="P9">
        <f t="shared" si="22"/>
        <v>548.31908993862658</v>
      </c>
      <c r="Q9" s="4">
        <f t="shared" si="23"/>
        <v>25</v>
      </c>
      <c r="R9">
        <f t="shared" si="0"/>
        <v>500000</v>
      </c>
      <c r="S9">
        <f t="shared" si="1"/>
        <v>12821.599533326174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10781.218319777043</v>
      </c>
      <c r="AC9">
        <f t="shared" si="2"/>
        <v>11847.36752527612</v>
      </c>
      <c r="AE9">
        <f t="shared" si="3"/>
        <v>10133.116016832284</v>
      </c>
      <c r="AF9">
        <f t="shared" si="4"/>
        <v>-506.65580084161428</v>
      </c>
      <c r="AG9">
        <f t="shared" si="4"/>
        <v>-23.100408600506881</v>
      </c>
      <c r="AH9">
        <f t="shared" si="5"/>
        <v>-2086.38018738254</v>
      </c>
      <c r="AI9">
        <f t="shared" si="6"/>
        <v>7516.9796200076235</v>
      </c>
      <c r="AJ9">
        <f t="shared" si="7"/>
        <v>-1066.1492054990777</v>
      </c>
      <c r="AK9">
        <f t="shared" si="24"/>
        <v>1065.2808195670746</v>
      </c>
      <c r="AL9">
        <f t="shared" si="8"/>
        <v>7516.1112340756208</v>
      </c>
      <c r="AN9">
        <f t="shared" si="9"/>
        <v>6330.5818210330517</v>
      </c>
      <c r="AO9">
        <f t="shared" si="9"/>
        <v>-316.52909105165264</v>
      </c>
      <c r="AP9">
        <f t="shared" si="9"/>
        <v>-14.431792402444064</v>
      </c>
      <c r="AQ9">
        <f t="shared" si="9"/>
        <v>-1303.4490539797841</v>
      </c>
      <c r="AR9">
        <f t="shared" si="9"/>
        <v>4696.1718835991705</v>
      </c>
      <c r="AS9">
        <f t="shared" si="9"/>
        <v>-666.06804537023413</v>
      </c>
      <c r="AT9">
        <f t="shared" si="9"/>
        <v>665.52552832161382</v>
      </c>
      <c r="AU9">
        <f t="shared" si="9"/>
        <v>4695.6293665505509</v>
      </c>
      <c r="AW9">
        <v>6</v>
      </c>
      <c r="AX9">
        <f>(R9*SUMPRODUCT(K10:$K$23, X10:$X$23)-$AZ$3*SUMPRODUCT(K9:$K$22, W10:$W$23))/Z9</f>
        <v>12821.599533326174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10966.381798772531</v>
      </c>
      <c r="P10">
        <f t="shared" si="22"/>
        <v>548.31908993862658</v>
      </c>
      <c r="Q10" s="4">
        <f t="shared" si="23"/>
        <v>25</v>
      </c>
      <c r="R10">
        <f t="shared" si="0"/>
        <v>500000</v>
      </c>
      <c r="S10">
        <f t="shared" si="1"/>
        <v>13838.67073752571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11847.36752527612</v>
      </c>
      <c r="AC10">
        <f t="shared" si="2"/>
        <v>12590.443909203241</v>
      </c>
      <c r="AE10">
        <f t="shared" si="3"/>
        <v>9977.2310175680541</v>
      </c>
      <c r="AF10">
        <f t="shared" si="4"/>
        <v>-498.86155087840274</v>
      </c>
      <c r="AG10">
        <f t="shared" si="4"/>
        <v>-22.745038428911911</v>
      </c>
      <c r="AH10">
        <f t="shared" si="5"/>
        <v>-2487.3217117980744</v>
      </c>
      <c r="AI10">
        <f t="shared" si="6"/>
        <v>6968.3027164626656</v>
      </c>
      <c r="AJ10">
        <f t="shared" si="7"/>
        <v>-743.07638392712033</v>
      </c>
      <c r="AK10">
        <f t="shared" si="24"/>
        <v>1119.6011920782032</v>
      </c>
      <c r="AL10">
        <f t="shared" si="8"/>
        <v>7344.8275246137482</v>
      </c>
      <c r="AN10">
        <f t="shared" si="9"/>
        <v>5922.2745230616183</v>
      </c>
      <c r="AO10">
        <f t="shared" si="9"/>
        <v>-296.1137261530809</v>
      </c>
      <c r="AP10">
        <f t="shared" si="9"/>
        <v>-13.50097651105969</v>
      </c>
      <c r="AQ10">
        <f t="shared" si="9"/>
        <v>-1476.4218627895746</v>
      </c>
      <c r="AR10">
        <f t="shared" si="9"/>
        <v>4136.2379576079029</v>
      </c>
      <c r="AS10">
        <f t="shared" si="9"/>
        <v>-441.07451551151991</v>
      </c>
      <c r="AT10">
        <f t="shared" si="9"/>
        <v>664.57172377375321</v>
      </c>
      <c r="AU10">
        <f t="shared" si="9"/>
        <v>4359.7351658701364</v>
      </c>
      <c r="AW10">
        <v>7</v>
      </c>
      <c r="AX10">
        <f>(R10*SUMPRODUCT(K11:$K$23, X11:$X$23)-$AZ$3*SUMPRODUCT(K10:$K$22, W11:$W$23))/Z10</f>
        <v>13838.67073752571</v>
      </c>
    </row>
    <row r="11" spans="1:52" x14ac:dyDescent="0.25">
      <c r="A11" t="s">
        <v>33</v>
      </c>
      <c r="C11" s="7">
        <f>AU25</f>
        <v>51952.428234793711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10966.381798772531</v>
      </c>
      <c r="P11">
        <f t="shared" si="22"/>
        <v>548.31908993862658</v>
      </c>
      <c r="Q11" s="4">
        <f t="shared" si="23"/>
        <v>25</v>
      </c>
      <c r="R11">
        <f t="shared" si="0"/>
        <v>500000</v>
      </c>
      <c r="S11">
        <f t="shared" si="1"/>
        <v>14537.445966907499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12590.443909203241</v>
      </c>
      <c r="AC11">
        <f t="shared" si="2"/>
        <v>13008.519675051892</v>
      </c>
      <c r="AE11">
        <f t="shared" si="3"/>
        <v>9813.0299997813327</v>
      </c>
      <c r="AF11">
        <f t="shared" si="4"/>
        <v>-490.65149998906668</v>
      </c>
      <c r="AG11">
        <f t="shared" si="4"/>
        <v>-22.370710275835251</v>
      </c>
      <c r="AH11">
        <f t="shared" si="5"/>
        <v>-2937.5553757508483</v>
      </c>
      <c r="AI11">
        <f t="shared" si="6"/>
        <v>6362.4524137655844</v>
      </c>
      <c r="AJ11">
        <f t="shared" si="7"/>
        <v>-418.07576584865092</v>
      </c>
      <c r="AK11">
        <f t="shared" si="24"/>
        <v>1128.5103540632688</v>
      </c>
      <c r="AL11">
        <f t="shared" si="8"/>
        <v>7072.8870019802025</v>
      </c>
      <c r="AN11">
        <f t="shared" si="9"/>
        <v>5539.5228262957835</v>
      </c>
      <c r="AO11">
        <f t="shared" si="9"/>
        <v>-276.97614131478923</v>
      </c>
      <c r="AP11">
        <f t="shared" si="9"/>
        <v>-12.628419582555077</v>
      </c>
      <c r="AQ11">
        <f t="shared" si="9"/>
        <v>-1658.2701834033242</v>
      </c>
      <c r="AR11">
        <f t="shared" si="9"/>
        <v>3591.6480819951166</v>
      </c>
      <c r="AS11">
        <f t="shared" si="9"/>
        <v>-236.00664097544794</v>
      </c>
      <c r="AT11">
        <f t="shared" si="9"/>
        <v>637.05184496367758</v>
      </c>
      <c r="AU11">
        <f t="shared" si="9"/>
        <v>3992.693285983346</v>
      </c>
      <c r="AW11">
        <v>8</v>
      </c>
      <c r="AX11">
        <f>(R11*SUMPRODUCT(K12:$K$23, X12:$X$23)-$AZ$3*SUMPRODUCT(K11:$K$22, W12:$W$23))/Z11</f>
        <v>14537.445966907499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10966.381798772531</v>
      </c>
      <c r="P12">
        <f t="shared" si="22"/>
        <v>548.31908993862658</v>
      </c>
      <c r="Q12" s="4">
        <f t="shared" si="23"/>
        <v>25</v>
      </c>
      <c r="R12">
        <f t="shared" si="0"/>
        <v>500000</v>
      </c>
      <c r="S12">
        <f t="shared" si="1"/>
        <v>14910.650319202352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13008.519675051892</v>
      </c>
      <c r="AC12">
        <f t="shared" si="2"/>
        <v>13106.574250903792</v>
      </c>
      <c r="AE12">
        <f t="shared" si="3"/>
        <v>9639.53243033742</v>
      </c>
      <c r="AF12">
        <f t="shared" si="4"/>
        <v>-481.97662151687098</v>
      </c>
      <c r="AG12">
        <f t="shared" si="4"/>
        <v>-21.975188825306937</v>
      </c>
      <c r="AH12">
        <f t="shared" si="5"/>
        <v>-3436.2869553992932</v>
      </c>
      <c r="AI12">
        <f t="shared" si="6"/>
        <v>5699.2936645959489</v>
      </c>
      <c r="AJ12">
        <f t="shared" si="7"/>
        <v>-98.054575851900154</v>
      </c>
      <c r="AK12">
        <f t="shared" si="24"/>
        <v>1150.4193176129795</v>
      </c>
      <c r="AL12">
        <f t="shared" si="8"/>
        <v>6751.6584063570281</v>
      </c>
      <c r="AN12">
        <f t="shared" si="9"/>
        <v>5173.0984474212692</v>
      </c>
      <c r="AO12">
        <f t="shared" si="9"/>
        <v>-258.65492237106349</v>
      </c>
      <c r="AP12">
        <f t="shared" si="9"/>
        <v>-11.793083950442742</v>
      </c>
      <c r="AQ12">
        <f t="shared" si="9"/>
        <v>-1844.098854621293</v>
      </c>
      <c r="AR12">
        <f t="shared" si="9"/>
        <v>3058.5515864784702</v>
      </c>
      <c r="AS12">
        <f t="shared" si="9"/>
        <v>-52.621429282774898</v>
      </c>
      <c r="AT12">
        <f t="shared" si="9"/>
        <v>617.37770258415173</v>
      </c>
      <c r="AU12">
        <f t="shared" si="9"/>
        <v>3623.3078597798471</v>
      </c>
      <c r="AW12">
        <v>9</v>
      </c>
      <c r="AX12">
        <f>(R12*SUMPRODUCT(K13:$K$23, X13:$X$23)-$AZ$3*SUMPRODUCT(K12:$K$22, W13:$W$23))/Z12</f>
        <v>14910.650319202352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10966.381798772531</v>
      </c>
      <c r="P13">
        <f t="shared" si="22"/>
        <v>548.31908993862658</v>
      </c>
      <c r="Q13" s="4">
        <f t="shared" si="23"/>
        <v>25</v>
      </c>
      <c r="R13">
        <f t="shared" si="0"/>
        <v>500000</v>
      </c>
      <c r="S13">
        <f t="shared" si="1"/>
        <v>14953.835897312931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13106.574250903792</v>
      </c>
      <c r="AC13">
        <f t="shared" si="2"/>
        <v>12894.348527640463</v>
      </c>
      <c r="AE13">
        <f t="shared" si="3"/>
        <v>9456.0586308129023</v>
      </c>
      <c r="AF13">
        <f t="shared" si="4"/>
        <v>-472.80293154064515</v>
      </c>
      <c r="AG13">
        <f t="shared" si="4"/>
        <v>-21.556924618180176</v>
      </c>
      <c r="AH13">
        <f t="shared" si="5"/>
        <v>-3970.2463774737912</v>
      </c>
      <c r="AI13">
        <f t="shared" si="6"/>
        <v>4991.4523971802846</v>
      </c>
      <c r="AJ13">
        <f t="shared" si="7"/>
        <v>212.2257232633292</v>
      </c>
      <c r="AK13">
        <f t="shared" si="24"/>
        <v>1142.0442084241017</v>
      </c>
      <c r="AL13">
        <f t="shared" si="8"/>
        <v>6345.722328867716</v>
      </c>
      <c r="AN13">
        <f t="shared" si="9"/>
        <v>4825.174866834398</v>
      </c>
      <c r="AO13">
        <f t="shared" si="9"/>
        <v>-241.25874334171993</v>
      </c>
      <c r="AP13">
        <f t="shared" si="9"/>
        <v>-10.999924485974219</v>
      </c>
      <c r="AQ13">
        <f t="shared" si="9"/>
        <v>-2025.910982965213</v>
      </c>
      <c r="AR13">
        <f t="shared" si="9"/>
        <v>2547.0052160414907</v>
      </c>
      <c r="AS13">
        <f t="shared" si="9"/>
        <v>108.29313416576569</v>
      </c>
      <c r="AT13">
        <f t="shared" si="9"/>
        <v>582.75474237706135</v>
      </c>
      <c r="AU13">
        <f t="shared" si="9"/>
        <v>3238.0530925843177</v>
      </c>
      <c r="AW13">
        <v>10</v>
      </c>
      <c r="AX13">
        <f>(R13*SUMPRODUCT(K14:$K$23, X14:$X$23)-$AZ$3*SUMPRODUCT(K13:$K$22, W14:$W$23))/Z13</f>
        <v>14953.835897312931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10966.381798772531</v>
      </c>
      <c r="P14">
        <f t="shared" si="22"/>
        <v>548.31908993862658</v>
      </c>
      <c r="Q14" s="4">
        <f t="shared" si="23"/>
        <v>25</v>
      </c>
      <c r="R14">
        <f t="shared" si="0"/>
        <v>500000</v>
      </c>
      <c r="S14">
        <f t="shared" si="1"/>
        <v>14734.453462526668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12894.348527640463</v>
      </c>
      <c r="AC14">
        <f t="shared" si="2"/>
        <v>12443.825477047976</v>
      </c>
      <c r="AE14">
        <f t="shared" si="3"/>
        <v>9261.5407531512192</v>
      </c>
      <c r="AF14">
        <f t="shared" si="4"/>
        <v>-463.07703765756099</v>
      </c>
      <c r="AG14">
        <f t="shared" si="4"/>
        <v>-21.113483287140035</v>
      </c>
      <c r="AH14">
        <f t="shared" si="5"/>
        <v>-4557.441697166837</v>
      </c>
      <c r="AI14">
        <f t="shared" si="6"/>
        <v>4219.9085350396826</v>
      </c>
      <c r="AJ14">
        <f t="shared" si="7"/>
        <v>450.52305059248647</v>
      </c>
      <c r="AK14">
        <f t="shared" si="24"/>
        <v>1856.2973292694733</v>
      </c>
      <c r="AL14">
        <f t="shared" si="8"/>
        <v>6526.7289149016424</v>
      </c>
      <c r="AN14">
        <f t="shared" si="9"/>
        <v>4353.3893418849793</v>
      </c>
      <c r="AO14">
        <f t="shared" si="9"/>
        <v>-217.66946709424897</v>
      </c>
      <c r="AP14">
        <f t="shared" si="9"/>
        <v>-9.9243976312502991</v>
      </c>
      <c r="AQ14">
        <f t="shared" si="9"/>
        <v>-2142.2265084735145</v>
      </c>
      <c r="AR14">
        <f t="shared" si="9"/>
        <v>1983.5689686859662</v>
      </c>
      <c r="AS14">
        <f t="shared" si="9"/>
        <v>211.76846261303865</v>
      </c>
      <c r="AT14">
        <f t="shared" si="9"/>
        <v>872.55298270556887</v>
      </c>
      <c r="AU14">
        <f t="shared" si="9"/>
        <v>3067.8904140045738</v>
      </c>
      <c r="AW14">
        <v>11</v>
      </c>
      <c r="AX14">
        <f>(R14*SUMPRODUCT(K15:$K$23, X15:$X$23)-$AZ$3*SUMPRODUCT(K14:$K$22, W15:$W$23))/Z14</f>
        <v>14734.453462526668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10966.381798772531</v>
      </c>
      <c r="P15">
        <f t="shared" si="22"/>
        <v>548.31908993862658</v>
      </c>
      <c r="Q15" s="4">
        <f t="shared" si="23"/>
        <v>25</v>
      </c>
      <c r="R15">
        <f t="shared" si="0"/>
        <v>500000</v>
      </c>
      <c r="S15">
        <f t="shared" si="1"/>
        <v>14192.770847628655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12443.825477047976</v>
      </c>
      <c r="AC15">
        <f t="shared" si="2"/>
        <v>11718.909543628048</v>
      </c>
      <c r="AE15">
        <f t="shared" si="3"/>
        <v>9054.8940513738089</v>
      </c>
      <c r="AF15">
        <f t="shared" si="4"/>
        <v>-452.74470256869046</v>
      </c>
      <c r="AG15">
        <f t="shared" si="4"/>
        <v>-20.642391942772147</v>
      </c>
      <c r="AH15">
        <f t="shared" si="5"/>
        <v>-5199.1302299297085</v>
      </c>
      <c r="AI15">
        <f t="shared" si="6"/>
        <v>3382.3767269326372</v>
      </c>
      <c r="AJ15">
        <f t="shared" si="7"/>
        <v>724.91593341992848</v>
      </c>
      <c r="AK15">
        <f t="shared" si="24"/>
        <v>1800.9461577979014</v>
      </c>
      <c r="AL15">
        <f t="shared" si="8"/>
        <v>5908.2388181504666</v>
      </c>
      <c r="AN15">
        <f t="shared" si="9"/>
        <v>3920.7487044766535</v>
      </c>
      <c r="AO15">
        <f t="shared" si="9"/>
        <v>-196.03743522383269</v>
      </c>
      <c r="AP15">
        <f t="shared" si="9"/>
        <v>-8.938109160387576</v>
      </c>
      <c r="AQ15">
        <f t="shared" si="9"/>
        <v>-2251.211664956983</v>
      </c>
      <c r="AR15">
        <f t="shared" si="9"/>
        <v>1464.5614951354505</v>
      </c>
      <c r="AS15">
        <f t="shared" si="9"/>
        <v>313.88696440677273</v>
      </c>
      <c r="AT15">
        <f t="shared" si="9"/>
        <v>779.80562499756968</v>
      </c>
      <c r="AU15">
        <f t="shared" si="9"/>
        <v>2558.2540845397925</v>
      </c>
      <c r="AW15">
        <v>12</v>
      </c>
      <c r="AX15">
        <f>(R15*SUMPRODUCT(K16:$K$23, X16:$X$23)-$AZ$3*SUMPRODUCT(K15:$K$22, W16:$W$23))/Z15</f>
        <v>14192.770847628655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10966.381798772531</v>
      </c>
      <c r="P16">
        <f t="shared" si="22"/>
        <v>548.31908993862658</v>
      </c>
      <c r="Q16" s="4">
        <f t="shared" si="23"/>
        <v>25</v>
      </c>
      <c r="R16">
        <f t="shared" si="0"/>
        <v>500000</v>
      </c>
      <c r="S16">
        <f t="shared" si="1"/>
        <v>13362.300605674609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11718.909543628048</v>
      </c>
      <c r="AC16">
        <f t="shared" si="2"/>
        <v>10766.980252920037</v>
      </c>
      <c r="AE16">
        <f t="shared" si="3"/>
        <v>8836.4137103173962</v>
      </c>
      <c r="AF16">
        <f t="shared" si="4"/>
        <v>-441.82068551586985</v>
      </c>
      <c r="AG16">
        <f t="shared" si="4"/>
        <v>-20.144323516317975</v>
      </c>
      <c r="AH16">
        <f t="shared" si="5"/>
        <v>-5832.8901405290508</v>
      </c>
      <c r="AI16">
        <f t="shared" si="6"/>
        <v>2541.558560756157</v>
      </c>
      <c r="AJ16">
        <f t="shared" si="7"/>
        <v>951.92929070801074</v>
      </c>
      <c r="AK16">
        <f t="shared" si="24"/>
        <v>1721.1526417856555</v>
      </c>
      <c r="AL16">
        <f t="shared" si="8"/>
        <v>5214.6404932498235</v>
      </c>
      <c r="AN16">
        <f t="shared" si="9"/>
        <v>3524.5448569934501</v>
      </c>
      <c r="AO16">
        <f t="shared" si="9"/>
        <v>-176.22724284967251</v>
      </c>
      <c r="AP16">
        <f t="shared" si="9"/>
        <v>-8.0348854382125214</v>
      </c>
      <c r="AQ16">
        <f t="shared" si="9"/>
        <v>-2326.5414703484985</v>
      </c>
      <c r="AR16">
        <f t="shared" si="9"/>
        <v>1013.741258357066</v>
      </c>
      <c r="AS16">
        <f t="shared" si="9"/>
        <v>379.69221403349496</v>
      </c>
      <c r="AT16">
        <f t="shared" si="9"/>
        <v>686.50924352074344</v>
      </c>
      <c r="AU16">
        <f t="shared" si="9"/>
        <v>2079.9427159113047</v>
      </c>
      <c r="AW16">
        <v>13</v>
      </c>
      <c r="AX16">
        <f>(R16*SUMPRODUCT(K17:$K$23, X17:$X$23)-$AZ$3*SUMPRODUCT(K16:$K$22, W17:$W$23))/Z16</f>
        <v>13362.300605674609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10966.381798772531</v>
      </c>
      <c r="P17">
        <f t="shared" si="22"/>
        <v>548.31908993862658</v>
      </c>
      <c r="Q17" s="4">
        <f t="shared" si="23"/>
        <v>25</v>
      </c>
      <c r="R17">
        <f t="shared" si="0"/>
        <v>500000</v>
      </c>
      <c r="S17">
        <f t="shared" si="1"/>
        <v>12262.923820128997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10766.980252920037</v>
      </c>
      <c r="AC17">
        <f t="shared" si="2"/>
        <v>9623.5093823311508</v>
      </c>
      <c r="AE17">
        <f t="shared" si="3"/>
        <v>8606.0290089613281</v>
      </c>
      <c r="AF17">
        <f t="shared" si="4"/>
        <v>-430.30145044806642</v>
      </c>
      <c r="AG17">
        <f t="shared" si="4"/>
        <v>-19.619116785457447</v>
      </c>
      <c r="AH17">
        <f t="shared" si="5"/>
        <v>-6475.2699139469642</v>
      </c>
      <c r="AI17">
        <f t="shared" si="6"/>
        <v>1680.8385277808402</v>
      </c>
      <c r="AJ17">
        <f t="shared" si="7"/>
        <v>1143.4708705888861</v>
      </c>
      <c r="AK17">
        <f t="shared" si="24"/>
        <v>1620.9653928399703</v>
      </c>
      <c r="AL17">
        <f t="shared" si="8"/>
        <v>4445.2747912096966</v>
      </c>
      <c r="AN17">
        <f t="shared" si="9"/>
        <v>3162.0677727462298</v>
      </c>
      <c r="AO17">
        <f t="shared" si="9"/>
        <v>-158.1033886373115</v>
      </c>
      <c r="AP17">
        <f t="shared" si="9"/>
        <v>-7.2085484318541608</v>
      </c>
      <c r="AQ17">
        <f t="shared" si="9"/>
        <v>-2379.1742153558148</v>
      </c>
      <c r="AR17">
        <f t="shared" si="9"/>
        <v>617.58162032124937</v>
      </c>
      <c r="AS17">
        <f t="shared" si="9"/>
        <v>420.1394609753446</v>
      </c>
      <c r="AT17">
        <f t="shared" si="9"/>
        <v>595.58275066223803</v>
      </c>
      <c r="AU17">
        <f t="shared" si="9"/>
        <v>1633.303831958832</v>
      </c>
      <c r="AW17">
        <v>14</v>
      </c>
      <c r="AX17">
        <f>(R17*SUMPRODUCT(K18:$K$23, X18:$X$23)-$AZ$3*SUMPRODUCT(K17:$K$22, W18:$W$23))/Z17</f>
        <v>12262.923820128997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10966.381798772531</v>
      </c>
      <c r="P18">
        <f t="shared" si="22"/>
        <v>548.31908993862658</v>
      </c>
      <c r="Q18" s="4">
        <f t="shared" si="23"/>
        <v>25</v>
      </c>
      <c r="R18">
        <f t="shared" si="0"/>
        <v>500000</v>
      </c>
      <c r="S18">
        <f t="shared" si="1"/>
        <v>10900.923774250017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9623.5093823311508</v>
      </c>
      <c r="AC18">
        <f t="shared" si="2"/>
        <v>8313.3060560185568</v>
      </c>
      <c r="AE18">
        <f t="shared" si="3"/>
        <v>8363.2259162934679</v>
      </c>
      <c r="AF18">
        <f t="shared" si="4"/>
        <v>-418.16129581467345</v>
      </c>
      <c r="AG18">
        <f t="shared" si="4"/>
        <v>-19.065599916532101</v>
      </c>
      <c r="AH18">
        <f t="shared" si="5"/>
        <v>-7146.5140214153926</v>
      </c>
      <c r="AI18">
        <f t="shared" si="6"/>
        <v>779.48499914687</v>
      </c>
      <c r="AJ18">
        <f t="shared" si="7"/>
        <v>1310.2033263125941</v>
      </c>
      <c r="AK18">
        <f t="shared" si="24"/>
        <v>1503.378014568453</v>
      </c>
      <c r="AL18">
        <f t="shared" si="8"/>
        <v>3593.0663400279172</v>
      </c>
      <c r="AN18">
        <f t="shared" si="9"/>
        <v>2830.6329890106958</v>
      </c>
      <c r="AO18">
        <f t="shared" si="9"/>
        <v>-141.53164945053481</v>
      </c>
      <c r="AP18">
        <f t="shared" si="9"/>
        <v>-6.452978386470936</v>
      </c>
      <c r="AQ18">
        <f t="shared" si="9"/>
        <v>-2418.8224194727177</v>
      </c>
      <c r="AR18">
        <f t="shared" si="9"/>
        <v>263.82594170097269</v>
      </c>
      <c r="AS18">
        <f t="shared" si="9"/>
        <v>443.45385320114019</v>
      </c>
      <c r="AT18">
        <f t="shared" si="9"/>
        <v>508.83611725711734</v>
      </c>
      <c r="AU18">
        <f t="shared" si="9"/>
        <v>1216.1159121592302</v>
      </c>
      <c r="AW18">
        <v>15</v>
      </c>
      <c r="AX18">
        <f>(R18*SUMPRODUCT(K19:$K$23, X19:$X$23)-$AZ$3*SUMPRODUCT(K18:$K$22, W19:$W$23))/Z18</f>
        <v>10900.923774250017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10966.381798772531</v>
      </c>
      <c r="P19">
        <f t="shared" si="22"/>
        <v>548.31908993862658</v>
      </c>
      <c r="Q19" s="4">
        <f t="shared" si="23"/>
        <v>25</v>
      </c>
      <c r="R19">
        <f t="shared" si="0"/>
        <v>500000</v>
      </c>
      <c r="S19">
        <f t="shared" si="1"/>
        <v>9248.2825524217751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8313.3060560185568</v>
      </c>
      <c r="AC19">
        <f t="shared" si="2"/>
        <v>6835.9100976814052</v>
      </c>
      <c r="AE19">
        <f t="shared" si="3"/>
        <v>8105.8509672834516</v>
      </c>
      <c r="AF19">
        <f t="shared" si="4"/>
        <v>-405.2925483641726</v>
      </c>
      <c r="AG19">
        <f t="shared" si="4"/>
        <v>-18.478863667209591</v>
      </c>
      <c r="AH19">
        <f t="shared" si="5"/>
        <v>-7921.6050031437526</v>
      </c>
      <c r="AI19">
        <f t="shared" si="6"/>
        <v>-239.52544789168314</v>
      </c>
      <c r="AJ19">
        <f t="shared" si="7"/>
        <v>1477.3959583371516</v>
      </c>
      <c r="AK19">
        <f t="shared" si="24"/>
        <v>1370.3384108493808</v>
      </c>
      <c r="AL19">
        <f t="shared" si="8"/>
        <v>2608.2089212948495</v>
      </c>
      <c r="AN19">
        <f t="shared" si="9"/>
        <v>2527.258795700167</v>
      </c>
      <c r="AO19">
        <f t="shared" si="9"/>
        <v>-126.36293978500836</v>
      </c>
      <c r="AP19">
        <f t="shared" si="9"/>
        <v>-5.7613779140514776</v>
      </c>
      <c r="AQ19">
        <f t="shared" si="9"/>
        <v>-2469.8142121118799</v>
      </c>
      <c r="AR19">
        <f t="shared" si="9"/>
        <v>-74.679734110772756</v>
      </c>
      <c r="AS19">
        <f t="shared" si="9"/>
        <v>460.62553401358127</v>
      </c>
      <c r="AT19">
        <f t="shared" si="9"/>
        <v>427.24691286367482</v>
      </c>
      <c r="AU19">
        <f t="shared" si="9"/>
        <v>813.1927127664834</v>
      </c>
      <c r="AW19">
        <v>16</v>
      </c>
      <c r="AX19">
        <f>(R19*SUMPRODUCT(K20:$K$23, X20:$X$23)-$AZ$3*SUMPRODUCT(K19:$K$22, W20:$W$23))/Z19</f>
        <v>9248.2825524217751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10966.381798772531</v>
      </c>
      <c r="P20">
        <f t="shared" si="22"/>
        <v>548.31908993862658</v>
      </c>
      <c r="Q20" s="4">
        <f t="shared" si="23"/>
        <v>25</v>
      </c>
      <c r="R20">
        <f t="shared" si="0"/>
        <v>500000</v>
      </c>
      <c r="S20">
        <f t="shared" si="1"/>
        <v>7316.6286345392764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6835.9100976814052</v>
      </c>
      <c r="AC20">
        <f t="shared" si="2"/>
        <v>5226.9139779111101</v>
      </c>
      <c r="AE20">
        <f t="shared" si="3"/>
        <v>7834.254979202391</v>
      </c>
      <c r="AF20">
        <f t="shared" si="4"/>
        <v>-391.7127489601196</v>
      </c>
      <c r="AG20">
        <f t="shared" si="4"/>
        <v>-17.859707793684699</v>
      </c>
      <c r="AH20">
        <f t="shared" si="5"/>
        <v>-8687.3447370559479</v>
      </c>
      <c r="AI20">
        <f t="shared" si="6"/>
        <v>-1262.6622146073614</v>
      </c>
      <c r="AJ20">
        <f t="shared" si="7"/>
        <v>1608.9961197702951</v>
      </c>
      <c r="AK20">
        <f t="shared" si="24"/>
        <v>1221.835722605085</v>
      </c>
      <c r="AL20">
        <f t="shared" si="8"/>
        <v>1568.1696277680187</v>
      </c>
      <c r="AN20">
        <f t="shared" si="9"/>
        <v>2250.0396500337861</v>
      </c>
      <c r="AO20">
        <f t="shared" si="9"/>
        <v>-112.50198250168933</v>
      </c>
      <c r="AP20">
        <f t="shared" si="9"/>
        <v>-5.1294029592459429</v>
      </c>
      <c r="AQ20">
        <f t="shared" si="9"/>
        <v>-2495.0515605860833</v>
      </c>
      <c r="AR20">
        <f t="shared" si="9"/>
        <v>-362.64329601323249</v>
      </c>
      <c r="AS20">
        <f t="shared" si="9"/>
        <v>462.11223349820813</v>
      </c>
      <c r="AT20">
        <f t="shared" si="9"/>
        <v>350.91771061669209</v>
      </c>
      <c r="AU20">
        <f t="shared" si="9"/>
        <v>450.38664810166773</v>
      </c>
      <c r="AW20">
        <v>17</v>
      </c>
      <c r="AX20">
        <f>(R20*SUMPRODUCT(K21:$K$23, X21:$X$23)-$AZ$3*SUMPRODUCT(K20:$K$22, W21:$W$23))/Z20</f>
        <v>7316.6286345392764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10966.381798772531</v>
      </c>
      <c r="P21">
        <f t="shared" si="22"/>
        <v>548.31908993862658</v>
      </c>
      <c r="Q21" s="4">
        <f t="shared" si="23"/>
        <v>25</v>
      </c>
      <c r="R21">
        <f t="shared" si="0"/>
        <v>500000</v>
      </c>
      <c r="S21">
        <f t="shared" si="1"/>
        <v>5137.6856867368797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5226.9139779111101</v>
      </c>
      <c r="AC21">
        <f t="shared" si="2"/>
        <v>3537.3405665963719</v>
      </c>
      <c r="AE21">
        <f t="shared" si="3"/>
        <v>7550.4477250768105</v>
      </c>
      <c r="AF21">
        <f t="shared" si="4"/>
        <v>-377.52238625384058</v>
      </c>
      <c r="AG21">
        <f t="shared" si="4"/>
        <v>-17.212713964422463</v>
      </c>
      <c r="AH21">
        <f t="shared" si="5"/>
        <v>-9367.9350265077974</v>
      </c>
      <c r="AI21">
        <f t="shared" si="6"/>
        <v>-2212.2224016492501</v>
      </c>
      <c r="AJ21">
        <f t="shared" si="7"/>
        <v>1689.5734113147382</v>
      </c>
      <c r="AK21">
        <f t="shared" si="24"/>
        <v>1061.0790500115688</v>
      </c>
      <c r="AL21">
        <f t="shared" si="8"/>
        <v>538.43005967705699</v>
      </c>
      <c r="AN21">
        <f t="shared" si="9"/>
        <v>1997.5908543180742</v>
      </c>
      <c r="AO21">
        <f t="shared" si="9"/>
        <v>-99.879542715903725</v>
      </c>
      <c r="AP21">
        <f t="shared" si="9"/>
        <v>-4.5538968343726305</v>
      </c>
      <c r="AQ21">
        <f t="shared" si="9"/>
        <v>-2478.4359834247516</v>
      </c>
      <c r="AR21">
        <f t="shared" si="9"/>
        <v>-585.27856865695367</v>
      </c>
      <c r="AS21">
        <f t="shared" si="9"/>
        <v>447.0034780761265</v>
      </c>
      <c r="AT21">
        <f t="shared" si="9"/>
        <v>280.72531367536322</v>
      </c>
      <c r="AU21">
        <f t="shared" si="9"/>
        <v>142.45022309453606</v>
      </c>
      <c r="AW21">
        <v>18</v>
      </c>
      <c r="AX21">
        <f>(R21*SUMPRODUCT(K22:$K$23, X22:$X$23)-$AZ$3*SUMPRODUCT(K21:$K$22, W22:$W$23))/Z21</f>
        <v>5137.6856867368797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10966.381798772531</v>
      </c>
      <c r="P22">
        <f t="shared" si="22"/>
        <v>548.31908993862658</v>
      </c>
      <c r="Q22" s="4">
        <f t="shared" si="23"/>
        <v>25</v>
      </c>
      <c r="R22">
        <f t="shared" si="0"/>
        <v>500000</v>
      </c>
      <c r="S22">
        <f t="shared" si="1"/>
        <v>2700.2086395001843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3537.3405665963719</v>
      </c>
      <c r="AC22">
        <f t="shared" si="2"/>
        <v>1786.2027344066469</v>
      </c>
      <c r="AE22">
        <f t="shared" si="3"/>
        <v>7254.3213398282442</v>
      </c>
      <c r="AF22">
        <f t="shared" si="4"/>
        <v>-362.71606699141222</v>
      </c>
      <c r="AG22">
        <f t="shared" si="4"/>
        <v>-16.537636279999436</v>
      </c>
      <c r="AH22">
        <f t="shared" si="5"/>
        <v>-10059.010895576052</v>
      </c>
      <c r="AI22">
        <f t="shared" si="6"/>
        <v>-3183.9432590192191</v>
      </c>
      <c r="AJ22">
        <f t="shared" si="7"/>
        <v>1751.137832189725</v>
      </c>
      <c r="AK22">
        <f t="shared" si="24"/>
        <v>892.4257533719782</v>
      </c>
      <c r="AL22">
        <f t="shared" si="8"/>
        <v>-540.37967345751588</v>
      </c>
      <c r="AN22">
        <f t="shared" si="9"/>
        <v>1767.9581974460341</v>
      </c>
      <c r="AO22">
        <f t="shared" si="9"/>
        <v>-88.39790987230171</v>
      </c>
      <c r="AP22">
        <f t="shared" si="9"/>
        <v>-4.0304045351674738</v>
      </c>
      <c r="AQ22">
        <f t="shared" si="9"/>
        <v>-2451.4920056537931</v>
      </c>
      <c r="AR22">
        <f t="shared" si="9"/>
        <v>-775.96212261522805</v>
      </c>
      <c r="AS22">
        <f t="shared" si="9"/>
        <v>426.77162207857231</v>
      </c>
      <c r="AT22">
        <f t="shared" si="9"/>
        <v>217.49400838139564</v>
      </c>
      <c r="AU22">
        <f t="shared" si="9"/>
        <v>-131.6964921552601</v>
      </c>
      <c r="AW22">
        <v>19</v>
      </c>
      <c r="AX22">
        <f>(R22*SUMPRODUCT(K23:$K$23, X23:$X$23)-$AZ$3*SUMPRODUCT(K22:$K$22, W23:$W$23))/Z22</f>
        <v>2700.2086395001843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10966.381798772531</v>
      </c>
      <c r="P23">
        <f t="shared" si="22"/>
        <v>548.31908993862658</v>
      </c>
      <c r="Q23" s="4">
        <f t="shared" si="23"/>
        <v>25</v>
      </c>
      <c r="R23">
        <f t="shared" si="0"/>
        <v>500000</v>
      </c>
      <c r="S23">
        <f t="shared" si="1"/>
        <v>2819.7753715564659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1786.2027344066469</v>
      </c>
      <c r="AC23">
        <f t="shared" si="2"/>
        <v>1786.2027344066466</v>
      </c>
      <c r="AE23">
        <f t="shared" si="3"/>
        <v>6946.7168743666443</v>
      </c>
      <c r="AF23">
        <f t="shared" si="4"/>
        <v>-347.33584371833223</v>
      </c>
      <c r="AG23">
        <f t="shared" si="4"/>
        <v>-15.836392079528435</v>
      </c>
      <c r="AH23">
        <f t="shared" si="5"/>
        <v>-10717.356753420192</v>
      </c>
      <c r="AI23">
        <f t="shared" si="6"/>
        <v>-4133.8121148514083</v>
      </c>
      <c r="AJ23">
        <f t="shared" si="7"/>
        <v>0</v>
      </c>
      <c r="AK23">
        <f t="shared" si="24"/>
        <v>717.57117394328293</v>
      </c>
      <c r="AL23">
        <f t="shared" si="8"/>
        <v>-3416.2409409081256</v>
      </c>
      <c r="AN23">
        <f t="shared" si="9"/>
        <v>1559.5387438997325</v>
      </c>
      <c r="AO23">
        <f t="shared" si="9"/>
        <v>-77.976937194986618</v>
      </c>
      <c r="AP23">
        <f t="shared" si="9"/>
        <v>-3.5552718583860807</v>
      </c>
      <c r="AQ23">
        <f t="shared" si="9"/>
        <v>-2406.0478340249219</v>
      </c>
      <c r="AR23">
        <f t="shared" si="9"/>
        <v>-928.04129917856221</v>
      </c>
      <c r="AS23">
        <f t="shared" si="9"/>
        <v>0</v>
      </c>
      <c r="AT23">
        <f t="shared" si="9"/>
        <v>161.09481176634165</v>
      </c>
      <c r="AU23">
        <f t="shared" si="9"/>
        <v>-766.94648741222056</v>
      </c>
      <c r="AW23">
        <v>20</v>
      </c>
      <c r="AX23">
        <f>(R23*SUMPRODUCT(K$23:$K24, X$23:$X24)-$AZ$3*SUMPRODUCT(K$22:$K23, W$23:$W24))/Z23</f>
        <v>2819.7753715564659</v>
      </c>
    </row>
    <row r="25" spans="5:50" x14ac:dyDescent="0.25">
      <c r="AN25" s="8">
        <f t="shared" ref="AN25:AU25" si="25">SUM(AN3:AN23)</f>
        <v>98215.817201788668</v>
      </c>
      <c r="AO25" s="8">
        <f t="shared" si="25"/>
        <v>-13135.57720916883</v>
      </c>
      <c r="AP25" s="8">
        <f t="shared" si="25"/>
        <v>-1721.3346428557925</v>
      </c>
      <c r="AQ25" s="8">
        <f t="shared" si="25"/>
        <v>-37449.778716200439</v>
      </c>
      <c r="AR25" s="8">
        <f t="shared" si="25"/>
        <v>45909.126633563617</v>
      </c>
      <c r="AS25" s="8">
        <f t="shared" si="25"/>
        <v>-6436.8396669127014</v>
      </c>
      <c r="AT25" s="8">
        <f t="shared" si="25"/>
        <v>12480.141268142808</v>
      </c>
      <c r="AU25" s="9">
        <f t="shared" si="25"/>
        <v>51952.428234793711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39820.035695009836</v>
      </c>
      <c r="K3">
        <v>1</v>
      </c>
      <c r="L3" s="2">
        <v>0</v>
      </c>
      <c r="O3">
        <f>$C$3</f>
        <v>39820.035695009836</v>
      </c>
      <c r="P3">
        <f>O3*B5</f>
        <v>31856.02855600787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39820.035695009836</v>
      </c>
      <c r="AF3">
        <f t="shared" ref="AF3:AG23" si="4">-$Z3*P3</f>
        <v>-31856.02855600787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6441.5745520019655</v>
      </c>
      <c r="AJ3">
        <f t="shared" ref="AJ3:AJ23" si="7">AB3-AC3</f>
        <v>0</v>
      </c>
      <c r="AL3">
        <f t="shared" ref="AL3:AL23" si="8">SUM(AI3:AK3)</f>
        <v>6441.5745520019655</v>
      </c>
      <c r="AN3">
        <f t="shared" ref="AN3:AU23" si="9">AE3*$K3</f>
        <v>39820.035695009836</v>
      </c>
      <c r="AO3">
        <f t="shared" si="9"/>
        <v>-31856.02855600787</v>
      </c>
      <c r="AP3">
        <f t="shared" si="9"/>
        <v>-1522.432587</v>
      </c>
      <c r="AQ3">
        <f t="shared" si="9"/>
        <v>0</v>
      </c>
      <c r="AR3">
        <f t="shared" si="9"/>
        <v>6441.5745520019655</v>
      </c>
      <c r="AS3">
        <f t="shared" si="9"/>
        <v>0</v>
      </c>
      <c r="AT3">
        <f t="shared" si="9"/>
        <v>0</v>
      </c>
      <c r="AU3">
        <f t="shared" si="9"/>
        <v>6441.5745520019655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12511.481452800283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7711.5268957657527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7552.8952814896475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-7552.8952814896475</v>
      </c>
      <c r="AK4">
        <f>H4*SUM(AB4, AE4:AF4)</f>
        <v>0</v>
      </c>
      <c r="AL4">
        <f t="shared" si="8"/>
        <v>-12838.252281489647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-7085.9323402661103</v>
      </c>
      <c r="AT4">
        <f t="shared" si="9"/>
        <v>0</v>
      </c>
      <c r="AU4">
        <f t="shared" si="9"/>
        <v>-12044.518511576738</v>
      </c>
      <c r="AW4">
        <v>1</v>
      </c>
      <c r="AX4">
        <f>(R4*SUMPRODUCT(K5:$K$23, X5:$X$23)-$AZ$3*SUMPRODUCT(K4:$K$22, W5:$W$23))/Z4</f>
        <v>7711.5268957657527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39820.035695009836</v>
      </c>
      <c r="P5">
        <f t="shared" ref="P5:P23" si="22">O5*$C$5</f>
        <v>1991.0017847504919</v>
      </c>
      <c r="Q5" s="4">
        <f t="shared" ref="Q5:Q23" si="23">$C$8</f>
        <v>25</v>
      </c>
      <c r="R5">
        <f t="shared" si="0"/>
        <v>500000</v>
      </c>
      <c r="S5">
        <f t="shared" si="1"/>
        <v>14455.779545851812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7552.8952814896475</v>
      </c>
      <c r="AC5">
        <f t="shared" si="2"/>
        <v>13842.506410776361</v>
      </c>
      <c r="AE5">
        <f t="shared" si="3"/>
        <v>38130.707350451434</v>
      </c>
      <c r="AF5">
        <f t="shared" si="4"/>
        <v>-1906.5353675225717</v>
      </c>
      <c r="AG5">
        <f t="shared" si="4"/>
        <v>-23.939398022205875</v>
      </c>
      <c r="AH5">
        <f t="shared" si="5"/>
        <v>-6029.5361258824787</v>
      </c>
      <c r="AI5">
        <f t="shared" si="6"/>
        <v>30170.696459024177</v>
      </c>
      <c r="AJ5">
        <f t="shared" si="7"/>
        <v>-6289.6111292867135</v>
      </c>
      <c r="AK5">
        <f>H5*SUM(AB5, AE5:AF5)</f>
        <v>3782.3386116457596</v>
      </c>
      <c r="AL5">
        <f t="shared" si="8"/>
        <v>27663.423941383222</v>
      </c>
      <c r="AN5">
        <f t="shared" si="9"/>
        <v>32928.249415136248</v>
      </c>
      <c r="AO5">
        <f t="shared" si="9"/>
        <v>-1646.4124707568126</v>
      </c>
      <c r="AP5">
        <f t="shared" si="9"/>
        <v>-20.673166686326422</v>
      </c>
      <c r="AQ5">
        <f t="shared" si="9"/>
        <v>-5206.8813616771804</v>
      </c>
      <c r="AR5">
        <f t="shared" si="9"/>
        <v>26054.282416015933</v>
      </c>
      <c r="AS5">
        <f t="shared" si="9"/>
        <v>-5431.4723848656258</v>
      </c>
      <c r="AT5">
        <f t="shared" si="9"/>
        <v>3266.2858318388166</v>
      </c>
      <c r="AU5">
        <f t="shared" si="9"/>
        <v>23889.095862989121</v>
      </c>
      <c r="AW5">
        <v>2</v>
      </c>
      <c r="AX5">
        <f>(R5*SUMPRODUCT(K6:$K$23, X6:$X$23)-$AZ$3*SUMPRODUCT(K5:$K$22, W6:$W$23))/Z5</f>
        <v>14455.779545851812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39820.035695009836</v>
      </c>
      <c r="P6">
        <f t="shared" si="22"/>
        <v>1991.0017847504919</v>
      </c>
      <c r="Q6" s="4">
        <f t="shared" si="23"/>
        <v>25</v>
      </c>
      <c r="R6">
        <f t="shared" si="0"/>
        <v>500000</v>
      </c>
      <c r="S6">
        <f t="shared" si="1"/>
        <v>20246.958841417756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13842.506410776361</v>
      </c>
      <c r="AC6">
        <f t="shared" si="2"/>
        <v>18920.198328249535</v>
      </c>
      <c r="AE6">
        <f t="shared" si="3"/>
        <v>37210.673399818414</v>
      </c>
      <c r="AF6">
        <f t="shared" si="4"/>
        <v>-1860.5336699909208</v>
      </c>
      <c r="AG6">
        <f t="shared" si="4"/>
        <v>-23.361778028542538</v>
      </c>
      <c r="AH6">
        <f t="shared" si="5"/>
        <v>-6764.5202688256422</v>
      </c>
      <c r="AI6">
        <f t="shared" si="6"/>
        <v>28562.257682973304</v>
      </c>
      <c r="AJ6">
        <f t="shared" si="7"/>
        <v>-5077.6919174731738</v>
      </c>
      <c r="AK6">
        <f>H6*SUM(AB6, AE6:AF6)</f>
        <v>5352.1599000976994</v>
      </c>
      <c r="AL6">
        <f t="shared" si="8"/>
        <v>28836.725665597831</v>
      </c>
      <c r="AN6">
        <f t="shared" si="9"/>
        <v>28980.648075228713</v>
      </c>
      <c r="AO6">
        <f t="shared" si="9"/>
        <v>-1449.0324037614357</v>
      </c>
      <c r="AP6">
        <f t="shared" si="9"/>
        <v>-18.194765254103292</v>
      </c>
      <c r="AQ6">
        <f t="shared" si="9"/>
        <v>-5268.3857451917038</v>
      </c>
      <c r="AR6">
        <f t="shared" si="9"/>
        <v>22245.035161021464</v>
      </c>
      <c r="AS6">
        <f t="shared" si="9"/>
        <v>-3954.6395979880717</v>
      </c>
      <c r="AT6">
        <f t="shared" si="9"/>
        <v>4168.4024591675252</v>
      </c>
      <c r="AU6">
        <f t="shared" si="9"/>
        <v>22458.798022200921</v>
      </c>
      <c r="AW6">
        <v>3</v>
      </c>
      <c r="AX6">
        <f>(R6*SUMPRODUCT(K7:$K$23, X7:$X$23)-$AZ$3*SUMPRODUCT(K6:$K$22, W7:$W$23))/Z6</f>
        <v>20246.958841417756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39820.035695009836</v>
      </c>
      <c r="P7">
        <f t="shared" si="22"/>
        <v>1991.0017847504919</v>
      </c>
      <c r="Q7" s="4">
        <f t="shared" si="23"/>
        <v>25</v>
      </c>
      <c r="R7">
        <f t="shared" si="0"/>
        <v>500000</v>
      </c>
      <c r="S7">
        <f t="shared" si="1"/>
        <v>24976.889713804318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18920.198328249535</v>
      </c>
      <c r="AC7">
        <f t="shared" si="2"/>
        <v>22731.652353571451</v>
      </c>
      <c r="AE7">
        <f t="shared" si="3"/>
        <v>36240.509466857038</v>
      </c>
      <c r="AF7">
        <f t="shared" si="4"/>
        <v>-1812.0254733428519</v>
      </c>
      <c r="AG7">
        <f t="shared" si="4"/>
        <v>-22.75268519623566</v>
      </c>
      <c r="AH7">
        <f t="shared" si="5"/>
        <v>-7509.5010404290251</v>
      </c>
      <c r="AI7">
        <f t="shared" si="6"/>
        <v>26896.230267888928</v>
      </c>
      <c r="AJ7">
        <f t="shared" si="7"/>
        <v>-3811.4540253219166</v>
      </c>
      <c r="AK7">
        <f>H7*SUM(AB7, AE7:AF7)</f>
        <v>5585.6070390886616</v>
      </c>
      <c r="AL7">
        <f t="shared" si="8"/>
        <v>28670.383281655675</v>
      </c>
      <c r="AN7">
        <f t="shared" si="9"/>
        <v>25549.976434674551</v>
      </c>
      <c r="AO7">
        <f t="shared" si="9"/>
        <v>-1277.4988217337275</v>
      </c>
      <c r="AP7">
        <f t="shared" si="9"/>
        <v>-16.04090502979912</v>
      </c>
      <c r="AQ7">
        <f t="shared" si="9"/>
        <v>-5294.2846952688096</v>
      </c>
      <c r="AR7">
        <f t="shared" si="9"/>
        <v>18962.152012642218</v>
      </c>
      <c r="AS7">
        <f t="shared" si="9"/>
        <v>-2687.1189715994337</v>
      </c>
      <c r="AT7">
        <f t="shared" si="9"/>
        <v>3937.9172732817633</v>
      </c>
      <c r="AU7">
        <f t="shared" si="9"/>
        <v>20212.950314324549</v>
      </c>
      <c r="AW7">
        <v>4</v>
      </c>
      <c r="AX7">
        <f>(R7*SUMPRODUCT(K8:$K$23, X8:$X$23)-$AZ$3*SUMPRODUCT(K7:$K$22, W8:$W$23))/Z7</f>
        <v>24976.889713804318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39820.035695009836</v>
      </c>
      <c r="P8">
        <f t="shared" si="22"/>
        <v>1991.0017847504919</v>
      </c>
      <c r="Q8" s="4">
        <f t="shared" si="23"/>
        <v>25</v>
      </c>
      <c r="R8">
        <f t="shared" si="0"/>
        <v>500000</v>
      </c>
      <c r="S8">
        <f t="shared" si="1"/>
        <v>28618.820597883769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22731.652353571451</v>
      </c>
      <c r="AC8">
        <f t="shared" si="2"/>
        <v>25311.355551250344</v>
      </c>
      <c r="AE8">
        <f t="shared" si="3"/>
        <v>35218.050935837782</v>
      </c>
      <c r="AF8">
        <f t="shared" si="4"/>
        <v>-1760.9025467918891</v>
      </c>
      <c r="AG8">
        <f t="shared" si="4"/>
        <v>-22.110760526171021</v>
      </c>
      <c r="AH8">
        <f t="shared" si="5"/>
        <v>-8287.9563620456483</v>
      </c>
      <c r="AI8">
        <f t="shared" si="6"/>
        <v>25147.081266474073</v>
      </c>
      <c r="AJ8">
        <f t="shared" si="7"/>
        <v>-2579.703197678893</v>
      </c>
      <c r="AK8">
        <f t="shared" ref="AK8:AK23" si="24">H8*SUM(AB8:AB8, AE8:AF8)</f>
        <v>4073.6880538397577</v>
      </c>
      <c r="AL8">
        <f t="shared" si="8"/>
        <v>26641.066122634937</v>
      </c>
      <c r="AN8">
        <f t="shared" si="9"/>
        <v>23150.705266271656</v>
      </c>
      <c r="AO8">
        <f t="shared" si="9"/>
        <v>-1157.5352633135826</v>
      </c>
      <c r="AP8">
        <f t="shared" si="9"/>
        <v>-14.534583446627128</v>
      </c>
      <c r="AQ8">
        <f t="shared" si="9"/>
        <v>-5448.1162329795898</v>
      </c>
      <c r="AR8">
        <f t="shared" si="9"/>
        <v>16530.519186531856</v>
      </c>
      <c r="AS8">
        <f t="shared" si="9"/>
        <v>-1695.7766491032501</v>
      </c>
      <c r="AT8">
        <f t="shared" si="9"/>
        <v>2677.8526629140542</v>
      </c>
      <c r="AU8">
        <f t="shared" si="9"/>
        <v>17512.595200342657</v>
      </c>
      <c r="AW8">
        <v>5</v>
      </c>
      <c r="AX8">
        <f>(R8*SUMPRODUCT(K9:$K$23, X9:$X$23)-$AZ$3*SUMPRODUCT(K8:$K$22, W9:$W$23))/Z8</f>
        <v>28618.820597883769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39820.035695009836</v>
      </c>
      <c r="P9">
        <f t="shared" si="22"/>
        <v>1991.0017847504919</v>
      </c>
      <c r="Q9" s="4">
        <f t="shared" si="23"/>
        <v>25</v>
      </c>
      <c r="R9">
        <f t="shared" si="0"/>
        <v>500000</v>
      </c>
      <c r="S9">
        <f t="shared" si="1"/>
        <v>31317.693096924064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25311.355551250344</v>
      </c>
      <c r="AC9">
        <f t="shared" si="2"/>
        <v>26845.915702720755</v>
      </c>
      <c r="AE9">
        <f t="shared" si="3"/>
        <v>34134.229435071647</v>
      </c>
      <c r="AF9">
        <f t="shared" si="4"/>
        <v>-1706.7114717535824</v>
      </c>
      <c r="AG9">
        <f t="shared" si="4"/>
        <v>-21.430310671060798</v>
      </c>
      <c r="AH9">
        <f t="shared" si="5"/>
        <v>-9186.8449969702724</v>
      </c>
      <c r="AI9">
        <f t="shared" si="6"/>
        <v>23219.242655676731</v>
      </c>
      <c r="AJ9">
        <f t="shared" si="7"/>
        <v>-1534.5601514704103</v>
      </c>
      <c r="AK9">
        <f t="shared" si="24"/>
        <v>3013.9691974604712</v>
      </c>
      <c r="AL9">
        <f t="shared" si="8"/>
        <v>24698.651701666793</v>
      </c>
      <c r="AN9">
        <f t="shared" si="9"/>
        <v>21325.082233114277</v>
      </c>
      <c r="AO9">
        <f t="shared" si="9"/>
        <v>-1066.2541116557138</v>
      </c>
      <c r="AP9">
        <f t="shared" si="9"/>
        <v>-13.388412303574789</v>
      </c>
      <c r="AQ9">
        <f t="shared" si="9"/>
        <v>-5739.4066971957218</v>
      </c>
      <c r="AR9">
        <f t="shared" si="9"/>
        <v>14506.033011959267</v>
      </c>
      <c r="AS9">
        <f t="shared" si="9"/>
        <v>-958.70397437896975</v>
      </c>
      <c r="AT9">
        <f t="shared" si="9"/>
        <v>1882.952744141332</v>
      </c>
      <c r="AU9">
        <f t="shared" si="9"/>
        <v>15430.281781721629</v>
      </c>
      <c r="AW9">
        <v>6</v>
      </c>
      <c r="AX9">
        <f>(R9*SUMPRODUCT(K10:$K$23, X10:$X$23)-$AZ$3*SUMPRODUCT(K9:$K$22, W10:$W$23))/Z9</f>
        <v>31317.693096924064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39820.035695009836</v>
      </c>
      <c r="P10">
        <f t="shared" si="22"/>
        <v>1991.0017847504919</v>
      </c>
      <c r="Q10" s="4">
        <f t="shared" si="23"/>
        <v>25</v>
      </c>
      <c r="R10">
        <f t="shared" si="0"/>
        <v>500000</v>
      </c>
      <c r="S10">
        <f t="shared" si="1"/>
        <v>33272.593506787758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26845.915702720755</v>
      </c>
      <c r="AC10">
        <f t="shared" si="2"/>
        <v>27566.028461598136</v>
      </c>
      <c r="AE10">
        <f t="shared" si="3"/>
        <v>32990.522277338052</v>
      </c>
      <c r="AF10">
        <f t="shared" si="4"/>
        <v>-1649.5261138669025</v>
      </c>
      <c r="AG10">
        <f t="shared" si="4"/>
        <v>-20.712263124284664</v>
      </c>
      <c r="AH10">
        <f t="shared" si="5"/>
        <v>-10074.88880131053</v>
      </c>
      <c r="AI10">
        <f t="shared" si="6"/>
        <v>21245.395099036337</v>
      </c>
      <c r="AJ10">
        <f t="shared" si="7"/>
        <v>-720.11275887738157</v>
      </c>
      <c r="AK10">
        <f t="shared" si="24"/>
        <v>3054.8128729750752</v>
      </c>
      <c r="AL10">
        <f t="shared" si="8"/>
        <v>23580.095213134031</v>
      </c>
      <c r="AN10">
        <f t="shared" si="9"/>
        <v>19582.480273489691</v>
      </c>
      <c r="AO10">
        <f t="shared" si="9"/>
        <v>-979.12401367448456</v>
      </c>
      <c r="AP10">
        <f t="shared" si="9"/>
        <v>-12.294363837011657</v>
      </c>
      <c r="AQ10">
        <f t="shared" si="9"/>
        <v>-5980.2421298673889</v>
      </c>
      <c r="AR10">
        <f t="shared" si="9"/>
        <v>12610.819766110808</v>
      </c>
      <c r="AS10">
        <f t="shared" si="9"/>
        <v>-427.44379057894673</v>
      </c>
      <c r="AT10">
        <f t="shared" si="9"/>
        <v>1813.2726824191284</v>
      </c>
      <c r="AU10">
        <f t="shared" si="9"/>
        <v>13996.648657950989</v>
      </c>
      <c r="AW10">
        <v>7</v>
      </c>
      <c r="AX10">
        <f>(R10*SUMPRODUCT(K11:$K$23, X11:$X$23)-$AZ$3*SUMPRODUCT(K10:$K$22, W11:$W$23))/Z10</f>
        <v>33272.593506787758</v>
      </c>
    </row>
    <row r="11" spans="1:52" x14ac:dyDescent="0.25">
      <c r="A11" t="s">
        <v>33</v>
      </c>
      <c r="C11" s="7">
        <f>AU25</f>
        <v>177709.17746550601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39820.035695009836</v>
      </c>
      <c r="P11">
        <f t="shared" si="22"/>
        <v>1991.0017847504919</v>
      </c>
      <c r="Q11" s="4">
        <f t="shared" si="23"/>
        <v>25</v>
      </c>
      <c r="R11">
        <f t="shared" si="0"/>
        <v>500000</v>
      </c>
      <c r="S11">
        <f t="shared" si="1"/>
        <v>34548.198568175751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27566.028461598136</v>
      </c>
      <c r="AC11">
        <f t="shared" si="2"/>
        <v>27585.950708319568</v>
      </c>
      <c r="AE11">
        <f t="shared" si="3"/>
        <v>31795.392738593655</v>
      </c>
      <c r="AF11">
        <f t="shared" si="4"/>
        <v>-1589.7696369296827</v>
      </c>
      <c r="AG11">
        <f t="shared" si="4"/>
        <v>-19.961931339113658</v>
      </c>
      <c r="AH11">
        <f t="shared" si="5"/>
        <v>-10864.183078563174</v>
      </c>
      <c r="AI11">
        <f t="shared" si="6"/>
        <v>19321.478091761688</v>
      </c>
      <c r="AJ11">
        <f t="shared" si="7"/>
        <v>-19.922246721431293</v>
      </c>
      <c r="AK11">
        <f t="shared" si="24"/>
        <v>2975.2400555079989</v>
      </c>
      <c r="AL11">
        <f t="shared" si="8"/>
        <v>22276.795900548255</v>
      </c>
      <c r="AN11">
        <f t="shared" si="9"/>
        <v>17948.717557207463</v>
      </c>
      <c r="AO11">
        <f t="shared" si="9"/>
        <v>-897.43587786037324</v>
      </c>
      <c r="AP11">
        <f t="shared" si="9"/>
        <v>-11.268647330379439</v>
      </c>
      <c r="AQ11">
        <f t="shared" si="9"/>
        <v>-6132.905958108573</v>
      </c>
      <c r="AR11">
        <f t="shared" si="9"/>
        <v>10907.107073908141</v>
      </c>
      <c r="AS11">
        <f t="shared" si="9"/>
        <v>-11.246245091161871</v>
      </c>
      <c r="AT11">
        <f t="shared" si="9"/>
        <v>1679.543443927447</v>
      </c>
      <c r="AU11">
        <f t="shared" si="9"/>
        <v>12575.404272744425</v>
      </c>
      <c r="AW11">
        <v>8</v>
      </c>
      <c r="AX11">
        <f>(R11*SUMPRODUCT(K12:$K$23, X12:$X$23)-$AZ$3*SUMPRODUCT(K11:$K$22, W12:$W$23))/Z11</f>
        <v>34548.198568175751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39820.035695009836</v>
      </c>
      <c r="P12">
        <f t="shared" si="22"/>
        <v>1991.0017847504919</v>
      </c>
      <c r="Q12" s="4">
        <f t="shared" si="23"/>
        <v>25</v>
      </c>
      <c r="R12">
        <f t="shared" si="0"/>
        <v>500000</v>
      </c>
      <c r="S12">
        <f t="shared" si="1"/>
        <v>35149.108740510172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27585.950708319568</v>
      </c>
      <c r="AC12">
        <f t="shared" si="2"/>
        <v>26965.032638583209</v>
      </c>
      <c r="AE12">
        <f t="shared" si="3"/>
        <v>30548.386592459119</v>
      </c>
      <c r="AF12">
        <f t="shared" si="4"/>
        <v>-1527.419329622956</v>
      </c>
      <c r="AG12">
        <f t="shared" si="4"/>
        <v>-19.179030141029845</v>
      </c>
      <c r="AH12">
        <f t="shared" si="5"/>
        <v>-11665.637693853509</v>
      </c>
      <c r="AI12">
        <f t="shared" si="6"/>
        <v>17336.150538841626</v>
      </c>
      <c r="AJ12">
        <f t="shared" si="7"/>
        <v>620.91806973635903</v>
      </c>
      <c r="AK12">
        <f t="shared" si="24"/>
        <v>2937.8990427029826</v>
      </c>
      <c r="AL12">
        <f t="shared" si="8"/>
        <v>20894.967651280967</v>
      </c>
      <c r="AN12">
        <f t="shared" si="9"/>
        <v>16393.929103379069</v>
      </c>
      <c r="AO12">
        <f t="shared" si="9"/>
        <v>-819.69645516895343</v>
      </c>
      <c r="AP12">
        <f t="shared" si="9"/>
        <v>-10.292512812484446</v>
      </c>
      <c r="AQ12">
        <f t="shared" si="9"/>
        <v>-6260.4169526239393</v>
      </c>
      <c r="AR12">
        <f t="shared" si="9"/>
        <v>9303.5231827736934</v>
      </c>
      <c r="AS12">
        <f t="shared" si="9"/>
        <v>333.21847566174284</v>
      </c>
      <c r="AT12">
        <f t="shared" si="9"/>
        <v>1576.6367390036619</v>
      </c>
      <c r="AU12">
        <f t="shared" si="9"/>
        <v>11213.378397439097</v>
      </c>
      <c r="AW12">
        <v>9</v>
      </c>
      <c r="AX12">
        <f>(R12*SUMPRODUCT(K13:$K$23, X13:$X$23)-$AZ$3*SUMPRODUCT(K12:$K$22, W13:$W$23))/Z12</f>
        <v>35149.108740510172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39820.035695009836</v>
      </c>
      <c r="P13">
        <f t="shared" si="22"/>
        <v>1991.0017847504919</v>
      </c>
      <c r="Q13" s="4">
        <f t="shared" si="23"/>
        <v>25</v>
      </c>
      <c r="R13">
        <f t="shared" si="0"/>
        <v>500000</v>
      </c>
      <c r="S13">
        <f t="shared" si="1"/>
        <v>35083.937664877623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26965.032638583209</v>
      </c>
      <c r="AC13">
        <f t="shared" si="2"/>
        <v>25773.75958749541</v>
      </c>
      <c r="AE13">
        <f t="shared" si="3"/>
        <v>29253.045555262906</v>
      </c>
      <c r="AF13">
        <f t="shared" si="4"/>
        <v>-1462.6522777631453</v>
      </c>
      <c r="AG13">
        <f t="shared" si="4"/>
        <v>-18.365783106849925</v>
      </c>
      <c r="AH13">
        <f t="shared" si="5"/>
        <v>-12429.134655392398</v>
      </c>
      <c r="AI13">
        <f t="shared" si="6"/>
        <v>15342.892839000513</v>
      </c>
      <c r="AJ13">
        <f t="shared" si="7"/>
        <v>1191.2730510877991</v>
      </c>
      <c r="AK13">
        <f t="shared" si="24"/>
        <v>2830.8555198614895</v>
      </c>
      <c r="AL13">
        <f t="shared" si="8"/>
        <v>19365.021409949801</v>
      </c>
      <c r="AN13">
        <f t="shared" si="9"/>
        <v>14927.050021842138</v>
      </c>
      <c r="AO13">
        <f t="shared" si="9"/>
        <v>-746.35250109210699</v>
      </c>
      <c r="AP13">
        <f t="shared" si="9"/>
        <v>-9.3715699655392104</v>
      </c>
      <c r="AQ13">
        <f t="shared" si="9"/>
        <v>-6342.2563773321463</v>
      </c>
      <c r="AR13">
        <f t="shared" si="9"/>
        <v>7829.069573452346</v>
      </c>
      <c r="AS13">
        <f t="shared" si="9"/>
        <v>607.87490962837182</v>
      </c>
      <c r="AT13">
        <f t="shared" si="9"/>
        <v>1444.5101748381226</v>
      </c>
      <c r="AU13">
        <f t="shared" si="9"/>
        <v>9881.4546579188391</v>
      </c>
      <c r="AW13">
        <v>10</v>
      </c>
      <c r="AX13">
        <f>(R13*SUMPRODUCT(K14:$K$23, X14:$X$23)-$AZ$3*SUMPRODUCT(K13:$K$22, W14:$W$23))/Z13</f>
        <v>35083.937664877623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39820.035695009836</v>
      </c>
      <c r="P14">
        <f t="shared" si="22"/>
        <v>1991.0017847504919</v>
      </c>
      <c r="Q14" s="4">
        <f t="shared" si="23"/>
        <v>25</v>
      </c>
      <c r="R14">
        <f t="shared" si="0"/>
        <v>500000</v>
      </c>
      <c r="S14">
        <f t="shared" si="1"/>
        <v>34609.969053140354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25773.75958749541</v>
      </c>
      <c r="AC14">
        <f t="shared" si="2"/>
        <v>24257.336209068504</v>
      </c>
      <c r="AE14">
        <f t="shared" si="3"/>
        <v>27908.952828818507</v>
      </c>
      <c r="AF14">
        <f t="shared" si="4"/>
        <v>-1395.4476414409255</v>
      </c>
      <c r="AG14">
        <f t="shared" si="4"/>
        <v>-17.521928560398052</v>
      </c>
      <c r="AH14">
        <f t="shared" si="5"/>
        <v>-13203.934307667549</v>
      </c>
      <c r="AI14">
        <f t="shared" si="6"/>
        <v>13292.048951149633</v>
      </c>
      <c r="AJ14">
        <f t="shared" si="7"/>
        <v>1516.4233784269054</v>
      </c>
      <c r="AK14">
        <f t="shared" si="24"/>
        <v>4474.3258213154322</v>
      </c>
      <c r="AL14">
        <f t="shared" si="8"/>
        <v>19282.798150891969</v>
      </c>
      <c r="AN14">
        <f t="shared" si="9"/>
        <v>13118.609638121985</v>
      </c>
      <c r="AO14">
        <f t="shared" si="9"/>
        <v>-655.93048190609932</v>
      </c>
      <c r="AP14">
        <f t="shared" si="9"/>
        <v>-8.2361865133674304</v>
      </c>
      <c r="AQ14">
        <f t="shared" si="9"/>
        <v>-6206.5123307254516</v>
      </c>
      <c r="AR14">
        <f t="shared" si="9"/>
        <v>6247.9306389770654</v>
      </c>
      <c r="AS14">
        <f t="shared" si="9"/>
        <v>712.79515464883411</v>
      </c>
      <c r="AT14">
        <f t="shared" si="9"/>
        <v>2103.1578720860075</v>
      </c>
      <c r="AU14">
        <f t="shared" si="9"/>
        <v>9063.8836657119064</v>
      </c>
      <c r="AW14">
        <v>11</v>
      </c>
      <c r="AX14">
        <f>(R14*SUMPRODUCT(K15:$K$23, X15:$X$23)-$AZ$3*SUMPRODUCT(K14:$K$22, W15:$W$23))/Z14</f>
        <v>34609.969053140354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39820.035695009836</v>
      </c>
      <c r="P15">
        <f t="shared" si="22"/>
        <v>1991.0017847504919</v>
      </c>
      <c r="Q15" s="4">
        <f t="shared" si="23"/>
        <v>25</v>
      </c>
      <c r="R15">
        <f t="shared" si="0"/>
        <v>500000</v>
      </c>
      <c r="S15">
        <f t="shared" si="1"/>
        <v>33499.706123753036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24257.336209068504</v>
      </c>
      <c r="AC15">
        <f t="shared" si="2"/>
        <v>22304.408766168934</v>
      </c>
      <c r="AE15">
        <f t="shared" si="3"/>
        <v>26512.541630781168</v>
      </c>
      <c r="AF15">
        <f t="shared" si="4"/>
        <v>-1325.6270815390585</v>
      </c>
      <c r="AG15">
        <f t="shared" si="4"/>
        <v>-16.6452271877946</v>
      </c>
      <c r="AH15">
        <f t="shared" si="5"/>
        <v>-14029.641739989394</v>
      </c>
      <c r="AI15">
        <f t="shared" si="6"/>
        <v>11140.627582064921</v>
      </c>
      <c r="AJ15">
        <f t="shared" si="7"/>
        <v>1952.9274428995705</v>
      </c>
      <c r="AK15">
        <f t="shared" si="24"/>
        <v>4231.043425890156</v>
      </c>
      <c r="AL15">
        <f t="shared" si="8"/>
        <v>17324.598450854646</v>
      </c>
      <c r="AN15">
        <f t="shared" si="9"/>
        <v>11479.870737471243</v>
      </c>
      <c r="AO15">
        <f t="shared" si="9"/>
        <v>-573.99353687356211</v>
      </c>
      <c r="AP15">
        <f t="shared" si="9"/>
        <v>-7.2073458355223643</v>
      </c>
      <c r="AQ15">
        <f t="shared" si="9"/>
        <v>-6074.8032350515887</v>
      </c>
      <c r="AR15">
        <f t="shared" si="9"/>
        <v>4823.8666197105686</v>
      </c>
      <c r="AS15">
        <f t="shared" si="9"/>
        <v>845.61317871231017</v>
      </c>
      <c r="AT15">
        <f t="shared" si="9"/>
        <v>1832.032261948601</v>
      </c>
      <c r="AU15">
        <f t="shared" si="9"/>
        <v>7501.5120603714795</v>
      </c>
      <c r="AW15">
        <v>12</v>
      </c>
      <c r="AX15">
        <f>(R15*SUMPRODUCT(K16:$K$23, X16:$X$23)-$AZ$3*SUMPRODUCT(K15:$K$22, W16:$W$23))/Z15</f>
        <v>33499.706123753036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39820.035695009836</v>
      </c>
      <c r="P16">
        <f t="shared" si="22"/>
        <v>1991.0017847504919</v>
      </c>
      <c r="Q16" s="4">
        <f t="shared" si="23"/>
        <v>25</v>
      </c>
      <c r="R16">
        <f t="shared" si="0"/>
        <v>500000</v>
      </c>
      <c r="S16">
        <f t="shared" si="1"/>
        <v>31790.778946655719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22304.408766168934</v>
      </c>
      <c r="AC16">
        <f t="shared" si="2"/>
        <v>20015.005343888093</v>
      </c>
      <c r="AE16">
        <f t="shared" si="3"/>
        <v>25070.106918952293</v>
      </c>
      <c r="AF16">
        <f t="shared" si="4"/>
        <v>-1253.5053459476148</v>
      </c>
      <c r="AG16">
        <f t="shared" si="4"/>
        <v>-15.739631118722244</v>
      </c>
      <c r="AH16">
        <f t="shared" si="5"/>
        <v>-14782.875943888203</v>
      </c>
      <c r="AI16">
        <f t="shared" si="6"/>
        <v>9017.9859979977537</v>
      </c>
      <c r="AJ16">
        <f t="shared" si="7"/>
        <v>2289.4034222808405</v>
      </c>
      <c r="AK16">
        <f t="shared" si="24"/>
        <v>3946.667096743764</v>
      </c>
      <c r="AL16">
        <f t="shared" si="8"/>
        <v>15254.056517022358</v>
      </c>
      <c r="AN16">
        <f t="shared" si="9"/>
        <v>9999.6128861983052</v>
      </c>
      <c r="AO16">
        <f t="shared" si="9"/>
        <v>-499.98064430991531</v>
      </c>
      <c r="AP16">
        <f t="shared" si="9"/>
        <v>-6.278003467141188</v>
      </c>
      <c r="AQ16">
        <f t="shared" si="9"/>
        <v>-5896.386372083055</v>
      </c>
      <c r="AR16">
        <f t="shared" si="9"/>
        <v>3596.9678663381937</v>
      </c>
      <c r="AS16">
        <f t="shared" si="9"/>
        <v>913.16515071738354</v>
      </c>
      <c r="AT16">
        <f t="shared" si="9"/>
        <v>1574.1912583667229</v>
      </c>
      <c r="AU16">
        <f t="shared" si="9"/>
        <v>6084.3242754223002</v>
      </c>
      <c r="AW16">
        <v>13</v>
      </c>
      <c r="AX16">
        <f>(R16*SUMPRODUCT(K17:$K$23, X17:$X$23)-$AZ$3*SUMPRODUCT(K16:$K$22, W17:$W$23))/Z16</f>
        <v>31790.778946655719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39820.035695009836</v>
      </c>
      <c r="P17">
        <f t="shared" si="22"/>
        <v>1991.0017847504919</v>
      </c>
      <c r="Q17" s="4">
        <f t="shared" si="23"/>
        <v>25</v>
      </c>
      <c r="R17">
        <f t="shared" si="0"/>
        <v>500000</v>
      </c>
      <c r="S17">
        <f t="shared" si="1"/>
        <v>29513.054170931318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20015.005343888093</v>
      </c>
      <c r="AC17">
        <f t="shared" si="2"/>
        <v>17483.802412284047</v>
      </c>
      <c r="AE17">
        <f t="shared" si="3"/>
        <v>23589.752253678063</v>
      </c>
      <c r="AF17">
        <f t="shared" si="4"/>
        <v>-1179.4876126839033</v>
      </c>
      <c r="AG17">
        <f t="shared" si="4"/>
        <v>-14.810227968124526</v>
      </c>
      <c r="AH17">
        <f t="shared" si="5"/>
        <v>-15440.136788209953</v>
      </c>
      <c r="AI17">
        <f t="shared" si="6"/>
        <v>6955.3176248160798</v>
      </c>
      <c r="AJ17">
        <f t="shared" si="7"/>
        <v>2531.2029316040462</v>
      </c>
      <c r="AK17">
        <f t="shared" si="24"/>
        <v>3630.415203146345</v>
      </c>
      <c r="AL17">
        <f t="shared" si="8"/>
        <v>13116.935759566471</v>
      </c>
      <c r="AN17">
        <f t="shared" si="9"/>
        <v>8667.458044906798</v>
      </c>
      <c r="AO17">
        <f t="shared" si="9"/>
        <v>-433.37290224534001</v>
      </c>
      <c r="AP17">
        <f t="shared" si="9"/>
        <v>-5.4416438192652015</v>
      </c>
      <c r="AQ17">
        <f t="shared" si="9"/>
        <v>-5673.0878891941647</v>
      </c>
      <c r="AR17">
        <f t="shared" si="9"/>
        <v>2555.5556096480277</v>
      </c>
      <c r="AS17">
        <f t="shared" si="9"/>
        <v>930.02652070678141</v>
      </c>
      <c r="AT17">
        <f t="shared" si="9"/>
        <v>1333.9042784544952</v>
      </c>
      <c r="AU17">
        <f t="shared" si="9"/>
        <v>4819.4864088093045</v>
      </c>
      <c r="AW17">
        <v>14</v>
      </c>
      <c r="AX17">
        <f>(R17*SUMPRODUCT(K18:$K$23, X18:$X$23)-$AZ$3*SUMPRODUCT(K17:$K$22, W18:$W$23))/Z17</f>
        <v>29513.054170931318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39820.035695009836</v>
      </c>
      <c r="P18">
        <f t="shared" si="22"/>
        <v>1991.0017847504919</v>
      </c>
      <c r="Q18" s="4">
        <f t="shared" si="23"/>
        <v>25</v>
      </c>
      <c r="R18">
        <f t="shared" si="0"/>
        <v>500000</v>
      </c>
      <c r="S18">
        <f t="shared" si="1"/>
        <v>26636.719518724047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17483.802412284047</v>
      </c>
      <c r="AC18">
        <f t="shared" si="2"/>
        <v>14765.539172561888</v>
      </c>
      <c r="AE18">
        <f t="shared" si="3"/>
        <v>22073.450016777631</v>
      </c>
      <c r="AF18">
        <f t="shared" si="4"/>
        <v>-1103.6725008388817</v>
      </c>
      <c r="AG18">
        <f t="shared" si="4"/>
        <v>-13.85825604592805</v>
      </c>
      <c r="AH18">
        <f t="shared" si="5"/>
        <v>-16077.392850304614</v>
      </c>
      <c r="AI18">
        <f t="shared" si="6"/>
        <v>4878.5264095882067</v>
      </c>
      <c r="AJ18">
        <f t="shared" si="7"/>
        <v>2718.2632397221587</v>
      </c>
      <c r="AK18">
        <f t="shared" si="24"/>
        <v>3290.5497416178814</v>
      </c>
      <c r="AL18">
        <f t="shared" si="8"/>
        <v>10887.339390928246</v>
      </c>
      <c r="AN18">
        <f t="shared" si="9"/>
        <v>7471.0209223262318</v>
      </c>
      <c r="AO18">
        <f t="shared" si="9"/>
        <v>-373.55104611631162</v>
      </c>
      <c r="AP18">
        <f t="shared" si="9"/>
        <v>-4.6904911007290258</v>
      </c>
      <c r="AQ18">
        <f t="shared" si="9"/>
        <v>-5441.5842684214313</v>
      </c>
      <c r="AR18">
        <f t="shared" si="9"/>
        <v>1651.1951166877593</v>
      </c>
      <c r="AS18">
        <f t="shared" si="9"/>
        <v>920.02842876481179</v>
      </c>
      <c r="AT18">
        <f t="shared" si="9"/>
        <v>1113.7255819501115</v>
      </c>
      <c r="AU18">
        <f t="shared" si="9"/>
        <v>3684.9491274026823</v>
      </c>
      <c r="AW18">
        <v>15</v>
      </c>
      <c r="AX18">
        <f>(R18*SUMPRODUCT(K19:$K$23, X19:$X$23)-$AZ$3*SUMPRODUCT(K18:$K$22, W19:$W$23))/Z18</f>
        <v>26636.719518724047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39820.035695009836</v>
      </c>
      <c r="P19">
        <f t="shared" si="22"/>
        <v>1991.0017847504919</v>
      </c>
      <c r="Q19" s="4">
        <f t="shared" si="23"/>
        <v>25</v>
      </c>
      <c r="R19">
        <f t="shared" si="0"/>
        <v>500000</v>
      </c>
      <c r="S19">
        <f t="shared" si="1"/>
        <v>23112.59768909157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14765.539172561888</v>
      </c>
      <c r="AC19">
        <f t="shared" si="2"/>
        <v>11912.932277683223</v>
      </c>
      <c r="AE19">
        <f t="shared" si="3"/>
        <v>20524.451423020717</v>
      </c>
      <c r="AF19">
        <f t="shared" si="4"/>
        <v>-1026.2225711510359</v>
      </c>
      <c r="AG19">
        <f t="shared" si="4"/>
        <v>-12.885756544909876</v>
      </c>
      <c r="AH19">
        <f t="shared" si="5"/>
        <v>-16678.338811177848</v>
      </c>
      <c r="AI19">
        <f t="shared" si="6"/>
        <v>2807.0042841469221</v>
      </c>
      <c r="AJ19">
        <f t="shared" si="7"/>
        <v>2852.6068948786651</v>
      </c>
      <c r="AK19">
        <f t="shared" si="24"/>
        <v>2932.0191573866587</v>
      </c>
      <c r="AL19">
        <f t="shared" si="8"/>
        <v>8591.6303364122468</v>
      </c>
      <c r="AN19">
        <f t="shared" si="9"/>
        <v>6399.1554489600412</v>
      </c>
      <c r="AO19">
        <f t="shared" si="9"/>
        <v>-319.95777244800206</v>
      </c>
      <c r="AP19">
        <f t="shared" si="9"/>
        <v>-4.0175475343446072</v>
      </c>
      <c r="AQ19">
        <f t="shared" si="9"/>
        <v>-5200.0065913305034</v>
      </c>
      <c r="AR19">
        <f t="shared" si="9"/>
        <v>875.17353764719064</v>
      </c>
      <c r="AS19">
        <f t="shared" si="9"/>
        <v>889.39161290466257</v>
      </c>
      <c r="AT19">
        <f t="shared" si="9"/>
        <v>914.15093055308921</v>
      </c>
      <c r="AU19">
        <f t="shared" si="9"/>
        <v>2678.7160811049425</v>
      </c>
      <c r="AW19">
        <v>16</v>
      </c>
      <c r="AX19">
        <f>(R19*SUMPRODUCT(K20:$K$23, X20:$X$23)-$AZ$3*SUMPRODUCT(K19:$K$22, W20:$W$23))/Z19</f>
        <v>23112.59768909157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39820.035695009836</v>
      </c>
      <c r="P20">
        <f t="shared" si="22"/>
        <v>1991.0017847504919</v>
      </c>
      <c r="Q20" s="4">
        <f t="shared" si="23"/>
        <v>25</v>
      </c>
      <c r="R20">
        <f t="shared" si="0"/>
        <v>500000</v>
      </c>
      <c r="S20">
        <f t="shared" si="1"/>
        <v>18853.285236102845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11912.932277683223</v>
      </c>
      <c r="AC20">
        <f t="shared" si="2"/>
        <v>8970.042691092629</v>
      </c>
      <c r="AE20">
        <f t="shared" si="3"/>
        <v>18945.632852415518</v>
      </c>
      <c r="AF20">
        <f t="shared" si="4"/>
        <v>-947.28164262077598</v>
      </c>
      <c r="AG20">
        <f t="shared" si="4"/>
        <v>-11.89453532734386</v>
      </c>
      <c r="AH20">
        <f t="shared" si="5"/>
        <v>-17247.273042338351</v>
      </c>
      <c r="AI20">
        <f t="shared" si="6"/>
        <v>739.1836321290466</v>
      </c>
      <c r="AJ20">
        <f t="shared" si="7"/>
        <v>2942.8895865905943</v>
      </c>
      <c r="AK20">
        <f t="shared" si="24"/>
        <v>2559.5683505904649</v>
      </c>
      <c r="AL20">
        <f t="shared" si="8"/>
        <v>6241.6415693101062</v>
      </c>
      <c r="AN20">
        <f t="shared" si="9"/>
        <v>5441.286405163396</v>
      </c>
      <c r="AO20">
        <f t="shared" si="9"/>
        <v>-272.06432025816986</v>
      </c>
      <c r="AP20">
        <f t="shared" si="9"/>
        <v>-3.4161737365326417</v>
      </c>
      <c r="AQ20">
        <f t="shared" si="9"/>
        <v>-4953.5084450584354</v>
      </c>
      <c r="AR20">
        <f t="shared" si="9"/>
        <v>212.29746611025843</v>
      </c>
      <c r="AS20">
        <f t="shared" si="9"/>
        <v>845.2135235678179</v>
      </c>
      <c r="AT20">
        <f t="shared" si="9"/>
        <v>735.12162816871512</v>
      </c>
      <c r="AU20">
        <f t="shared" si="9"/>
        <v>1792.6326178467916</v>
      </c>
      <c r="AW20">
        <v>17</v>
      </c>
      <c r="AX20">
        <f>(R20*SUMPRODUCT(K21:$K$23, X21:$X$23)-$AZ$3*SUMPRODUCT(K20:$K$22, W21:$W$23))/Z20</f>
        <v>18853.285236102845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39820.035695009836</v>
      </c>
      <c r="P21">
        <f t="shared" si="22"/>
        <v>1991.0017847504919</v>
      </c>
      <c r="Q21" s="4">
        <f t="shared" si="23"/>
        <v>25</v>
      </c>
      <c r="R21">
        <f t="shared" si="0"/>
        <v>500000</v>
      </c>
      <c r="S21">
        <f t="shared" si="1"/>
        <v>13726.432287473657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8970.042691092629</v>
      </c>
      <c r="AC21">
        <f t="shared" si="2"/>
        <v>5977.5520049512243</v>
      </c>
      <c r="AE21">
        <f t="shared" si="3"/>
        <v>17340.728400572905</v>
      </c>
      <c r="AF21">
        <f t="shared" si="4"/>
        <v>-867.03642002864524</v>
      </c>
      <c r="AG21">
        <f t="shared" si="4"/>
        <v>-10.886936750502468</v>
      </c>
      <c r="AH21">
        <f t="shared" si="5"/>
        <v>-17773.064471359066</v>
      </c>
      <c r="AI21">
        <f t="shared" si="6"/>
        <v>-1310.25942756531</v>
      </c>
      <c r="AJ21">
        <f t="shared" si="7"/>
        <v>2992.4906861414047</v>
      </c>
      <c r="AK21">
        <f t="shared" si="24"/>
        <v>2177.2712633213118</v>
      </c>
      <c r="AL21">
        <f t="shared" si="8"/>
        <v>3859.5025218974065</v>
      </c>
      <c r="AN21">
        <f t="shared" si="9"/>
        <v>4587.7650864532989</v>
      </c>
      <c r="AO21">
        <f t="shared" si="9"/>
        <v>-229.38825432266492</v>
      </c>
      <c r="AP21">
        <f t="shared" si="9"/>
        <v>-2.8803120127716433</v>
      </c>
      <c r="AQ21">
        <f t="shared" si="9"/>
        <v>-4702.1464599082692</v>
      </c>
      <c r="AR21">
        <f t="shared" si="9"/>
        <v>-346.64993979040793</v>
      </c>
      <c r="AS21">
        <f t="shared" si="9"/>
        <v>791.71093475880957</v>
      </c>
      <c r="AT21">
        <f t="shared" si="9"/>
        <v>576.03168995332214</v>
      </c>
      <c r="AU21">
        <f t="shared" si="9"/>
        <v>1021.0926849217238</v>
      </c>
      <c r="AW21">
        <v>18</v>
      </c>
      <c r="AX21">
        <f>(R21*SUMPRODUCT(K22:$K$23, X22:$X$23)-$AZ$3*SUMPRODUCT(K21:$K$22, W22:$W$23))/Z21</f>
        <v>13726.432287473657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39820.035695009836</v>
      </c>
      <c r="P22">
        <f t="shared" si="22"/>
        <v>1991.0017847504919</v>
      </c>
      <c r="Q22" s="4">
        <f t="shared" si="23"/>
        <v>25</v>
      </c>
      <c r="R22">
        <f t="shared" si="0"/>
        <v>500000</v>
      </c>
      <c r="S22">
        <f t="shared" si="1"/>
        <v>7545.504474143755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5977.5520049512243</v>
      </c>
      <c r="AC22">
        <f t="shared" si="2"/>
        <v>2978.0446870829501</v>
      </c>
      <c r="AE22">
        <f t="shared" si="3"/>
        <v>15716.092429251961</v>
      </c>
      <c r="AF22">
        <f t="shared" si="4"/>
        <v>-785.80462146259811</v>
      </c>
      <c r="AG22">
        <f t="shared" si="4"/>
        <v>-9.8669502393373474</v>
      </c>
      <c r="AH22">
        <f t="shared" si="5"/>
        <v>-18222.342873201866</v>
      </c>
      <c r="AI22">
        <f t="shared" si="6"/>
        <v>-3301.9220156518386</v>
      </c>
      <c r="AJ22">
        <f t="shared" si="7"/>
        <v>2999.5073178682742</v>
      </c>
      <c r="AK22">
        <f t="shared" si="24"/>
        <v>1789.125668455838</v>
      </c>
      <c r="AL22">
        <f t="shared" si="8"/>
        <v>1486.7109706722736</v>
      </c>
      <c r="AN22">
        <f t="shared" si="9"/>
        <v>3830.1852289842755</v>
      </c>
      <c r="AO22">
        <f t="shared" si="9"/>
        <v>-191.5092614492138</v>
      </c>
      <c r="AP22">
        <f t="shared" si="9"/>
        <v>-2.4046847033993659</v>
      </c>
      <c r="AQ22">
        <f t="shared" si="9"/>
        <v>-4440.9861309110856</v>
      </c>
      <c r="AR22">
        <f t="shared" si="9"/>
        <v>-804.71484807942272</v>
      </c>
      <c r="AS22">
        <f t="shared" si="9"/>
        <v>731.013047603725</v>
      </c>
      <c r="AT22">
        <f t="shared" si="9"/>
        <v>436.02967715826395</v>
      </c>
      <c r="AU22">
        <f t="shared" si="9"/>
        <v>362.32787668256617</v>
      </c>
      <c r="AW22">
        <v>19</v>
      </c>
      <c r="AX22">
        <f>(R22*SUMPRODUCT(K23:$K$23, X23:$X$23)-$AZ$3*SUMPRODUCT(K22:$K$22, W23:$W$23))/Z22</f>
        <v>7545.504474143755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39820.035695009836</v>
      </c>
      <c r="P23">
        <f t="shared" si="22"/>
        <v>1991.0017847504919</v>
      </c>
      <c r="Q23" s="4">
        <f t="shared" si="23"/>
        <v>25</v>
      </c>
      <c r="R23">
        <f t="shared" si="0"/>
        <v>500000</v>
      </c>
      <c r="S23">
        <f t="shared" si="1"/>
        <v>8424.9394443321398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2978.0446870829501</v>
      </c>
      <c r="AC23">
        <f t="shared" si="2"/>
        <v>2978.0446870829501</v>
      </c>
      <c r="AE23">
        <f t="shared" si="3"/>
        <v>14075.572474382097</v>
      </c>
      <c r="AF23">
        <f t="shared" si="4"/>
        <v>-703.77862371910498</v>
      </c>
      <c r="AG23">
        <f t="shared" si="4"/>
        <v>-8.8369913717493347</v>
      </c>
      <c r="AH23">
        <f t="shared" si="5"/>
        <v>-18625.787303892786</v>
      </c>
      <c r="AI23">
        <f t="shared" si="6"/>
        <v>-5262.8304446015427</v>
      </c>
      <c r="AJ23">
        <f t="shared" si="7"/>
        <v>0</v>
      </c>
      <c r="AK23">
        <f t="shared" si="24"/>
        <v>1399.0883833519961</v>
      </c>
      <c r="AL23">
        <f t="shared" si="8"/>
        <v>-3863.7420612495466</v>
      </c>
      <c r="AN23">
        <f t="shared" si="9"/>
        <v>3159.9676528300843</v>
      </c>
      <c r="AO23">
        <f t="shared" si="9"/>
        <v>-157.99838264150424</v>
      </c>
      <c r="AP23">
        <f t="shared" si="9"/>
        <v>-1.983905587775556</v>
      </c>
      <c r="AQ23">
        <f t="shared" si="9"/>
        <v>-4181.4914097394985</v>
      </c>
      <c r="AR23">
        <f t="shared" si="9"/>
        <v>-1181.5060451386935</v>
      </c>
      <c r="AS23">
        <f t="shared" si="9"/>
        <v>0</v>
      </c>
      <c r="AT23">
        <f t="shared" si="9"/>
        <v>314.09550431352699</v>
      </c>
      <c r="AU23">
        <f t="shared" si="9"/>
        <v>-867.41054082516644</v>
      </c>
      <c r="AW23">
        <v>20</v>
      </c>
      <c r="AX23">
        <f>(R23*SUMPRODUCT(K$23:$K24, X$23:$X24)-$AZ$3*SUMPRODUCT(K$22:$K23, W$23:$W24))/Z23</f>
        <v>8424.9394443321398</v>
      </c>
    </row>
    <row r="25" spans="5:50" x14ac:dyDescent="0.25">
      <c r="AN25" s="8">
        <f t="shared" ref="AN25:AU25" si="25">SUM(AN3:AN23)</f>
        <v>314761.8061267694</v>
      </c>
      <c r="AO25" s="8">
        <f t="shared" si="25"/>
        <v>-45603.117077595845</v>
      </c>
      <c r="AP25" s="8">
        <f t="shared" si="25"/>
        <v>-1695.0478079766945</v>
      </c>
      <c r="AQ25" s="8">
        <f t="shared" si="25"/>
        <v>-109401.99545397917</v>
      </c>
      <c r="AR25" s="8">
        <f t="shared" si="25"/>
        <v>158061.64578721765</v>
      </c>
      <c r="AS25" s="8">
        <f t="shared" si="25"/>
        <v>-13732.283016196317</v>
      </c>
      <c r="AT25" s="8">
        <f t="shared" si="25"/>
        <v>33379.814694484703</v>
      </c>
      <c r="AU25" s="9">
        <f t="shared" si="25"/>
        <v>177709.17746550601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2336.7667282636426</v>
      </c>
      <c r="K3">
        <v>1</v>
      </c>
      <c r="L3" s="2">
        <v>0</v>
      </c>
      <c r="O3">
        <f>$C$3</f>
        <v>2336.7667282636426</v>
      </c>
      <c r="P3">
        <f>O3*B5</f>
        <v>1869.4133826109141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2336.7667282636426</v>
      </c>
      <c r="AF3">
        <f t="shared" ref="AF3:AG23" si="4">-$Z3*P3</f>
        <v>-1869.4133826109141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-1055.0792413472716</v>
      </c>
      <c r="AJ3">
        <f t="shared" ref="AJ3:AJ23" si="7">AB3-AC3</f>
        <v>0</v>
      </c>
      <c r="AL3">
        <f t="shared" ref="AL3:AL23" si="8">SUM(AI3:AK3)</f>
        <v>-1055.0792413472716</v>
      </c>
      <c r="AN3">
        <f t="shared" ref="AN3:AU23" si="9">AE3*$K3</f>
        <v>2336.7667282636426</v>
      </c>
      <c r="AO3">
        <f t="shared" si="9"/>
        <v>-1869.4133826109141</v>
      </c>
      <c r="AP3">
        <f t="shared" si="9"/>
        <v>-1522.432587</v>
      </c>
      <c r="AQ3">
        <f t="shared" si="9"/>
        <v>0</v>
      </c>
      <c r="AR3">
        <f t="shared" si="9"/>
        <v>-1055.0792413472716</v>
      </c>
      <c r="AS3">
        <f t="shared" si="9"/>
        <v>0</v>
      </c>
      <c r="AT3">
        <f t="shared" si="9"/>
        <v>0</v>
      </c>
      <c r="AU3">
        <f t="shared" si="9"/>
        <v>-1055.0792413472716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1718.3389661044005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130.30372026059698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128.77990803141256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-128.77990803141256</v>
      </c>
      <c r="AK4">
        <f>G4*MAX(0, SUM(AB4, AE4:AF4))</f>
        <v>0</v>
      </c>
      <c r="AL4">
        <f t="shared" si="8"/>
        <v>-1823.0909080314125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-120.81800171818421</v>
      </c>
      <c r="AT4">
        <f t="shared" si="9"/>
        <v>0</v>
      </c>
      <c r="AU4">
        <f t="shared" si="9"/>
        <v>-1710.3770597911739</v>
      </c>
      <c r="AW4">
        <v>1</v>
      </c>
      <c r="AX4">
        <f>(R4*SUMPRODUCT(K5:$K$23, X5:$X$23)-$AZ$3*SUMPRODUCT(K4:$K$22, W5:$W$23))/Z4</f>
        <v>130.30372026059698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2336.7667282636426</v>
      </c>
      <c r="P5">
        <f t="shared" ref="P5:P23" si="22">O5*$C$5</f>
        <v>116.83833641318213</v>
      </c>
      <c r="Q5" s="4">
        <f t="shared" ref="Q5:Q23" si="23">$C$8</f>
        <v>25</v>
      </c>
      <c r="R5">
        <f t="shared" si="0"/>
        <v>1000000</v>
      </c>
      <c r="S5">
        <f t="shared" si="1"/>
        <v>276.26296752983302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128.77990803141256</v>
      </c>
      <c r="AC5">
        <f t="shared" si="2"/>
        <v>269.83736807859532</v>
      </c>
      <c r="AE5">
        <f t="shared" si="3"/>
        <v>2282.4158786327384</v>
      </c>
      <c r="AF5">
        <f t="shared" si="4"/>
        <v>-114.12079393163691</v>
      </c>
      <c r="AG5">
        <f t="shared" si="4"/>
        <v>-24.418525082397824</v>
      </c>
      <c r="AH5">
        <f t="shared" si="5"/>
        <v>-1681.6288140871029</v>
      </c>
      <c r="AI5">
        <f t="shared" si="6"/>
        <v>462.24774553160069</v>
      </c>
      <c r="AJ5">
        <f t="shared" si="7"/>
        <v>-141.05746004718276</v>
      </c>
      <c r="AK5">
        <f>G5*SUM(AB5, AE5:AF5)</f>
        <v>94.180074702033082</v>
      </c>
      <c r="AL5">
        <f t="shared" si="8"/>
        <v>415.37036018645102</v>
      </c>
      <c r="AN5">
        <f t="shared" si="9"/>
        <v>1971.0087890566338</v>
      </c>
      <c r="AO5">
        <f t="shared" si="9"/>
        <v>-98.550439452831682</v>
      </c>
      <c r="AP5">
        <f t="shared" si="9"/>
        <v>-21.086922853882928</v>
      </c>
      <c r="AQ5">
        <f t="shared" si="9"/>
        <v>-1452.1916025584651</v>
      </c>
      <c r="AR5">
        <f t="shared" si="9"/>
        <v>399.17982419145386</v>
      </c>
      <c r="AS5">
        <f t="shared" si="9"/>
        <v>-121.8119345022919</v>
      </c>
      <c r="AT5">
        <f t="shared" si="9"/>
        <v>81.330381868407542</v>
      </c>
      <c r="AU5">
        <f t="shared" si="9"/>
        <v>358.69827155756951</v>
      </c>
      <c r="AW5">
        <v>2</v>
      </c>
      <c r="AX5">
        <f>(R5*SUMPRODUCT(K6:$K$23, X6:$X$23)-$AZ$3*SUMPRODUCT(K5:$K$22, W6:$W$23))/Z5</f>
        <v>276.26296752983302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2336.7667282636426</v>
      </c>
      <c r="P6">
        <f t="shared" si="22"/>
        <v>116.83833641318213</v>
      </c>
      <c r="Q6" s="4">
        <f t="shared" si="23"/>
        <v>25</v>
      </c>
      <c r="R6">
        <f t="shared" si="0"/>
        <v>1000000</v>
      </c>
      <c r="S6">
        <f t="shared" si="1"/>
        <v>433.36399148004062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269.83736807859532</v>
      </c>
      <c r="AC6">
        <f t="shared" si="2"/>
        <v>418.3276795307047</v>
      </c>
      <c r="AE6">
        <f t="shared" si="3"/>
        <v>2255.6885718644407</v>
      </c>
      <c r="AF6">
        <f t="shared" si="4"/>
        <v>-112.78442859322203</v>
      </c>
      <c r="AG6">
        <f t="shared" si="4"/>
        <v>-24.132581833923066</v>
      </c>
      <c r="AH6">
        <f t="shared" si="5"/>
        <v>-1670.3199060313243</v>
      </c>
      <c r="AI6">
        <f t="shared" si="6"/>
        <v>448.45165540597122</v>
      </c>
      <c r="AJ6">
        <f t="shared" si="7"/>
        <v>-148.49031145210938</v>
      </c>
      <c r="AK6">
        <f>G6*SUM(AB6, AE6:AF6)</f>
        <v>141.14537841396412</v>
      </c>
      <c r="AL6">
        <f t="shared" si="8"/>
        <v>441.10672236782597</v>
      </c>
      <c r="AN6">
        <f t="shared" si="9"/>
        <v>1756.7894019579237</v>
      </c>
      <c r="AO6">
        <f t="shared" si="9"/>
        <v>-87.839470097896168</v>
      </c>
      <c r="AP6">
        <f t="shared" si="9"/>
        <v>-18.795087467538139</v>
      </c>
      <c r="AQ6">
        <f t="shared" si="9"/>
        <v>-1300.8889371504663</v>
      </c>
      <c r="AR6">
        <f t="shared" si="9"/>
        <v>349.26590724202299</v>
      </c>
      <c r="AS6">
        <f t="shared" si="9"/>
        <v>-115.6481478455503</v>
      </c>
      <c r="AT6">
        <f t="shared" si="9"/>
        <v>109.92772141769514</v>
      </c>
      <c r="AU6">
        <f t="shared" si="9"/>
        <v>343.54548081416783</v>
      </c>
      <c r="AW6">
        <v>3</v>
      </c>
      <c r="AX6">
        <f>(R6*SUMPRODUCT(K7:$K$23, X7:$X$23)-$AZ$3*SUMPRODUCT(K6:$K$22, W7:$W$23))/Z6</f>
        <v>433.36399148004062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2336.7667282636426</v>
      </c>
      <c r="P7">
        <f t="shared" si="22"/>
        <v>116.83833641318213</v>
      </c>
      <c r="Q7" s="4">
        <f t="shared" si="23"/>
        <v>25</v>
      </c>
      <c r="R7">
        <f t="shared" si="0"/>
        <v>1000000</v>
      </c>
      <c r="S7">
        <f t="shared" si="1"/>
        <v>565.97053215802941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418.3276795307047</v>
      </c>
      <c r="AC7">
        <f t="shared" si="2"/>
        <v>539.93041923457713</v>
      </c>
      <c r="AE7">
        <f t="shared" si="3"/>
        <v>2229.2528807710296</v>
      </c>
      <c r="AF7">
        <f t="shared" si="4"/>
        <v>-111.46264403855147</v>
      </c>
      <c r="AG7">
        <f t="shared" si="4"/>
        <v>-23.84975844837</v>
      </c>
      <c r="AH7">
        <f t="shared" si="5"/>
        <v>-1659.9026885532699</v>
      </c>
      <c r="AI7">
        <f t="shared" si="6"/>
        <v>434.03778973083854</v>
      </c>
      <c r="AJ7">
        <f t="shared" si="7"/>
        <v>-121.60273970387243</v>
      </c>
      <c r="AK7">
        <f>G7*SUM(AB7, AE7:AF7)</f>
        <v>124.52338968852227</v>
      </c>
      <c r="AL7">
        <f t="shared" si="8"/>
        <v>436.9584397154884</v>
      </c>
      <c r="AN7">
        <f t="shared" si="9"/>
        <v>1571.6489477809153</v>
      </c>
      <c r="AO7">
        <f t="shared" si="9"/>
        <v>-78.582447389045754</v>
      </c>
      <c r="AP7">
        <f t="shared" si="9"/>
        <v>-16.814354303871234</v>
      </c>
      <c r="AQ7">
        <f t="shared" si="9"/>
        <v>-1170.2505069685774</v>
      </c>
      <c r="AR7">
        <f t="shared" si="9"/>
        <v>306.00163911942116</v>
      </c>
      <c r="AS7">
        <f t="shared" si="9"/>
        <v>-85.731331582609073</v>
      </c>
      <c r="AT7">
        <f t="shared" si="9"/>
        <v>87.790423449128795</v>
      </c>
      <c r="AU7">
        <f t="shared" si="9"/>
        <v>308.06073098594084</v>
      </c>
      <c r="AW7">
        <v>4</v>
      </c>
      <c r="AX7">
        <f>(R7*SUMPRODUCT(K8:$K$23, X8:$X$23)-$AZ$3*SUMPRODUCT(K7:$K$22, W8:$W$23))/Z7</f>
        <v>565.97053215802941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2336.7667282636426</v>
      </c>
      <c r="P8">
        <f t="shared" si="22"/>
        <v>116.83833641318213</v>
      </c>
      <c r="Q8" s="4">
        <f t="shared" si="23"/>
        <v>25</v>
      </c>
      <c r="R8">
        <f t="shared" si="0"/>
        <v>1000000</v>
      </c>
      <c r="S8">
        <f t="shared" si="1"/>
        <v>646.93803670873126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539.93041923457713</v>
      </c>
      <c r="AC8">
        <f t="shared" si="2"/>
        <v>609.9324038522318</v>
      </c>
      <c r="AE8">
        <f t="shared" si="3"/>
        <v>2203.1008642848633</v>
      </c>
      <c r="AF8">
        <f t="shared" si="4"/>
        <v>-110.15504321424318</v>
      </c>
      <c r="AG8">
        <f t="shared" si="4"/>
        <v>-23.569969967882706</v>
      </c>
      <c r="AH8">
        <f t="shared" si="5"/>
        <v>-1651.6358401438156</v>
      </c>
      <c r="AI8">
        <f t="shared" si="6"/>
        <v>417.74001095892208</v>
      </c>
      <c r="AJ8">
        <f t="shared" si="7"/>
        <v>-70.001984617654671</v>
      </c>
      <c r="AK8">
        <f t="shared" ref="AK8:AK23" si="24">G8*SUM(AB8:AB8, AE8:AF8)</f>
        <v>56.080263918500705</v>
      </c>
      <c r="AL8">
        <f t="shared" si="8"/>
        <v>403.8182902597681</v>
      </c>
      <c r="AN8">
        <f t="shared" si="9"/>
        <v>1448.2158275552488</v>
      </c>
      <c r="AO8">
        <f t="shared" si="9"/>
        <v>-72.41079137776245</v>
      </c>
      <c r="AP8">
        <f t="shared" si="9"/>
        <v>-15.493799723767889</v>
      </c>
      <c r="AQ8">
        <f t="shared" si="9"/>
        <v>-1085.7084229914342</v>
      </c>
      <c r="AR8">
        <f t="shared" si="9"/>
        <v>274.60281346228447</v>
      </c>
      <c r="AS8">
        <f t="shared" si="9"/>
        <v>-46.016042082791479</v>
      </c>
      <c r="AT8">
        <f t="shared" si="9"/>
        <v>36.864551749250687</v>
      </c>
      <c r="AU8">
        <f t="shared" si="9"/>
        <v>265.4513231287437</v>
      </c>
      <c r="AW8">
        <v>5</v>
      </c>
      <c r="AX8">
        <f>(R8*SUMPRODUCT(K9:$K$23, X9:$X$23)-$AZ$3*SUMPRODUCT(K8:$K$22, W9:$W$23))/Z8</f>
        <v>646.93803670873126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2336.7667282636426</v>
      </c>
      <c r="P9">
        <f t="shared" si="22"/>
        <v>116.83833641318213</v>
      </c>
      <c r="Q9" s="4">
        <f t="shared" si="23"/>
        <v>25</v>
      </c>
      <c r="R9">
        <f t="shared" si="0"/>
        <v>1000000</v>
      </c>
      <c r="S9">
        <f t="shared" si="1"/>
        <v>691.45574214095654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609.9324038522318</v>
      </c>
      <c r="AC9">
        <f t="shared" si="2"/>
        <v>644.24391671248668</v>
      </c>
      <c r="AE9">
        <f t="shared" si="3"/>
        <v>2177.214907202404</v>
      </c>
      <c r="AF9">
        <f t="shared" si="4"/>
        <v>-108.86074536012021</v>
      </c>
      <c r="AG9">
        <f t="shared" si="4"/>
        <v>-23.293027935443568</v>
      </c>
      <c r="AH9">
        <f t="shared" si="5"/>
        <v>-1649.693310412468</v>
      </c>
      <c r="AI9">
        <f t="shared" si="6"/>
        <v>395.36782349437203</v>
      </c>
      <c r="AJ9">
        <f t="shared" si="7"/>
        <v>-34.311512860254879</v>
      </c>
      <c r="AK9">
        <f t="shared" si="24"/>
        <v>15.801890737597642</v>
      </c>
      <c r="AL9">
        <f t="shared" si="8"/>
        <v>376.85820137171481</v>
      </c>
      <c r="AN9">
        <f t="shared" si="9"/>
        <v>1360.1973064477377</v>
      </c>
      <c r="AO9">
        <f t="shared" si="9"/>
        <v>-68.009865322386887</v>
      </c>
      <c r="AP9">
        <f t="shared" si="9"/>
        <v>-14.552129765413572</v>
      </c>
      <c r="AQ9">
        <f t="shared" si="9"/>
        <v>-1030.6324790744629</v>
      </c>
      <c r="AR9">
        <f t="shared" si="9"/>
        <v>247.00283228547408</v>
      </c>
      <c r="AS9">
        <f t="shared" si="9"/>
        <v>-21.435838611189013</v>
      </c>
      <c r="AT9">
        <f t="shared" si="9"/>
        <v>9.8721027248889826</v>
      </c>
      <c r="AU9">
        <f t="shared" si="9"/>
        <v>235.43909639917405</v>
      </c>
      <c r="AW9">
        <v>6</v>
      </c>
      <c r="AX9">
        <f>(R9*SUMPRODUCT(K10:$K$23, X10:$X$23)-$AZ$3*SUMPRODUCT(K9:$K$22, W10:$W$23))/Z9</f>
        <v>691.45574214095654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2336.7667282636426</v>
      </c>
      <c r="P10">
        <f t="shared" si="22"/>
        <v>116.83833641318213</v>
      </c>
      <c r="Q10" s="4">
        <f t="shared" si="23"/>
        <v>25</v>
      </c>
      <c r="R10">
        <f t="shared" si="0"/>
        <v>1000000</v>
      </c>
      <c r="S10">
        <f t="shared" si="1"/>
        <v>721.98928567199164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644.24391671248668</v>
      </c>
      <c r="AC10">
        <f t="shared" si="2"/>
        <v>664.77410940403934</v>
      </c>
      <c r="AE10">
        <f t="shared" si="3"/>
        <v>2151.5859743273145</v>
      </c>
      <c r="AF10">
        <f t="shared" si="4"/>
        <v>-107.57929871636573</v>
      </c>
      <c r="AG10">
        <f t="shared" si="4"/>
        <v>-23.01883568761345</v>
      </c>
      <c r="AH10">
        <f t="shared" si="5"/>
        <v>-1650.4787390273123</v>
      </c>
      <c r="AI10">
        <f t="shared" si="6"/>
        <v>370.50910089602303</v>
      </c>
      <c r="AJ10">
        <f t="shared" si="7"/>
        <v>-20.530192691552656</v>
      </c>
      <c r="AK10">
        <f t="shared" si="24"/>
        <v>11.021827428526086</v>
      </c>
      <c r="AL10">
        <f t="shared" si="8"/>
        <v>361.00073563299645</v>
      </c>
      <c r="AN10">
        <f t="shared" si="9"/>
        <v>1277.136189138907</v>
      </c>
      <c r="AO10">
        <f t="shared" si="9"/>
        <v>-63.856809456945349</v>
      </c>
      <c r="AP10">
        <f t="shared" si="9"/>
        <v>-13.66349680620341</v>
      </c>
      <c r="AQ10">
        <f t="shared" si="9"/>
        <v>-979.68947193716167</v>
      </c>
      <c r="AR10">
        <f t="shared" si="9"/>
        <v>219.92641093859655</v>
      </c>
      <c r="AS10">
        <f t="shared" si="9"/>
        <v>-12.186290656860477</v>
      </c>
      <c r="AT10">
        <f t="shared" si="9"/>
        <v>6.5423249860212582</v>
      </c>
      <c r="AU10">
        <f t="shared" si="9"/>
        <v>214.28244526775734</v>
      </c>
      <c r="AW10">
        <v>7</v>
      </c>
      <c r="AX10">
        <f>(R10*SUMPRODUCT(K11:$K$23, X11:$X$23)-$AZ$3*SUMPRODUCT(K10:$K$22, W11:$W$23))/Z10</f>
        <v>721.98928567199164</v>
      </c>
    </row>
    <row r="11" spans="1:52" x14ac:dyDescent="0.25">
      <c r="A11" t="s">
        <v>33</v>
      </c>
      <c r="C11" s="7">
        <f>AU25</f>
        <v>419.39033248915592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2336.7667282636426</v>
      </c>
      <c r="P11">
        <f t="shared" si="22"/>
        <v>116.83833641318213</v>
      </c>
      <c r="Q11" s="4">
        <f t="shared" si="23"/>
        <v>25</v>
      </c>
      <c r="R11">
        <f t="shared" si="0"/>
        <v>1000000</v>
      </c>
      <c r="S11">
        <f t="shared" si="1"/>
        <v>738.46306891356505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664.77410940403934</v>
      </c>
      <c r="AC11">
        <f t="shared" si="2"/>
        <v>671.92378800789538</v>
      </c>
      <c r="AE11">
        <f t="shared" si="3"/>
        <v>2126.2121531083662</v>
      </c>
      <c r="AF11">
        <f t="shared" si="4"/>
        <v>-106.31060765541832</v>
      </c>
      <c r="AG11">
        <f t="shared" si="4"/>
        <v>-22.747372762880243</v>
      </c>
      <c r="AH11">
        <f t="shared" si="5"/>
        <v>-1650.982714282982</v>
      </c>
      <c r="AI11">
        <f t="shared" si="6"/>
        <v>346.17145840708554</v>
      </c>
      <c r="AJ11">
        <f t="shared" si="7"/>
        <v>-7.1496786038560458</v>
      </c>
      <c r="AK11">
        <f t="shared" si="24"/>
        <v>6.4432215716567693</v>
      </c>
      <c r="AL11">
        <f t="shared" si="8"/>
        <v>345.46500137488624</v>
      </c>
      <c r="AN11">
        <f t="shared" si="9"/>
        <v>1200.2613622860379</v>
      </c>
      <c r="AO11">
        <f t="shared" si="9"/>
        <v>-60.013068114301902</v>
      </c>
      <c r="AP11">
        <f t="shared" si="9"/>
        <v>-12.841048143238329</v>
      </c>
      <c r="AQ11">
        <f t="shared" si="9"/>
        <v>-931.9910804098372</v>
      </c>
      <c r="AR11">
        <f t="shared" si="9"/>
        <v>195.41616561866039</v>
      </c>
      <c r="AS11">
        <f t="shared" si="9"/>
        <v>-4.0360426726119956</v>
      </c>
      <c r="AT11">
        <f t="shared" si="9"/>
        <v>3.6372428263104681</v>
      </c>
      <c r="AU11">
        <f t="shared" si="9"/>
        <v>195.01736577235886</v>
      </c>
      <c r="AW11">
        <v>8</v>
      </c>
      <c r="AX11">
        <f>(R11*SUMPRODUCT(K12:$K$23, X12:$X$23)-$AZ$3*SUMPRODUCT(K11:$K$22, W12:$W$23))/Z11</f>
        <v>738.46306891356505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2336.7667282636426</v>
      </c>
      <c r="P12">
        <f t="shared" si="22"/>
        <v>116.83833641318213</v>
      </c>
      <c r="Q12" s="4">
        <f t="shared" si="23"/>
        <v>25</v>
      </c>
      <c r="R12">
        <f t="shared" si="0"/>
        <v>1000000</v>
      </c>
      <c r="S12">
        <f t="shared" si="1"/>
        <v>740.44466348548235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671.92378800789538</v>
      </c>
      <c r="AC12">
        <f t="shared" si="2"/>
        <v>665.76328738267694</v>
      </c>
      <c r="AE12">
        <f t="shared" si="3"/>
        <v>2101.0800341675604</v>
      </c>
      <c r="AF12">
        <f t="shared" si="4"/>
        <v>-105.05400170837802</v>
      </c>
      <c r="AG12">
        <f t="shared" si="4"/>
        <v>-22.47849570043293</v>
      </c>
      <c r="AH12">
        <f t="shared" si="5"/>
        <v>-1656.1333927404221</v>
      </c>
      <c r="AI12">
        <f t="shared" si="6"/>
        <v>317.41414401832731</v>
      </c>
      <c r="AJ12">
        <f t="shared" si="7"/>
        <v>6.1605006252184467</v>
      </c>
      <c r="AK12">
        <f t="shared" si="24"/>
        <v>6.1362845870742788</v>
      </c>
      <c r="AL12">
        <f t="shared" si="8"/>
        <v>329.71092923062002</v>
      </c>
      <c r="AN12">
        <f t="shared" si="9"/>
        <v>1127.5540531875752</v>
      </c>
      <c r="AO12">
        <f t="shared" si="9"/>
        <v>-56.377702659378762</v>
      </c>
      <c r="AP12">
        <f t="shared" si="9"/>
        <v>-12.063185849378891</v>
      </c>
      <c r="AQ12">
        <f t="shared" si="9"/>
        <v>-888.77143623117706</v>
      </c>
      <c r="AR12">
        <f t="shared" si="9"/>
        <v>170.34172844764043</v>
      </c>
      <c r="AS12">
        <f t="shared" si="9"/>
        <v>3.3060603768869501</v>
      </c>
      <c r="AT12">
        <f t="shared" si="9"/>
        <v>3.2930647310678607</v>
      </c>
      <c r="AU12">
        <f t="shared" si="9"/>
        <v>176.94085355559525</v>
      </c>
      <c r="AW12">
        <v>9</v>
      </c>
      <c r="AX12">
        <f>(R12*SUMPRODUCT(K13:$K$23, X13:$X$23)-$AZ$3*SUMPRODUCT(K12:$K$22, W13:$W$23))/Z12</f>
        <v>740.44466348548235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2336.7667282636426</v>
      </c>
      <c r="P13">
        <f t="shared" si="22"/>
        <v>116.83833641318213</v>
      </c>
      <c r="Q13" s="4">
        <f t="shared" si="23"/>
        <v>25</v>
      </c>
      <c r="R13">
        <f t="shared" si="0"/>
        <v>1000000</v>
      </c>
      <c r="S13">
        <f t="shared" si="1"/>
        <v>727.95842152577598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665.76328738267694</v>
      </c>
      <c r="AC13">
        <f t="shared" si="2"/>
        <v>646.7811025545152</v>
      </c>
      <c r="AE13">
        <f t="shared" si="3"/>
        <v>2076.1852823287245</v>
      </c>
      <c r="AF13">
        <f t="shared" si="4"/>
        <v>-103.80926411643624</v>
      </c>
      <c r="AG13">
        <f t="shared" si="4"/>
        <v>-22.212158120201568</v>
      </c>
      <c r="AH13">
        <f t="shared" si="5"/>
        <v>-1662.1049290814117</v>
      </c>
      <c r="AI13">
        <f t="shared" si="6"/>
        <v>288.058931010675</v>
      </c>
      <c r="AJ13">
        <f t="shared" si="7"/>
        <v>18.982184828161735</v>
      </c>
      <c r="AK13">
        <f t="shared" si="24"/>
        <v>5.2762786111899302</v>
      </c>
      <c r="AL13">
        <f t="shared" si="8"/>
        <v>312.31739445002665</v>
      </c>
      <c r="AN13">
        <f t="shared" si="9"/>
        <v>1059.4220524966049</v>
      </c>
      <c r="AO13">
        <f t="shared" si="9"/>
        <v>-52.971102624830252</v>
      </c>
      <c r="AP13">
        <f t="shared" si="9"/>
        <v>-11.334272690580233</v>
      </c>
      <c r="AQ13">
        <f t="shared" si="9"/>
        <v>-848.12787684204034</v>
      </c>
      <c r="AR13">
        <f t="shared" si="9"/>
        <v>146.98880033915412</v>
      </c>
      <c r="AS13">
        <f t="shared" si="9"/>
        <v>9.6861033466939688</v>
      </c>
      <c r="AT13">
        <f t="shared" si="9"/>
        <v>2.6923444469951368</v>
      </c>
      <c r="AU13">
        <f t="shared" si="9"/>
        <v>159.36724813284323</v>
      </c>
      <c r="AW13">
        <v>10</v>
      </c>
      <c r="AX13">
        <f>(R13*SUMPRODUCT(K14:$K$23, X14:$X$23)-$AZ$3*SUMPRODUCT(K13:$K$22, W14:$W$23))/Z13</f>
        <v>727.95842152577598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2336.7667282636426</v>
      </c>
      <c r="P14">
        <f t="shared" si="22"/>
        <v>116.83833641318213</v>
      </c>
      <c r="Q14" s="4">
        <f t="shared" si="23"/>
        <v>25</v>
      </c>
      <c r="R14">
        <f t="shared" si="0"/>
        <v>1000000</v>
      </c>
      <c r="S14">
        <f t="shared" si="1"/>
        <v>729.05695712677937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646.7811025545152</v>
      </c>
      <c r="AC14">
        <f t="shared" si="2"/>
        <v>640.06082813422654</v>
      </c>
      <c r="AE14">
        <f t="shared" si="3"/>
        <v>2051.517145029924</v>
      </c>
      <c r="AF14">
        <f t="shared" si="4"/>
        <v>-102.5758572514962</v>
      </c>
      <c r="AG14">
        <f t="shared" si="4"/>
        <v>-21.948244985436823</v>
      </c>
      <c r="AH14">
        <f t="shared" si="5"/>
        <v>-1671.6621425092751</v>
      </c>
      <c r="AI14">
        <f t="shared" si="6"/>
        <v>255.33090028371589</v>
      </c>
      <c r="AJ14">
        <f t="shared" si="7"/>
        <v>6.7202744202886606</v>
      </c>
      <c r="AK14">
        <f t="shared" si="24"/>
        <v>181.70056732330605</v>
      </c>
      <c r="AL14">
        <f t="shared" si="8"/>
        <v>443.75174202731057</v>
      </c>
      <c r="AN14">
        <f t="shared" si="9"/>
        <v>964.31610159776073</v>
      </c>
      <c r="AO14">
        <f t="shared" si="9"/>
        <v>-48.215805079888035</v>
      </c>
      <c r="AP14">
        <f t="shared" si="9"/>
        <v>-10.316777557791417</v>
      </c>
      <c r="AQ14">
        <f t="shared" si="9"/>
        <v>-785.76517108736675</v>
      </c>
      <c r="AR14">
        <f t="shared" si="9"/>
        <v>120.01834787271449</v>
      </c>
      <c r="AS14">
        <f t="shared" si="9"/>
        <v>3.1588665229241291</v>
      </c>
      <c r="AT14">
        <f t="shared" si="9"/>
        <v>85.40839308304011</v>
      </c>
      <c r="AU14">
        <f t="shared" si="9"/>
        <v>208.58560747867872</v>
      </c>
      <c r="AW14">
        <v>11</v>
      </c>
      <c r="AX14">
        <f>(R14*SUMPRODUCT(K15:$K$23, X15:$X$23)-$AZ$3*SUMPRODUCT(K14:$K$22, W15:$W$23))/Z14</f>
        <v>729.05695712677937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2336.7667282636426</v>
      </c>
      <c r="P15">
        <f t="shared" si="22"/>
        <v>116.83833641318213</v>
      </c>
      <c r="Q15" s="4">
        <f t="shared" si="23"/>
        <v>25</v>
      </c>
      <c r="R15">
        <f t="shared" si="0"/>
        <v>1000000</v>
      </c>
      <c r="S15">
        <f t="shared" si="1"/>
        <v>710.84465931737668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640.06082813422654</v>
      </c>
      <c r="AC15">
        <f t="shared" si="2"/>
        <v>616.62839216662042</v>
      </c>
      <c r="AE15">
        <f t="shared" si="3"/>
        <v>2027.0486549077748</v>
      </c>
      <c r="AF15">
        <f t="shared" si="4"/>
        <v>-101.35243274538874</v>
      </c>
      <c r="AG15">
        <f t="shared" si="4"/>
        <v>-21.686467784634125</v>
      </c>
      <c r="AH15">
        <f t="shared" si="5"/>
        <v>-1691.7900379330574</v>
      </c>
      <c r="AI15">
        <f t="shared" si="6"/>
        <v>212.21971644469454</v>
      </c>
      <c r="AJ15">
        <f t="shared" si="7"/>
        <v>23.432435967606125</v>
      </c>
      <c r="AK15">
        <f t="shared" si="24"/>
        <v>179.60299352076291</v>
      </c>
      <c r="AL15">
        <f t="shared" si="8"/>
        <v>415.25514593306355</v>
      </c>
      <c r="AN15">
        <f t="shared" si="9"/>
        <v>877.70749636049015</v>
      </c>
      <c r="AO15">
        <f t="shared" si="9"/>
        <v>-43.885374818024509</v>
      </c>
      <c r="AP15">
        <f t="shared" si="9"/>
        <v>-9.390191645409546</v>
      </c>
      <c r="AQ15">
        <f t="shared" si="9"/>
        <v>-732.54127125498189</v>
      </c>
      <c r="AR15">
        <f t="shared" si="9"/>
        <v>91.8906586420742</v>
      </c>
      <c r="AS15">
        <f t="shared" si="9"/>
        <v>10.146191931288795</v>
      </c>
      <c r="AT15">
        <f t="shared" si="9"/>
        <v>77.767691170259695</v>
      </c>
      <c r="AU15">
        <f t="shared" si="9"/>
        <v>179.80454174362268</v>
      </c>
      <c r="AW15">
        <v>12</v>
      </c>
      <c r="AX15">
        <f>(R15*SUMPRODUCT(K16:$K$23, X16:$X$23)-$AZ$3*SUMPRODUCT(K15:$K$22, W16:$W$23))/Z15</f>
        <v>710.84465931737668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2336.7667282636426</v>
      </c>
      <c r="P16">
        <f t="shared" si="22"/>
        <v>116.83833641318213</v>
      </c>
      <c r="Q16" s="4">
        <f t="shared" si="23"/>
        <v>25</v>
      </c>
      <c r="R16">
        <f t="shared" si="0"/>
        <v>1000000</v>
      </c>
      <c r="S16">
        <f t="shared" si="1"/>
        <v>673.27678112169576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616.62839216662042</v>
      </c>
      <c r="AC16">
        <f t="shared" si="2"/>
        <v>577.04313527860131</v>
      </c>
      <c r="AE16">
        <f t="shared" si="3"/>
        <v>2002.7650397292459</v>
      </c>
      <c r="AF16">
        <f t="shared" si="4"/>
        <v>-100.13825198646229</v>
      </c>
      <c r="AG16">
        <f t="shared" si="4"/>
        <v>-21.426668476418911</v>
      </c>
      <c r="AH16">
        <f t="shared" si="5"/>
        <v>-1717.3852147549205</v>
      </c>
      <c r="AI16">
        <f t="shared" si="6"/>
        <v>163.81490451144418</v>
      </c>
      <c r="AJ16">
        <f t="shared" si="7"/>
        <v>39.585256888019103</v>
      </c>
      <c r="AK16">
        <f t="shared" si="24"/>
        <v>176.34786259365831</v>
      </c>
      <c r="AL16">
        <f t="shared" si="8"/>
        <v>379.74802399312159</v>
      </c>
      <c r="AN16">
        <f t="shared" si="9"/>
        <v>798.83484996883976</v>
      </c>
      <c r="AO16">
        <f t="shared" si="9"/>
        <v>-39.94174249844199</v>
      </c>
      <c r="AP16">
        <f t="shared" si="9"/>
        <v>-8.5463692236240227</v>
      </c>
      <c r="AQ16">
        <f t="shared" si="9"/>
        <v>-685.00654502782766</v>
      </c>
      <c r="AR16">
        <f t="shared" si="9"/>
        <v>65.340193218946169</v>
      </c>
      <c r="AS16">
        <f t="shared" si="9"/>
        <v>15.789212473667762</v>
      </c>
      <c r="AT16">
        <f t="shared" si="9"/>
        <v>70.339163887330102</v>
      </c>
      <c r="AU16">
        <f t="shared" si="9"/>
        <v>151.46856957994405</v>
      </c>
      <c r="AW16">
        <v>13</v>
      </c>
      <c r="AX16">
        <f>(R16*SUMPRODUCT(K17:$K$23, X17:$X$23)-$AZ$3*SUMPRODUCT(K16:$K$22, W17:$W$23))/Z16</f>
        <v>673.27678112169576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2336.7667282636426</v>
      </c>
      <c r="P17">
        <f t="shared" si="22"/>
        <v>116.83833641318213</v>
      </c>
      <c r="Q17" s="4">
        <f t="shared" si="23"/>
        <v>25</v>
      </c>
      <c r="R17">
        <f t="shared" si="0"/>
        <v>1000000</v>
      </c>
      <c r="S17">
        <f t="shared" si="1"/>
        <v>618.96972805731821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577.04313527860131</v>
      </c>
      <c r="AC17">
        <f t="shared" si="2"/>
        <v>524.11463712027717</v>
      </c>
      <c r="AE17">
        <f t="shared" si="3"/>
        <v>1978.6648527425607</v>
      </c>
      <c r="AF17">
        <f t="shared" si="4"/>
        <v>-98.933242637128032</v>
      </c>
      <c r="AG17">
        <f t="shared" si="4"/>
        <v>-21.168831582654668</v>
      </c>
      <c r="AH17">
        <f t="shared" si="5"/>
        <v>-1742.8083600021346</v>
      </c>
      <c r="AI17">
        <f t="shared" si="6"/>
        <v>115.75441852064341</v>
      </c>
      <c r="AJ17">
        <f t="shared" si="7"/>
        <v>52.928498158324146</v>
      </c>
      <c r="AK17">
        <f t="shared" si="24"/>
        <v>171.97423217688242</v>
      </c>
      <c r="AL17">
        <f t="shared" si="8"/>
        <v>340.65714885584998</v>
      </c>
      <c r="AN17">
        <f t="shared" si="9"/>
        <v>727.01037347282204</v>
      </c>
      <c r="AO17">
        <f t="shared" si="9"/>
        <v>-36.350518673641098</v>
      </c>
      <c r="AP17">
        <f t="shared" si="9"/>
        <v>-7.7779519525793042</v>
      </c>
      <c r="AQ17">
        <f t="shared" si="9"/>
        <v>-640.35086838506641</v>
      </c>
      <c r="AR17">
        <f t="shared" si="9"/>
        <v>42.531034461535199</v>
      </c>
      <c r="AS17">
        <f t="shared" si="9"/>
        <v>19.447238454811373</v>
      </c>
      <c r="AT17">
        <f t="shared" si="9"/>
        <v>63.187583581585997</v>
      </c>
      <c r="AU17">
        <f t="shared" si="9"/>
        <v>125.16585649793257</v>
      </c>
      <c r="AW17">
        <v>14</v>
      </c>
      <c r="AX17">
        <f>(R17*SUMPRODUCT(K18:$K$23, X18:$X$23)-$AZ$3*SUMPRODUCT(K17:$K$22, W18:$W$23))/Z17</f>
        <v>618.96972805731821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2336.7667282636426</v>
      </c>
      <c r="P18">
        <f t="shared" si="22"/>
        <v>116.83833641318213</v>
      </c>
      <c r="Q18" s="4">
        <f t="shared" si="23"/>
        <v>25</v>
      </c>
      <c r="R18">
        <f t="shared" si="0"/>
        <v>1000000</v>
      </c>
      <c r="S18">
        <f t="shared" si="1"/>
        <v>549.6473327984296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524.11463712027717</v>
      </c>
      <c r="AC18">
        <f t="shared" si="2"/>
        <v>459.78887635215665</v>
      </c>
      <c r="AE18">
        <f t="shared" si="3"/>
        <v>1954.7431310459281</v>
      </c>
      <c r="AF18">
        <f t="shared" si="4"/>
        <v>-97.737156552296412</v>
      </c>
      <c r="AG18">
        <f t="shared" si="4"/>
        <v>-20.912904007521742</v>
      </c>
      <c r="AH18">
        <f t="shared" si="5"/>
        <v>-1769.5703722551682</v>
      </c>
      <c r="AI18">
        <f t="shared" si="6"/>
        <v>66.522698230941614</v>
      </c>
      <c r="AJ18">
        <f t="shared" si="7"/>
        <v>64.325760768120517</v>
      </c>
      <c r="AK18">
        <f t="shared" si="24"/>
        <v>166.67844281297366</v>
      </c>
      <c r="AL18">
        <f t="shared" si="8"/>
        <v>297.52690181203582</v>
      </c>
      <c r="AN18">
        <f t="shared" si="9"/>
        <v>661.60599356772195</v>
      </c>
      <c r="AO18">
        <f t="shared" si="9"/>
        <v>-33.080299678386105</v>
      </c>
      <c r="AP18">
        <f t="shared" si="9"/>
        <v>-7.0782203628358618</v>
      </c>
      <c r="AQ18">
        <f t="shared" si="9"/>
        <v>-598.93207743231426</v>
      </c>
      <c r="AR18">
        <f t="shared" si="9"/>
        <v>22.515396094185729</v>
      </c>
      <c r="AS18">
        <f t="shared" si="9"/>
        <v>21.771816556899839</v>
      </c>
      <c r="AT18">
        <f t="shared" si="9"/>
        <v>56.414295572734858</v>
      </c>
      <c r="AU18">
        <f t="shared" si="9"/>
        <v>100.70150822382043</v>
      </c>
      <c r="AW18">
        <v>15</v>
      </c>
      <c r="AX18">
        <f>(R18*SUMPRODUCT(K19:$K$23, X19:$X$23)-$AZ$3*SUMPRODUCT(K18:$K$22, W19:$W$23))/Z18</f>
        <v>549.6473327984296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2336.7667282636426</v>
      </c>
      <c r="P19">
        <f t="shared" si="22"/>
        <v>116.83833641318213</v>
      </c>
      <c r="Q19" s="4">
        <f t="shared" si="23"/>
        <v>25</v>
      </c>
      <c r="R19">
        <f t="shared" si="0"/>
        <v>1000000</v>
      </c>
      <c r="S19">
        <f t="shared" si="1"/>
        <v>464.78859124257679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459.78887635215665</v>
      </c>
      <c r="AC19">
        <f t="shared" si="2"/>
        <v>384.07700275238471</v>
      </c>
      <c r="AE19">
        <f t="shared" si="3"/>
        <v>1930.9819088364516</v>
      </c>
      <c r="AF19">
        <f t="shared" si="4"/>
        <v>-96.549095441822573</v>
      </c>
      <c r="AG19">
        <f t="shared" si="4"/>
        <v>-20.658693543100114</v>
      </c>
      <c r="AH19">
        <f t="shared" si="5"/>
        <v>-1803.2569738565774</v>
      </c>
      <c r="AI19">
        <f t="shared" si="6"/>
        <v>10.517145994951534</v>
      </c>
      <c r="AJ19">
        <f t="shared" si="7"/>
        <v>75.711873599771934</v>
      </c>
      <c r="AK19">
        <f t="shared" si="24"/>
        <v>160.59551828227501</v>
      </c>
      <c r="AL19">
        <f t="shared" si="8"/>
        <v>246.82453787699848</v>
      </c>
      <c r="AN19">
        <f t="shared" si="9"/>
        <v>602.04548950402261</v>
      </c>
      <c r="AO19">
        <f t="shared" si="9"/>
        <v>-30.102274475201128</v>
      </c>
      <c r="AP19">
        <f t="shared" si="9"/>
        <v>-6.4410097317606283</v>
      </c>
      <c r="AQ19">
        <f t="shared" si="9"/>
        <v>-562.22314800515119</v>
      </c>
      <c r="AR19">
        <f t="shared" si="9"/>
        <v>3.2790572919096941</v>
      </c>
      <c r="AS19">
        <f t="shared" si="9"/>
        <v>23.605602825200801</v>
      </c>
      <c r="AT19">
        <f t="shared" si="9"/>
        <v>50.070799200114863</v>
      </c>
      <c r="AU19">
        <f t="shared" si="9"/>
        <v>76.955459317225362</v>
      </c>
      <c r="AW19">
        <v>16</v>
      </c>
      <c r="AX19">
        <f>(R19*SUMPRODUCT(K20:$K$23, X20:$X$23)-$AZ$3*SUMPRODUCT(K19:$K$22, W20:$W$23))/Z19</f>
        <v>464.78859124257679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2336.7667282636426</v>
      </c>
      <c r="P20">
        <f t="shared" si="22"/>
        <v>116.83833641318213</v>
      </c>
      <c r="Q20" s="4">
        <f t="shared" si="23"/>
        <v>25</v>
      </c>
      <c r="R20">
        <f t="shared" si="0"/>
        <v>1000000</v>
      </c>
      <c r="S20">
        <f t="shared" si="1"/>
        <v>367.25057124352423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384.07700275238471</v>
      </c>
      <c r="AC20">
        <f t="shared" si="2"/>
        <v>299.76800761337859</v>
      </c>
      <c r="AE20">
        <f t="shared" si="3"/>
        <v>1907.3841165636504</v>
      </c>
      <c r="AF20">
        <f t="shared" si="4"/>
        <v>-95.36920582818253</v>
      </c>
      <c r="AG20">
        <f t="shared" si="4"/>
        <v>-20.406231540930818</v>
      </c>
      <c r="AH20">
        <f t="shared" si="5"/>
        <v>-1835.0026695316756</v>
      </c>
      <c r="AI20">
        <f t="shared" si="6"/>
        <v>-43.393990337138348</v>
      </c>
      <c r="AJ20">
        <f t="shared" si="7"/>
        <v>84.308995139006129</v>
      </c>
      <c r="AK20">
        <f t="shared" si="24"/>
        <v>153.7264339441497</v>
      </c>
      <c r="AL20">
        <f t="shared" si="8"/>
        <v>194.64143874601749</v>
      </c>
      <c r="AN20">
        <f t="shared" si="9"/>
        <v>547.81085138357571</v>
      </c>
      <c r="AO20">
        <f t="shared" si="9"/>
        <v>-27.390542569178784</v>
      </c>
      <c r="AP20">
        <f t="shared" si="9"/>
        <v>-5.8607781080338288</v>
      </c>
      <c r="AQ20">
        <f t="shared" si="9"/>
        <v>-527.02251526468353</v>
      </c>
      <c r="AR20">
        <f t="shared" si="9"/>
        <v>-12.462984558320422</v>
      </c>
      <c r="AS20">
        <f t="shared" si="9"/>
        <v>24.213991301133632</v>
      </c>
      <c r="AT20">
        <f t="shared" si="9"/>
        <v>44.151048510786644</v>
      </c>
      <c r="AU20">
        <f t="shared" si="9"/>
        <v>55.902055253599855</v>
      </c>
      <c r="AW20">
        <v>17</v>
      </c>
      <c r="AX20">
        <f>(R20*SUMPRODUCT(K21:$K$23, X21:$X$23)-$AZ$3*SUMPRODUCT(K20:$K$22, W21:$W$23))/Z20</f>
        <v>367.25057124352423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2336.7667282636426</v>
      </c>
      <c r="P21">
        <f t="shared" si="22"/>
        <v>116.83833641318213</v>
      </c>
      <c r="Q21" s="4">
        <f t="shared" si="23"/>
        <v>25</v>
      </c>
      <c r="R21">
        <f t="shared" si="0"/>
        <v>1000000</v>
      </c>
      <c r="S21">
        <f t="shared" si="1"/>
        <v>256.73606625046995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299.76800761337859</v>
      </c>
      <c r="AC21">
        <f t="shared" si="2"/>
        <v>206.98406992827145</v>
      </c>
      <c r="AE21">
        <f t="shared" si="3"/>
        <v>1883.9327678142085</v>
      </c>
      <c r="AF21">
        <f t="shared" si="4"/>
        <v>-94.196638390710433</v>
      </c>
      <c r="AG21">
        <f t="shared" si="4"/>
        <v>-20.155336271135667</v>
      </c>
      <c r="AH21">
        <f t="shared" si="5"/>
        <v>-1873.3181754338214</v>
      </c>
      <c r="AI21">
        <f t="shared" si="6"/>
        <v>-103.73738228145885</v>
      </c>
      <c r="AJ21">
        <f t="shared" si="7"/>
        <v>92.783937685107134</v>
      </c>
      <c r="AK21">
        <f t="shared" si="24"/>
        <v>146.26528959258138</v>
      </c>
      <c r="AL21">
        <f t="shared" si="8"/>
        <v>135.31184499622967</v>
      </c>
      <c r="AN21">
        <f t="shared" si="9"/>
        <v>498.42433245871058</v>
      </c>
      <c r="AO21">
        <f t="shared" si="9"/>
        <v>-24.921216622935532</v>
      </c>
      <c r="AP21">
        <f t="shared" si="9"/>
        <v>-5.3324142973940507</v>
      </c>
      <c r="AQ21">
        <f t="shared" si="9"/>
        <v>-495.61607347415344</v>
      </c>
      <c r="AR21">
        <f t="shared" si="9"/>
        <v>-27.445371935772453</v>
      </c>
      <c r="AS21">
        <f t="shared" si="9"/>
        <v>24.54746421617039</v>
      </c>
      <c r="AT21">
        <f t="shared" si="9"/>
        <v>38.696805200562181</v>
      </c>
      <c r="AU21">
        <f t="shared" si="9"/>
        <v>35.798897480960115</v>
      </c>
      <c r="AW21">
        <v>18</v>
      </c>
      <c r="AX21">
        <f>(R21*SUMPRODUCT(K22:$K$23, X22:$X$23)-$AZ$3*SUMPRODUCT(K21:$K$22, W22:$W$23))/Z21</f>
        <v>256.73606625046995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2336.7667282636426</v>
      </c>
      <c r="P22">
        <f t="shared" si="22"/>
        <v>116.83833641318213</v>
      </c>
      <c r="Q22" s="4">
        <f t="shared" si="23"/>
        <v>25</v>
      </c>
      <c r="R22">
        <f t="shared" si="0"/>
        <v>1000000</v>
      </c>
      <c r="S22">
        <f t="shared" si="1"/>
        <v>134.12093379117263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206.98406992827145</v>
      </c>
      <c r="AC22">
        <f t="shared" si="2"/>
        <v>106.7919575601491</v>
      </c>
      <c r="AE22">
        <f t="shared" si="3"/>
        <v>1860.6185195612152</v>
      </c>
      <c r="AF22">
        <f t="shared" si="4"/>
        <v>-93.030925978060765</v>
      </c>
      <c r="AG22">
        <f t="shared" si="4"/>
        <v>-19.90590777693679</v>
      </c>
      <c r="AH22">
        <f t="shared" si="5"/>
        <v>-1915.0052595007485</v>
      </c>
      <c r="AI22">
        <f t="shared" si="6"/>
        <v>-167.32357369453098</v>
      </c>
      <c r="AJ22">
        <f t="shared" si="7"/>
        <v>100.19211236812235</v>
      </c>
      <c r="AK22">
        <f t="shared" si="24"/>
        <v>138.22001644579981</v>
      </c>
      <c r="AL22">
        <f t="shared" si="8"/>
        <v>71.088555119391188</v>
      </c>
      <c r="AN22">
        <f t="shared" si="9"/>
        <v>453.45327424605614</v>
      </c>
      <c r="AO22">
        <f t="shared" si="9"/>
        <v>-22.672663712302811</v>
      </c>
      <c r="AP22">
        <f t="shared" si="9"/>
        <v>-4.8512894843273369</v>
      </c>
      <c r="AQ22">
        <f t="shared" si="9"/>
        <v>-466.70792319309885</v>
      </c>
      <c r="AR22">
        <f t="shared" si="9"/>
        <v>-40.778602143672835</v>
      </c>
      <c r="AS22">
        <f t="shared" si="9"/>
        <v>24.417923894290848</v>
      </c>
      <c r="AT22">
        <f t="shared" si="9"/>
        <v>33.685743942005075</v>
      </c>
      <c r="AU22">
        <f t="shared" si="9"/>
        <v>17.325065692623088</v>
      </c>
      <c r="AW22">
        <v>19</v>
      </c>
      <c r="AX22">
        <f>(R22*SUMPRODUCT(K23:$K$23, X23:$X$23)-$AZ$3*SUMPRODUCT(K22:$K$22, W23:$W$23))/Z22</f>
        <v>134.12093379117263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2336.7667282636426</v>
      </c>
      <c r="P23">
        <f t="shared" si="22"/>
        <v>116.83833641318213</v>
      </c>
      <c r="Q23" s="4">
        <f t="shared" si="23"/>
        <v>25</v>
      </c>
      <c r="R23">
        <f t="shared" si="0"/>
        <v>1000000</v>
      </c>
      <c r="S23">
        <f t="shared" si="1"/>
        <v>135.81355105102489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106.7919575601491</v>
      </c>
      <c r="AC23">
        <f t="shared" si="2"/>
        <v>106.7919575601491</v>
      </c>
      <c r="AE23">
        <f t="shared" si="3"/>
        <v>1837.4300012150093</v>
      </c>
      <c r="AF23">
        <f t="shared" si="4"/>
        <v>-91.871500060750478</v>
      </c>
      <c r="AG23">
        <f t="shared" si="4"/>
        <v>-19.657824409588475</v>
      </c>
      <c r="AH23">
        <f t="shared" si="5"/>
        <v>-1960.9715831579083</v>
      </c>
      <c r="AI23">
        <f t="shared" si="6"/>
        <v>-235.07090641323816</v>
      </c>
      <c r="AJ23">
        <f t="shared" si="7"/>
        <v>0</v>
      </c>
      <c r="AK23">
        <f t="shared" si="24"/>
        <v>129.66453211000857</v>
      </c>
      <c r="AL23">
        <f t="shared" si="8"/>
        <v>-105.4063743032296</v>
      </c>
      <c r="AN23">
        <f t="shared" si="9"/>
        <v>412.50324835785113</v>
      </c>
      <c r="AO23">
        <f t="shared" si="9"/>
        <v>-20.625162417892561</v>
      </c>
      <c r="AP23">
        <f t="shared" si="9"/>
        <v>-4.4131838596525821</v>
      </c>
      <c r="AQ23">
        <f t="shared" si="9"/>
        <v>-440.23834783103655</v>
      </c>
      <c r="AR23">
        <f t="shared" si="9"/>
        <v>-52.773445750730609</v>
      </c>
      <c r="AS23">
        <f t="shared" si="9"/>
        <v>0</v>
      </c>
      <c r="AT23">
        <f t="shared" si="9"/>
        <v>29.10970249577446</v>
      </c>
      <c r="AU23">
        <f t="shared" si="9"/>
        <v>-23.663743254956145</v>
      </c>
      <c r="AW23">
        <v>20</v>
      </c>
      <c r="AX23">
        <f>(R23*SUMPRODUCT(K$23:$K24, X$23:$X24)-$AZ$3*SUMPRODUCT(K$22:$K23, W$23:$W24))/Z23</f>
        <v>135.81355105102489</v>
      </c>
    </row>
    <row r="25" spans="5:50" x14ac:dyDescent="0.25">
      <c r="AN25" s="8">
        <f t="shared" ref="AN25:AU25" si="25">SUM(AN3:AN23)</f>
        <v>21652.71266908908</v>
      </c>
      <c r="AO25" s="8">
        <f t="shared" si="25"/>
        <v>-2835.2106796521857</v>
      </c>
      <c r="AP25" s="8">
        <f t="shared" si="25"/>
        <v>-1729.0850708272835</v>
      </c>
      <c r="AQ25" s="8">
        <f t="shared" si="25"/>
        <v>-17212.214813192295</v>
      </c>
      <c r="AR25" s="8">
        <f t="shared" si="25"/>
        <v>-123.79789458268391</v>
      </c>
      <c r="AS25" s="8">
        <f t="shared" si="25"/>
        <v>-347.59315777211992</v>
      </c>
      <c r="AT25" s="8">
        <f t="shared" si="25"/>
        <v>890.7813848439597</v>
      </c>
      <c r="AU25" s="9">
        <f t="shared" si="25"/>
        <v>419.39033248915592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5158.9357438404795</v>
      </c>
      <c r="K3">
        <v>1</v>
      </c>
      <c r="L3" s="2">
        <v>0</v>
      </c>
      <c r="O3">
        <f>$C$3</f>
        <v>5158.9357438404795</v>
      </c>
      <c r="P3">
        <f>O3*B5</f>
        <v>4127.1485950723836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5158.9357438404795</v>
      </c>
      <c r="AF3">
        <f t="shared" ref="AF3:AG23" si="4">-$Z3*P3</f>
        <v>-4127.1485950723836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-490.64543823190411</v>
      </c>
      <c r="AJ3">
        <f t="shared" ref="AJ3:AJ23" si="7">AB3-AC3</f>
        <v>0</v>
      </c>
      <c r="AL3">
        <f t="shared" ref="AL3:AL23" si="8">SUM(AI3:AK3)</f>
        <v>-490.64543823190411</v>
      </c>
      <c r="AN3">
        <f t="shared" ref="AN3:AU23" si="9">AE3*$K3</f>
        <v>5158.9357438404795</v>
      </c>
      <c r="AO3">
        <f t="shared" si="9"/>
        <v>-4127.1485950723836</v>
      </c>
      <c r="AP3">
        <f t="shared" si="9"/>
        <v>-1522.432587</v>
      </c>
      <c r="AQ3">
        <f t="shared" si="9"/>
        <v>0</v>
      </c>
      <c r="AR3">
        <f t="shared" si="9"/>
        <v>-490.64543823190411</v>
      </c>
      <c r="AS3">
        <f t="shared" si="9"/>
        <v>0</v>
      </c>
      <c r="AT3">
        <f t="shared" si="9"/>
        <v>0</v>
      </c>
      <c r="AU3">
        <f t="shared" si="9"/>
        <v>-490.64543823190411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2489.810840778448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764.60821352379469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755.54871487544733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-755.54871487544733</v>
      </c>
      <c r="AK4">
        <f>G4*MAX(0, SUM(AB4, AE4:AF4))</f>
        <v>0</v>
      </c>
      <c r="AL4">
        <f t="shared" si="8"/>
        <v>-2604.0987148754475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-708.83639635561235</v>
      </c>
      <c r="AT4">
        <f t="shared" si="9"/>
        <v>0</v>
      </c>
      <c r="AU4">
        <f t="shared" si="9"/>
        <v>-2443.098522258605</v>
      </c>
      <c r="AW4">
        <v>1</v>
      </c>
      <c r="AX4">
        <f>(R4*SUMPRODUCT(K5:$K$23, X5:$X$23)-$AZ$3*SUMPRODUCT(K4:$K$22, W5:$W$23))/Z4</f>
        <v>764.60821352379469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5158.9357438404795</v>
      </c>
      <c r="P5">
        <f t="shared" ref="P5:P23" si="22">O5*$C$5</f>
        <v>257.94678719202398</v>
      </c>
      <c r="Q5" s="4">
        <f t="shared" ref="Q5:Q23" si="23">$C$8</f>
        <v>25</v>
      </c>
      <c r="R5">
        <f t="shared" si="0"/>
        <v>1000000</v>
      </c>
      <c r="S5">
        <f t="shared" si="1"/>
        <v>1493.4606123446031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755.54871487544733</v>
      </c>
      <c r="AC5">
        <f t="shared" si="2"/>
        <v>1458.2310058768089</v>
      </c>
      <c r="AE5">
        <f t="shared" si="3"/>
        <v>5037.2403509082151</v>
      </c>
      <c r="AF5">
        <f t="shared" si="4"/>
        <v>-251.86201754541074</v>
      </c>
      <c r="AG5">
        <f t="shared" si="4"/>
        <v>-24.410268905376643</v>
      </c>
      <c r="AH5">
        <f t="shared" si="5"/>
        <v>-1859.1792849343999</v>
      </c>
      <c r="AI5">
        <f t="shared" si="6"/>
        <v>2901.7887795230272</v>
      </c>
      <c r="AJ5">
        <f t="shared" si="7"/>
        <v>-702.68229100136159</v>
      </c>
      <c r="AK5">
        <f>G5*SUM(AB5, AE5:AF5)</f>
        <v>227.17800897776834</v>
      </c>
      <c r="AL5">
        <f t="shared" si="8"/>
        <v>2426.2844974994341</v>
      </c>
      <c r="AN5">
        <f t="shared" si="9"/>
        <v>4349.9719298212922</v>
      </c>
      <c r="AO5">
        <f t="shared" si="9"/>
        <v>-217.4985964910646</v>
      </c>
      <c r="AP5">
        <f t="shared" si="9"/>
        <v>-21.079793128916894</v>
      </c>
      <c r="AQ5">
        <f t="shared" si="9"/>
        <v>-1605.5175331293665</v>
      </c>
      <c r="AR5">
        <f t="shared" si="9"/>
        <v>2505.8760070719436</v>
      </c>
      <c r="AS5">
        <f t="shared" si="9"/>
        <v>-606.8100841936847</v>
      </c>
      <c r="AT5">
        <f t="shared" si="9"/>
        <v>196.18241205183031</v>
      </c>
      <c r="AU5">
        <f t="shared" si="9"/>
        <v>2095.2483349300896</v>
      </c>
      <c r="AW5">
        <v>2</v>
      </c>
      <c r="AX5">
        <f>(R5*SUMPRODUCT(K6:$K$23, X6:$X$23)-$AZ$3*SUMPRODUCT(K5:$K$22, W6:$W$23))/Z5</f>
        <v>1493.4606123446031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5158.9357438404795</v>
      </c>
      <c r="P6">
        <f t="shared" si="22"/>
        <v>257.94678719202398</v>
      </c>
      <c r="Q6" s="4">
        <f t="shared" si="23"/>
        <v>25</v>
      </c>
      <c r="R6">
        <f t="shared" si="0"/>
        <v>1000000</v>
      </c>
      <c r="S6">
        <f t="shared" si="1"/>
        <v>2168.6178097279035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1458.2310058768089</v>
      </c>
      <c r="AC6">
        <f t="shared" si="2"/>
        <v>2092.2067425954228</v>
      </c>
      <c r="AE6">
        <f t="shared" si="3"/>
        <v>4977.161074423645</v>
      </c>
      <c r="AF6">
        <f t="shared" si="4"/>
        <v>-248.85805372118224</v>
      </c>
      <c r="AG6">
        <f t="shared" si="4"/>
        <v>-24.119127091116297</v>
      </c>
      <c r="AH6">
        <f t="shared" si="5"/>
        <v>-1881.5650082630684</v>
      </c>
      <c r="AI6">
        <f t="shared" si="6"/>
        <v>2822.618885348279</v>
      </c>
      <c r="AJ6">
        <f t="shared" si="7"/>
        <v>-633.97573671861392</v>
      </c>
      <c r="AK6">
        <f>G6*SUM(AB6, AE6:AF6)</f>
        <v>361.91224055488743</v>
      </c>
      <c r="AL6">
        <f t="shared" si="8"/>
        <v>2550.5553891845525</v>
      </c>
      <c r="AN6">
        <f t="shared" si="9"/>
        <v>3876.3435415899453</v>
      </c>
      <c r="AO6">
        <f t="shared" si="9"/>
        <v>-193.81717707949724</v>
      </c>
      <c r="AP6">
        <f t="shared" si="9"/>
        <v>-18.784608561068588</v>
      </c>
      <c r="AQ6">
        <f t="shared" si="9"/>
        <v>-1465.4121614311578</v>
      </c>
      <c r="AR6">
        <f t="shared" si="9"/>
        <v>2198.3295945182222</v>
      </c>
      <c r="AS6">
        <f t="shared" si="9"/>
        <v>-493.75692604814998</v>
      </c>
      <c r="AT6">
        <f t="shared" si="9"/>
        <v>281.86674196790784</v>
      </c>
      <c r="AU6">
        <f t="shared" si="9"/>
        <v>1986.4394104379801</v>
      </c>
      <c r="AW6">
        <v>3</v>
      </c>
      <c r="AX6">
        <f>(R6*SUMPRODUCT(K7:$K$23, X7:$X$23)-$AZ$3*SUMPRODUCT(K6:$K$22, W7:$W$23))/Z6</f>
        <v>2168.6178097279035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5158.9357438404795</v>
      </c>
      <c r="P7">
        <f t="shared" si="22"/>
        <v>257.94678719202398</v>
      </c>
      <c r="Q7" s="4">
        <f t="shared" si="23"/>
        <v>25</v>
      </c>
      <c r="R7">
        <f t="shared" si="0"/>
        <v>1000000</v>
      </c>
      <c r="S7">
        <f t="shared" si="1"/>
        <v>2744.8565357338821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2092.2067425954228</v>
      </c>
      <c r="AC7">
        <f t="shared" si="2"/>
        <v>2616.417565939204</v>
      </c>
      <c r="AE7">
        <f t="shared" si="3"/>
        <v>4917.535734933037</v>
      </c>
      <c r="AF7">
        <f t="shared" si="4"/>
        <v>-245.87678674665185</v>
      </c>
      <c r="AG7">
        <f t="shared" si="4"/>
        <v>-23.830185037700545</v>
      </c>
      <c r="AH7">
        <f t="shared" si="5"/>
        <v>-1910.0313001837619</v>
      </c>
      <c r="AI7">
        <f t="shared" si="6"/>
        <v>2737.7974629649225</v>
      </c>
      <c r="AJ7">
        <f t="shared" si="7"/>
        <v>-524.21082334378116</v>
      </c>
      <c r="AK7">
        <f>G7*SUM(AB7, AE7:AF7)</f>
        <v>332.10580541738676</v>
      </c>
      <c r="AL7">
        <f t="shared" si="8"/>
        <v>2545.6924450385281</v>
      </c>
      <c r="AN7">
        <f t="shared" si="9"/>
        <v>3466.9193119129045</v>
      </c>
      <c r="AO7">
        <f t="shared" si="9"/>
        <v>-173.34596559564523</v>
      </c>
      <c r="AP7">
        <f t="shared" si="9"/>
        <v>-16.800554823987866</v>
      </c>
      <c r="AQ7">
        <f t="shared" si="9"/>
        <v>-1346.5940580613533</v>
      </c>
      <c r="AR7">
        <f t="shared" si="9"/>
        <v>1930.1787334319176</v>
      </c>
      <c r="AS7">
        <f t="shared" si="9"/>
        <v>-369.57466603729046</v>
      </c>
      <c r="AT7">
        <f t="shared" si="9"/>
        <v>234.13841656925061</v>
      </c>
      <c r="AU7">
        <f t="shared" si="9"/>
        <v>1794.7424839638779</v>
      </c>
      <c r="AW7">
        <v>4</v>
      </c>
      <c r="AX7">
        <f>(R7*SUMPRODUCT(K8:$K$23, X8:$X$23)-$AZ$3*SUMPRODUCT(K7:$K$22, W8:$W$23))/Z7</f>
        <v>2744.8565357338821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5158.9357438404795</v>
      </c>
      <c r="P8">
        <f t="shared" si="22"/>
        <v>257.94678719202398</v>
      </c>
      <c r="Q8" s="4">
        <f t="shared" si="23"/>
        <v>25</v>
      </c>
      <c r="R8">
        <f t="shared" si="0"/>
        <v>1000000</v>
      </c>
      <c r="S8">
        <f t="shared" si="1"/>
        <v>3202.0335201503153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2616.417565939204</v>
      </c>
      <c r="AC8">
        <f t="shared" si="2"/>
        <v>3015.4735091446273</v>
      </c>
      <c r="AE8">
        <f t="shared" si="3"/>
        <v>4858.3607801207563</v>
      </c>
      <c r="AF8">
        <f t="shared" si="4"/>
        <v>-242.91803900603784</v>
      </c>
      <c r="AG8">
        <f t="shared" si="4"/>
        <v>-23.543425530747331</v>
      </c>
      <c r="AH8">
        <f t="shared" si="5"/>
        <v>-1938.3062630482973</v>
      </c>
      <c r="AI8">
        <f t="shared" si="6"/>
        <v>2653.5930525356735</v>
      </c>
      <c r="AJ8">
        <f t="shared" si="7"/>
        <v>-399.05594320542332</v>
      </c>
      <c r="AK8">
        <f t="shared" ref="AK8:AK23" si="24">G8*SUM(AB8:AB8, AE8:AF8)</f>
        <v>154.03862454024855</v>
      </c>
      <c r="AL8">
        <f t="shared" si="8"/>
        <v>2408.5757338704989</v>
      </c>
      <c r="AN8">
        <f t="shared" si="9"/>
        <v>3193.6599416788158</v>
      </c>
      <c r="AO8">
        <f t="shared" si="9"/>
        <v>-159.68299708394082</v>
      </c>
      <c r="AP8">
        <f t="shared" si="9"/>
        <v>-15.476350647960153</v>
      </c>
      <c r="AQ8">
        <f t="shared" si="9"/>
        <v>-1274.1521980688817</v>
      </c>
      <c r="AR8">
        <f t="shared" si="9"/>
        <v>1744.348395878033</v>
      </c>
      <c r="AS8">
        <f t="shared" si="9"/>
        <v>-262.3207781354476</v>
      </c>
      <c r="AT8">
        <f t="shared" si="9"/>
        <v>101.25781244538774</v>
      </c>
      <c r="AU8">
        <f t="shared" si="9"/>
        <v>1583.2854301879731</v>
      </c>
      <c r="AW8">
        <v>5</v>
      </c>
      <c r="AX8">
        <f>(R8*SUMPRODUCT(K9:$K$23, X9:$X$23)-$AZ$3*SUMPRODUCT(K8:$K$22, W9:$W$23))/Z8</f>
        <v>3202.0335201503153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5158.9357438404795</v>
      </c>
      <c r="P9">
        <f t="shared" si="22"/>
        <v>257.94678719202398</v>
      </c>
      <c r="Q9" s="4">
        <f t="shared" si="23"/>
        <v>25</v>
      </c>
      <c r="R9">
        <f t="shared" si="0"/>
        <v>1000000</v>
      </c>
      <c r="S9">
        <f t="shared" si="1"/>
        <v>3576.3523186658299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3015.4735091446273</v>
      </c>
      <c r="AC9">
        <f t="shared" si="2"/>
        <v>3327.2650329486169</v>
      </c>
      <c r="AE9">
        <f t="shared" si="3"/>
        <v>4799.6240242104295</v>
      </c>
      <c r="AF9">
        <f t="shared" si="4"/>
        <v>-239.98120121052148</v>
      </c>
      <c r="AG9">
        <f t="shared" si="4"/>
        <v>-23.258789518462937</v>
      </c>
      <c r="AH9">
        <f t="shared" si="5"/>
        <v>-1968.0702790768676</v>
      </c>
      <c r="AI9">
        <f t="shared" si="6"/>
        <v>2568.3137544045776</v>
      </c>
      <c r="AJ9">
        <f t="shared" si="7"/>
        <v>-311.79152380398955</v>
      </c>
      <c r="AK9">
        <f t="shared" si="24"/>
        <v>44.693186359652756</v>
      </c>
      <c r="AL9">
        <f t="shared" si="8"/>
        <v>2301.2154169602409</v>
      </c>
      <c r="AN9">
        <f t="shared" si="9"/>
        <v>2998.526074801473</v>
      </c>
      <c r="AO9">
        <f t="shared" si="9"/>
        <v>-149.92630374007365</v>
      </c>
      <c r="AP9">
        <f t="shared" si="9"/>
        <v>-14.530739592858703</v>
      </c>
      <c r="AQ9">
        <f t="shared" si="9"/>
        <v>-1229.5359009552012</v>
      </c>
      <c r="AR9">
        <f t="shared" si="9"/>
        <v>1604.5331305133393</v>
      </c>
      <c r="AS9">
        <f t="shared" si="9"/>
        <v>-194.78921876222307</v>
      </c>
      <c r="AT9">
        <f t="shared" si="9"/>
        <v>27.921704697989643</v>
      </c>
      <c r="AU9">
        <f t="shared" si="9"/>
        <v>1437.665616449106</v>
      </c>
      <c r="AW9">
        <v>6</v>
      </c>
      <c r="AX9">
        <f>(R9*SUMPRODUCT(K10:$K$23, X10:$X$23)-$AZ$3*SUMPRODUCT(K9:$K$22, W10:$W$23))/Z9</f>
        <v>3576.3523186658299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5158.9357438404795</v>
      </c>
      <c r="P10">
        <f t="shared" si="22"/>
        <v>257.94678719202398</v>
      </c>
      <c r="Q10" s="4">
        <f t="shared" si="23"/>
        <v>25</v>
      </c>
      <c r="R10">
        <f t="shared" si="0"/>
        <v>1000000</v>
      </c>
      <c r="S10">
        <f t="shared" si="1"/>
        <v>3899.6813020591917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3327.2650329486169</v>
      </c>
      <c r="AC10">
        <f t="shared" si="2"/>
        <v>3583.9729672589638</v>
      </c>
      <c r="AE10">
        <f t="shared" si="3"/>
        <v>4741.281354449935</v>
      </c>
      <c r="AF10">
        <f t="shared" si="4"/>
        <v>-237.06406772249676</v>
      </c>
      <c r="AG10">
        <f t="shared" si="4"/>
        <v>-22.976063232183094</v>
      </c>
      <c r="AH10">
        <f t="shared" si="5"/>
        <v>-2005.5356438085037</v>
      </c>
      <c r="AI10">
        <f t="shared" si="6"/>
        <v>2475.7055796867517</v>
      </c>
      <c r="AJ10">
        <f t="shared" si="7"/>
        <v>-256.7079343103469</v>
      </c>
      <c r="AK10">
        <f t="shared" si="24"/>
        <v>32.109077510671831</v>
      </c>
      <c r="AL10">
        <f t="shared" si="8"/>
        <v>2251.1067228870766</v>
      </c>
      <c r="AN10">
        <f t="shared" si="9"/>
        <v>2814.3249086528836</v>
      </c>
      <c r="AO10">
        <f t="shared" si="9"/>
        <v>-140.7162454326442</v>
      </c>
      <c r="AP10">
        <f t="shared" si="9"/>
        <v>-13.63810797611238</v>
      </c>
      <c r="AQ10">
        <f t="shared" si="9"/>
        <v>-1190.4437842027814</v>
      </c>
      <c r="AR10">
        <f t="shared" si="9"/>
        <v>1469.5267710413459</v>
      </c>
      <c r="AS10">
        <f t="shared" si="9"/>
        <v>-152.37643155270089</v>
      </c>
      <c r="AT10">
        <f t="shared" si="9"/>
        <v>19.059273195702115</v>
      </c>
      <c r="AU10">
        <f t="shared" si="9"/>
        <v>1336.2096126843471</v>
      </c>
      <c r="AW10">
        <v>7</v>
      </c>
      <c r="AX10">
        <f>(R10*SUMPRODUCT(K11:$K$23, X11:$X$23)-$AZ$3*SUMPRODUCT(K10:$K$22, W11:$W$23))/Z10</f>
        <v>3899.6813020591917</v>
      </c>
    </row>
    <row r="11" spans="1:52" x14ac:dyDescent="0.25">
      <c r="A11" t="s">
        <v>33</v>
      </c>
      <c r="C11" s="7">
        <f>AU25</f>
        <v>15206.817017292469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5158.9357438404795</v>
      </c>
      <c r="P11">
        <f t="shared" si="22"/>
        <v>257.94678719202398</v>
      </c>
      <c r="Q11" s="4">
        <f t="shared" si="23"/>
        <v>25</v>
      </c>
      <c r="R11">
        <f t="shared" si="0"/>
        <v>1000000</v>
      </c>
      <c r="S11">
        <f t="shared" si="1"/>
        <v>4175.0482176752603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3583.9729672589638</v>
      </c>
      <c r="AC11">
        <f t="shared" si="2"/>
        <v>3790.1557897751595</v>
      </c>
      <c r="AE11">
        <f t="shared" si="3"/>
        <v>4683.3399661866797</v>
      </c>
      <c r="AF11">
        <f t="shared" si="4"/>
        <v>-234.16699830933399</v>
      </c>
      <c r="AG11">
        <f t="shared" si="4"/>
        <v>-22.695281540278739</v>
      </c>
      <c r="AH11">
        <f t="shared" si="5"/>
        <v>-2040.8423833009583</v>
      </c>
      <c r="AI11">
        <f t="shared" si="6"/>
        <v>2385.6353030361088</v>
      </c>
      <c r="AJ11">
        <f t="shared" si="7"/>
        <v>-206.18282251619576</v>
      </c>
      <c r="AK11">
        <f t="shared" si="24"/>
        <v>19.279550244327137</v>
      </c>
      <c r="AL11">
        <f t="shared" si="8"/>
        <v>2198.7320307642403</v>
      </c>
      <c r="AN11">
        <f t="shared" si="9"/>
        <v>2643.7775739575386</v>
      </c>
      <c r="AO11">
        <f t="shared" si="9"/>
        <v>-132.18887869787693</v>
      </c>
      <c r="AP11">
        <f t="shared" si="9"/>
        <v>-12.811642290340995</v>
      </c>
      <c r="AQ11">
        <f t="shared" si="9"/>
        <v>-1152.0695409490716</v>
      </c>
      <c r="AR11">
        <f t="shared" si="9"/>
        <v>1346.7075120202492</v>
      </c>
      <c r="AS11">
        <f t="shared" si="9"/>
        <v>-116.39161928008063</v>
      </c>
      <c r="AT11">
        <f t="shared" si="9"/>
        <v>10.883438516089983</v>
      </c>
      <c r="AU11">
        <f t="shared" si="9"/>
        <v>1241.1993312562586</v>
      </c>
      <c r="AW11">
        <v>8</v>
      </c>
      <c r="AX11">
        <f>(R11*SUMPRODUCT(K12:$K$23, X12:$X$23)-$AZ$3*SUMPRODUCT(K11:$K$22, W12:$W$23))/Z11</f>
        <v>4175.0482176752603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5158.9357438404795</v>
      </c>
      <c r="P12">
        <f t="shared" si="22"/>
        <v>257.94678719202398</v>
      </c>
      <c r="Q12" s="4">
        <f t="shared" si="23"/>
        <v>25</v>
      </c>
      <c r="R12">
        <f t="shared" si="0"/>
        <v>1000000</v>
      </c>
      <c r="S12">
        <f t="shared" si="1"/>
        <v>4403.0600521705637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3790.1557897751595</v>
      </c>
      <c r="AC12">
        <f t="shared" si="2"/>
        <v>3948.0024444781975</v>
      </c>
      <c r="AE12">
        <f t="shared" si="3"/>
        <v>4625.7581514355361</v>
      </c>
      <c r="AF12">
        <f t="shared" si="4"/>
        <v>-231.2879075717768</v>
      </c>
      <c r="AG12">
        <f t="shared" si="4"/>
        <v>-22.416242327492004</v>
      </c>
      <c r="AH12">
        <f t="shared" si="5"/>
        <v>-2083.4558953579599</v>
      </c>
      <c r="AI12">
        <f t="shared" si="6"/>
        <v>2288.5981061783077</v>
      </c>
      <c r="AJ12">
        <f t="shared" si="7"/>
        <v>-157.84665470303798</v>
      </c>
      <c r="AK12">
        <f t="shared" si="24"/>
        <v>18.824639877369513</v>
      </c>
      <c r="AL12">
        <f t="shared" si="8"/>
        <v>2149.5760913526392</v>
      </c>
      <c r="AN12">
        <f t="shared" si="9"/>
        <v>2482.433923457409</v>
      </c>
      <c r="AO12">
        <f t="shared" si="9"/>
        <v>-124.12169617287044</v>
      </c>
      <c r="AP12">
        <f t="shared" si="9"/>
        <v>-12.029777296709478</v>
      </c>
      <c r="AQ12">
        <f t="shared" si="9"/>
        <v>-1118.0959798036267</v>
      </c>
      <c r="AR12">
        <f t="shared" si="9"/>
        <v>1228.1864701842023</v>
      </c>
      <c r="AS12">
        <f t="shared" si="9"/>
        <v>-84.709117405432551</v>
      </c>
      <c r="AT12">
        <f t="shared" si="9"/>
        <v>10.102327683073733</v>
      </c>
      <c r="AU12">
        <f t="shared" si="9"/>
        <v>1153.5796804618435</v>
      </c>
      <c r="AW12">
        <v>9</v>
      </c>
      <c r="AX12">
        <f>(R12*SUMPRODUCT(K13:$K$23, X13:$X$23)-$AZ$3*SUMPRODUCT(K12:$K$22, W13:$W$23))/Z12</f>
        <v>4403.0600521705637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5158.9357438404795</v>
      </c>
      <c r="P13">
        <f t="shared" si="22"/>
        <v>257.94678719202398</v>
      </c>
      <c r="Q13" s="4">
        <f t="shared" si="23"/>
        <v>25</v>
      </c>
      <c r="R13">
        <f t="shared" si="0"/>
        <v>1000000</v>
      </c>
      <c r="S13">
        <f t="shared" si="1"/>
        <v>4583.8989950515324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3948.0024444781975</v>
      </c>
      <c r="AC13">
        <f t="shared" si="2"/>
        <v>4059.2872348006658</v>
      </c>
      <c r="AE13">
        <f t="shared" si="3"/>
        <v>4568.5129695780106</v>
      </c>
      <c r="AF13">
        <f t="shared" si="4"/>
        <v>-228.42564847890054</v>
      </c>
      <c r="AG13">
        <f t="shared" si="4"/>
        <v>-22.138834424486653</v>
      </c>
      <c r="AH13">
        <f t="shared" si="5"/>
        <v>-2129.8191892172149</v>
      </c>
      <c r="AI13">
        <f t="shared" si="6"/>
        <v>2188.1292974574085</v>
      </c>
      <c r="AJ13">
        <f t="shared" si="7"/>
        <v>-111.28479032246833</v>
      </c>
      <c r="AK13">
        <f t="shared" si="24"/>
        <v>16.576179531154615</v>
      </c>
      <c r="AL13">
        <f t="shared" si="8"/>
        <v>2093.4206866660948</v>
      </c>
      <c r="AN13">
        <f t="shared" si="9"/>
        <v>2331.1904906959917</v>
      </c>
      <c r="AO13">
        <f t="shared" si="9"/>
        <v>-116.55952453479959</v>
      </c>
      <c r="AP13">
        <f t="shared" si="9"/>
        <v>-11.296857561558703</v>
      </c>
      <c r="AQ13">
        <f t="shared" si="9"/>
        <v>-1086.790006697438</v>
      </c>
      <c r="AR13">
        <f t="shared" si="9"/>
        <v>1116.5441019021955</v>
      </c>
      <c r="AS13">
        <f t="shared" si="9"/>
        <v>-56.785664544758518</v>
      </c>
      <c r="AT13">
        <f t="shared" si="9"/>
        <v>8.4583829251264078</v>
      </c>
      <c r="AU13">
        <f t="shared" si="9"/>
        <v>1068.2168202825633</v>
      </c>
      <c r="AW13">
        <v>10</v>
      </c>
      <c r="AX13">
        <f>(R13*SUMPRODUCT(K14:$K$23, X14:$X$23)-$AZ$3*SUMPRODUCT(K13:$K$22, W14:$W$23))/Z13</f>
        <v>4583.8989950515324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5158.9357438404795</v>
      </c>
      <c r="P14">
        <f t="shared" si="22"/>
        <v>257.94678719202398</v>
      </c>
      <c r="Q14" s="4">
        <f t="shared" si="23"/>
        <v>25</v>
      </c>
      <c r="R14">
        <f t="shared" si="0"/>
        <v>1000000</v>
      </c>
      <c r="S14">
        <f t="shared" si="1"/>
        <v>4756.016266446788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4059.2872348006658</v>
      </c>
      <c r="AC14">
        <f t="shared" si="2"/>
        <v>4159.2166086610887</v>
      </c>
      <c r="AE14">
        <f t="shared" si="3"/>
        <v>4511.5765015722409</v>
      </c>
      <c r="AF14">
        <f t="shared" si="4"/>
        <v>-225.57882507861206</v>
      </c>
      <c r="AG14">
        <f t="shared" si="4"/>
        <v>-21.862922536682326</v>
      </c>
      <c r="AH14">
        <f t="shared" si="5"/>
        <v>-2180.9417423784062</v>
      </c>
      <c r="AI14">
        <f t="shared" si="6"/>
        <v>2083.1930115785408</v>
      </c>
      <c r="AJ14">
        <f t="shared" si="7"/>
        <v>-99.929373860422857</v>
      </c>
      <c r="AK14">
        <f t="shared" si="24"/>
        <v>584.16994379060066</v>
      </c>
      <c r="AL14">
        <f t="shared" si="8"/>
        <v>2567.4335815087188</v>
      </c>
      <c r="AN14">
        <f t="shared" si="9"/>
        <v>2120.6675628307985</v>
      </c>
      <c r="AO14">
        <f t="shared" si="9"/>
        <v>-106.03337814153993</v>
      </c>
      <c r="AP14">
        <f t="shared" si="9"/>
        <v>-10.276671721307894</v>
      </c>
      <c r="AQ14">
        <f t="shared" si="9"/>
        <v>-1025.1521630795319</v>
      </c>
      <c r="AR14">
        <f t="shared" si="9"/>
        <v>979.20534988841905</v>
      </c>
      <c r="AS14">
        <f t="shared" si="9"/>
        <v>-46.971824958734409</v>
      </c>
      <c r="AT14">
        <f t="shared" si="9"/>
        <v>274.58921522126406</v>
      </c>
      <c r="AU14">
        <f t="shared" si="9"/>
        <v>1206.8227401509489</v>
      </c>
      <c r="AW14">
        <v>11</v>
      </c>
      <c r="AX14">
        <f>(R14*SUMPRODUCT(K15:$K$23, X15:$X$23)-$AZ$3*SUMPRODUCT(K14:$K$22, W15:$W$23))/Z14</f>
        <v>4756.016266446788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5158.9357438404795</v>
      </c>
      <c r="P15">
        <f t="shared" si="22"/>
        <v>257.94678719202398</v>
      </c>
      <c r="Q15" s="4">
        <f t="shared" si="23"/>
        <v>25</v>
      </c>
      <c r="R15">
        <f t="shared" si="0"/>
        <v>1000000</v>
      </c>
      <c r="S15">
        <f t="shared" si="1"/>
        <v>4881.0225978548751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4159.2166086610887</v>
      </c>
      <c r="AC15">
        <f t="shared" si="2"/>
        <v>4214.9422699494153</v>
      </c>
      <c r="AE15">
        <f t="shared" si="3"/>
        <v>4454.930477933568</v>
      </c>
      <c r="AF15">
        <f t="shared" si="4"/>
        <v>-222.74652389667841</v>
      </c>
      <c r="AG15">
        <f t="shared" si="4"/>
        <v>-21.588418130873894</v>
      </c>
      <c r="AH15">
        <f t="shared" si="5"/>
        <v>-2235.0072176644685</v>
      </c>
      <c r="AI15">
        <f t="shared" si="6"/>
        <v>1975.5883182415469</v>
      </c>
      <c r="AJ15">
        <f t="shared" si="7"/>
        <v>-55.725661288326592</v>
      </c>
      <c r="AK15">
        <f t="shared" si="24"/>
        <v>587.39803938885859</v>
      </c>
      <c r="AL15">
        <f t="shared" si="8"/>
        <v>2507.260696342079</v>
      </c>
      <c r="AN15">
        <f t="shared" si="9"/>
        <v>1928.9748505938128</v>
      </c>
      <c r="AO15">
        <f t="shared" si="9"/>
        <v>-96.448742529690634</v>
      </c>
      <c r="AP15">
        <f t="shared" si="9"/>
        <v>-9.3477363664439697</v>
      </c>
      <c r="AQ15">
        <f t="shared" si="9"/>
        <v>-967.7530850650237</v>
      </c>
      <c r="AR15">
        <f t="shared" si="9"/>
        <v>855.42528663265421</v>
      </c>
      <c r="AS15">
        <f t="shared" si="9"/>
        <v>-24.129085670435046</v>
      </c>
      <c r="AT15">
        <f t="shared" si="9"/>
        <v>254.34202640908609</v>
      </c>
      <c r="AU15">
        <f t="shared" si="9"/>
        <v>1085.6382273713052</v>
      </c>
      <c r="AW15">
        <v>12</v>
      </c>
      <c r="AX15">
        <f>(R15*SUMPRODUCT(K16:$K$23, X16:$X$23)-$AZ$3*SUMPRODUCT(K15:$K$22, W16:$W$23))/Z15</f>
        <v>4881.0225978548751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5158.9357438404795</v>
      </c>
      <c r="P16">
        <f t="shared" si="22"/>
        <v>257.94678719202398</v>
      </c>
      <c r="Q16" s="4">
        <f t="shared" si="23"/>
        <v>25</v>
      </c>
      <c r="R16">
        <f t="shared" si="0"/>
        <v>1000000</v>
      </c>
      <c r="S16">
        <f t="shared" si="1"/>
        <v>4958.9939413788316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4214.9422699494153</v>
      </c>
      <c r="AC16">
        <f t="shared" si="2"/>
        <v>4228.0390598840404</v>
      </c>
      <c r="AE16">
        <f t="shared" si="3"/>
        <v>4398.5094739447632</v>
      </c>
      <c r="AF16">
        <f t="shared" si="4"/>
        <v>-219.92547369723817</v>
      </c>
      <c r="AG16">
        <f t="shared" si="4"/>
        <v>-21.315004161451185</v>
      </c>
      <c r="AH16">
        <f t="shared" si="5"/>
        <v>-2301.1915245587456</v>
      </c>
      <c r="AI16">
        <f t="shared" si="6"/>
        <v>1856.0774715273287</v>
      </c>
      <c r="AJ16">
        <f t="shared" si="7"/>
        <v>-13.096789934625122</v>
      </c>
      <c r="AK16">
        <f t="shared" si="24"/>
        <v>587.5468389137859</v>
      </c>
      <c r="AL16">
        <f t="shared" si="8"/>
        <v>2430.5275205064895</v>
      </c>
      <c r="AN16">
        <f t="shared" si="9"/>
        <v>1754.4158131401177</v>
      </c>
      <c r="AO16">
        <f t="shared" si="9"/>
        <v>-87.720790657005892</v>
      </c>
      <c r="AP16">
        <f t="shared" si="9"/>
        <v>-8.5018301266632648</v>
      </c>
      <c r="AQ16">
        <f t="shared" si="9"/>
        <v>-917.86702374182028</v>
      </c>
      <c r="AR16">
        <f t="shared" si="9"/>
        <v>740.32616861462861</v>
      </c>
      <c r="AS16">
        <f t="shared" si="9"/>
        <v>-5.2238640154783473</v>
      </c>
      <c r="AT16">
        <f t="shared" si="9"/>
        <v>234.3524485412488</v>
      </c>
      <c r="AU16">
        <f t="shared" si="9"/>
        <v>969.45475314039913</v>
      </c>
      <c r="AW16">
        <v>13</v>
      </c>
      <c r="AX16">
        <f>(R16*SUMPRODUCT(K17:$K$23, X17:$X$23)-$AZ$3*SUMPRODUCT(K16:$K$22, W17:$W$23))/Z16</f>
        <v>4958.9939413788316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5158.9357438404795</v>
      </c>
      <c r="P17">
        <f t="shared" si="22"/>
        <v>257.94678719202398</v>
      </c>
      <c r="Q17" s="4">
        <f t="shared" si="23"/>
        <v>25</v>
      </c>
      <c r="R17">
        <f t="shared" si="0"/>
        <v>1000000</v>
      </c>
      <c r="S17">
        <f t="shared" si="1"/>
        <v>4990.7311881174674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4228.0390598840404</v>
      </c>
      <c r="AC17">
        <f t="shared" si="2"/>
        <v>4200.6745948478019</v>
      </c>
      <c r="AE17">
        <f t="shared" si="3"/>
        <v>4342.251565702416</v>
      </c>
      <c r="AF17">
        <f t="shared" si="4"/>
        <v>-217.1125782851208</v>
      </c>
      <c r="AG17">
        <f t="shared" si="4"/>
        <v>-21.042380547610303</v>
      </c>
      <c r="AH17">
        <f t="shared" si="5"/>
        <v>-2378.9428890547392</v>
      </c>
      <c r="AI17">
        <f t="shared" si="6"/>
        <v>1725.153717814946</v>
      </c>
      <c r="AJ17">
        <f t="shared" si="7"/>
        <v>27.364465036238471</v>
      </c>
      <c r="AK17">
        <f t="shared" si="24"/>
        <v>584.72246331109352</v>
      </c>
      <c r="AL17">
        <f t="shared" si="8"/>
        <v>2337.2406461622782</v>
      </c>
      <c r="AN17">
        <f t="shared" si="9"/>
        <v>1595.4505524867639</v>
      </c>
      <c r="AO17">
        <f t="shared" si="9"/>
        <v>-79.772527624338196</v>
      </c>
      <c r="AP17">
        <f t="shared" si="9"/>
        <v>-7.7314907168191365</v>
      </c>
      <c r="AQ17">
        <f t="shared" si="9"/>
        <v>-874.08241766915512</v>
      </c>
      <c r="AR17">
        <f t="shared" si="9"/>
        <v>633.8641164764515</v>
      </c>
      <c r="AS17">
        <f t="shared" si="9"/>
        <v>10.054380820635169</v>
      </c>
      <c r="AT17">
        <f t="shared" si="9"/>
        <v>214.84148558081009</v>
      </c>
      <c r="AU17">
        <f t="shared" si="9"/>
        <v>858.75998287789685</v>
      </c>
      <c r="AW17">
        <v>14</v>
      </c>
      <c r="AX17">
        <f>(R17*SUMPRODUCT(K18:$K$23, X18:$X$23)-$AZ$3*SUMPRODUCT(K17:$K$22, W18:$W$23))/Z17</f>
        <v>4990.7311881174674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5158.9357438404795</v>
      </c>
      <c r="P18">
        <f t="shared" si="22"/>
        <v>257.94678719202398</v>
      </c>
      <c r="Q18" s="4">
        <f t="shared" si="23"/>
        <v>25</v>
      </c>
      <c r="R18">
        <f t="shared" si="0"/>
        <v>1000000</v>
      </c>
      <c r="S18">
        <f t="shared" si="1"/>
        <v>4757.925807006558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4200.6745948478019</v>
      </c>
      <c r="AC18">
        <f t="shared" si="2"/>
        <v>3950.3327622373045</v>
      </c>
      <c r="AE18">
        <f t="shared" si="3"/>
        <v>4283.2767289391313</v>
      </c>
      <c r="AF18">
        <f t="shared" si="4"/>
        <v>-214.16383644695657</v>
      </c>
      <c r="AG18">
        <f t="shared" si="4"/>
        <v>-20.756590804862984</v>
      </c>
      <c r="AH18">
        <f t="shared" si="5"/>
        <v>-3014.6374908486123</v>
      </c>
      <c r="AI18">
        <f t="shared" si="6"/>
        <v>1033.7188108386995</v>
      </c>
      <c r="AJ18">
        <f t="shared" si="7"/>
        <v>250.34183261049748</v>
      </c>
      <c r="AK18">
        <f t="shared" si="24"/>
        <v>578.88512411379838</v>
      </c>
      <c r="AL18">
        <f t="shared" si="8"/>
        <v>1862.9457675629953</v>
      </c>
      <c r="AN18">
        <f t="shared" si="9"/>
        <v>1449.7258033381436</v>
      </c>
      <c r="AO18">
        <f t="shared" si="9"/>
        <v>-72.486290166907182</v>
      </c>
      <c r="AP18">
        <f t="shared" si="9"/>
        <v>-7.0253143057124054</v>
      </c>
      <c r="AQ18">
        <f t="shared" si="9"/>
        <v>-1020.3398086950681</v>
      </c>
      <c r="AR18">
        <f t="shared" si="9"/>
        <v>349.87439017045602</v>
      </c>
      <c r="AS18">
        <f t="shared" si="9"/>
        <v>84.731161995289796</v>
      </c>
      <c r="AT18">
        <f t="shared" si="9"/>
        <v>195.93053512660481</v>
      </c>
      <c r="AU18">
        <f t="shared" si="9"/>
        <v>630.53608729235066</v>
      </c>
      <c r="AW18">
        <v>15</v>
      </c>
      <c r="AX18">
        <f>(R18*SUMPRODUCT(K19:$K$23, X19:$X$23)-$AZ$3*SUMPRODUCT(K18:$K$22, W19:$W$23))/Z18</f>
        <v>4757.925807006558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5158.9357438404795</v>
      </c>
      <c r="P19">
        <f t="shared" si="22"/>
        <v>257.94678719202398</v>
      </c>
      <c r="Q19" s="4">
        <f t="shared" si="23"/>
        <v>25</v>
      </c>
      <c r="R19">
        <f t="shared" si="0"/>
        <v>1000000</v>
      </c>
      <c r="S19">
        <f t="shared" si="1"/>
        <v>4274.7763454379237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3950.3327622373045</v>
      </c>
      <c r="AC19">
        <f t="shared" si="2"/>
        <v>3497.9032597513465</v>
      </c>
      <c r="AE19">
        <f t="shared" si="3"/>
        <v>4221.3806517586845</v>
      </c>
      <c r="AF19">
        <f t="shared" si="4"/>
        <v>-211.06903258793423</v>
      </c>
      <c r="AG19">
        <f t="shared" si="4"/>
        <v>-20.456644845784371</v>
      </c>
      <c r="AH19">
        <f t="shared" si="5"/>
        <v>-3695.2020411993194</v>
      </c>
      <c r="AI19">
        <f t="shared" si="6"/>
        <v>294.65293312564654</v>
      </c>
      <c r="AJ19">
        <f t="shared" si="7"/>
        <v>452.42950248595798</v>
      </c>
      <c r="AK19">
        <f t="shared" si="24"/>
        <v>557.24510669856386</v>
      </c>
      <c r="AL19">
        <f t="shared" si="8"/>
        <v>1304.3275423101684</v>
      </c>
      <c r="AN19">
        <f t="shared" si="9"/>
        <v>1316.1506947531539</v>
      </c>
      <c r="AO19">
        <f t="shared" si="9"/>
        <v>-65.807534737657704</v>
      </c>
      <c r="AP19">
        <f t="shared" si="9"/>
        <v>-6.3780145756059001</v>
      </c>
      <c r="AQ19">
        <f t="shared" si="9"/>
        <v>-1152.0976512155048</v>
      </c>
      <c r="AR19">
        <f t="shared" si="9"/>
        <v>91.867494224385652</v>
      </c>
      <c r="AS19">
        <f t="shared" si="9"/>
        <v>141.05939576324121</v>
      </c>
      <c r="AT19">
        <f t="shared" si="9"/>
        <v>173.73901925275516</v>
      </c>
      <c r="AU19">
        <f t="shared" si="9"/>
        <v>406.66590924038201</v>
      </c>
      <c r="AW19">
        <v>16</v>
      </c>
      <c r="AX19">
        <f>(R19*SUMPRODUCT(K20:$K$23, X20:$X$23)-$AZ$3*SUMPRODUCT(K19:$K$22, W20:$W$23))/Z19</f>
        <v>4274.7763454379237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5158.9357438404795</v>
      </c>
      <c r="P20">
        <f t="shared" si="22"/>
        <v>257.94678719202398</v>
      </c>
      <c r="Q20" s="4">
        <f t="shared" si="23"/>
        <v>25</v>
      </c>
      <c r="R20">
        <f t="shared" si="0"/>
        <v>1000000</v>
      </c>
      <c r="S20">
        <f t="shared" si="1"/>
        <v>3559.5818549593173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3497.9032597513465</v>
      </c>
      <c r="AC20">
        <f t="shared" si="2"/>
        <v>2867.8761618653648</v>
      </c>
      <c r="AE20">
        <f t="shared" si="3"/>
        <v>4156.4401222413726</v>
      </c>
      <c r="AF20">
        <f t="shared" si="4"/>
        <v>-207.82200611206861</v>
      </c>
      <c r="AG20">
        <f t="shared" si="4"/>
        <v>-20.141945590250671</v>
      </c>
      <c r="AH20">
        <f t="shared" si="5"/>
        <v>-4405.3122830342618</v>
      </c>
      <c r="AI20">
        <f t="shared" si="6"/>
        <v>-476.83611249520845</v>
      </c>
      <c r="AJ20">
        <f t="shared" si="7"/>
        <v>630.02709788598168</v>
      </c>
      <c r="AK20">
        <f t="shared" si="24"/>
        <v>521.25649631164561</v>
      </c>
      <c r="AL20">
        <f t="shared" si="8"/>
        <v>674.44748170241883</v>
      </c>
      <c r="AN20">
        <f t="shared" si="9"/>
        <v>1193.7516844756199</v>
      </c>
      <c r="AO20">
        <f t="shared" si="9"/>
        <v>-59.687584223780981</v>
      </c>
      <c r="AP20">
        <f t="shared" si="9"/>
        <v>-5.7848737789615896</v>
      </c>
      <c r="AQ20">
        <f t="shared" si="9"/>
        <v>-1265.229091205442</v>
      </c>
      <c r="AR20">
        <f t="shared" si="9"/>
        <v>-136.94986473256483</v>
      </c>
      <c r="AS20">
        <f t="shared" si="9"/>
        <v>180.94712957421527</v>
      </c>
      <c r="AT20">
        <f t="shared" si="9"/>
        <v>149.7076349509243</v>
      </c>
      <c r="AU20">
        <f t="shared" si="9"/>
        <v>193.70489979257474</v>
      </c>
      <c r="AW20">
        <v>17</v>
      </c>
      <c r="AX20">
        <f>(R20*SUMPRODUCT(K21:$K$23, X21:$X$23)-$AZ$3*SUMPRODUCT(K20:$K$22, W21:$W$23))/Z20</f>
        <v>3559.5818549593173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5158.9357438404795</v>
      </c>
      <c r="P21">
        <f t="shared" si="22"/>
        <v>257.94678719202398</v>
      </c>
      <c r="Q21" s="4">
        <f t="shared" si="23"/>
        <v>25</v>
      </c>
      <c r="R21">
        <f t="shared" si="0"/>
        <v>1000000</v>
      </c>
      <c r="S21">
        <f t="shared" si="1"/>
        <v>2609.1553688559857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2867.8761618653648</v>
      </c>
      <c r="AC21">
        <f t="shared" si="2"/>
        <v>2067.5425171591937</v>
      </c>
      <c r="AE21">
        <f t="shared" si="3"/>
        <v>4088.035201353016</v>
      </c>
      <c r="AF21">
        <f t="shared" si="4"/>
        <v>-204.4017600676508</v>
      </c>
      <c r="AG21">
        <f t="shared" si="4"/>
        <v>-19.810458030195147</v>
      </c>
      <c r="AH21">
        <f t="shared" si="5"/>
        <v>-5202.7241661206954</v>
      </c>
      <c r="AI21">
        <f t="shared" si="6"/>
        <v>-1338.9011828655252</v>
      </c>
      <c r="AJ21">
        <f t="shared" si="7"/>
        <v>800.33364470617107</v>
      </c>
      <c r="AK21">
        <f t="shared" si="24"/>
        <v>472.60567222055113</v>
      </c>
      <c r="AL21">
        <f t="shared" si="8"/>
        <v>-65.961865938803044</v>
      </c>
      <c r="AN21">
        <f t="shared" si="9"/>
        <v>1081.5546345988453</v>
      </c>
      <c r="AO21">
        <f t="shared" si="9"/>
        <v>-54.077731729942265</v>
      </c>
      <c r="AP21">
        <f t="shared" si="9"/>
        <v>-5.2411712817424085</v>
      </c>
      <c r="AQ21">
        <f t="shared" si="9"/>
        <v>-1376.4633026019135</v>
      </c>
      <c r="AR21">
        <f t="shared" si="9"/>
        <v>-354.22757101475281</v>
      </c>
      <c r="AS21">
        <f t="shared" si="9"/>
        <v>211.74097580442947</v>
      </c>
      <c r="AT21">
        <f t="shared" si="9"/>
        <v>125.03533603591892</v>
      </c>
      <c r="AU21">
        <f t="shared" si="9"/>
        <v>-17.451259174404445</v>
      </c>
      <c r="AW21">
        <v>18</v>
      </c>
      <c r="AX21">
        <f>(R21*SUMPRODUCT(K22:$K$23, X22:$X$23)-$AZ$3*SUMPRODUCT(K21:$K$22, W22:$W$23))/Z21</f>
        <v>2609.1553688559857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5158.9357438404795</v>
      </c>
      <c r="P22">
        <f t="shared" si="22"/>
        <v>257.94678719202398</v>
      </c>
      <c r="Q22" s="4">
        <f t="shared" si="23"/>
        <v>25</v>
      </c>
      <c r="R22">
        <f t="shared" si="0"/>
        <v>1000000</v>
      </c>
      <c r="S22">
        <f t="shared" si="1"/>
        <v>1421.2217959613884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2067.5425171591937</v>
      </c>
      <c r="AC22">
        <f t="shared" si="2"/>
        <v>1106.2905677652766</v>
      </c>
      <c r="AE22">
        <f t="shared" si="3"/>
        <v>4015.7574062936187</v>
      </c>
      <c r="AF22">
        <f t="shared" si="4"/>
        <v>-200.78787031468096</v>
      </c>
      <c r="AG22">
        <f t="shared" si="4"/>
        <v>-19.460202674011978</v>
      </c>
      <c r="AH22">
        <f t="shared" si="5"/>
        <v>-6086.0310352486631</v>
      </c>
      <c r="AI22">
        <f t="shared" si="6"/>
        <v>-2290.5217019437378</v>
      </c>
      <c r="AJ22">
        <f t="shared" si="7"/>
        <v>961.25194939391713</v>
      </c>
      <c r="AK22">
        <f t="shared" si="24"/>
        <v>411.77584371966924</v>
      </c>
      <c r="AL22">
        <f t="shared" si="8"/>
        <v>-917.49390883015144</v>
      </c>
      <c r="AN22">
        <f t="shared" si="9"/>
        <v>978.68441344501036</v>
      </c>
      <c r="AO22">
        <f t="shared" si="9"/>
        <v>-48.934220672250525</v>
      </c>
      <c r="AP22">
        <f t="shared" si="9"/>
        <v>-4.7426662302080054</v>
      </c>
      <c r="AQ22">
        <f t="shared" si="9"/>
        <v>-1483.2329524202744</v>
      </c>
      <c r="AR22">
        <f t="shared" si="9"/>
        <v>-558.22542587772261</v>
      </c>
      <c r="AS22">
        <f t="shared" si="9"/>
        <v>234.26771218576772</v>
      </c>
      <c r="AT22">
        <f t="shared" si="9"/>
        <v>100.35431907565356</v>
      </c>
      <c r="AU22">
        <f t="shared" si="9"/>
        <v>-223.6033946163013</v>
      </c>
      <c r="AW22">
        <v>19</v>
      </c>
      <c r="AX22">
        <f>(R22*SUMPRODUCT(K23:$K$23, X23:$X$23)-$AZ$3*SUMPRODUCT(K22:$K$22, W23:$W$23))/Z22</f>
        <v>1421.2217959613884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5158.9357438404795</v>
      </c>
      <c r="P23">
        <f t="shared" si="22"/>
        <v>257.94678719202398</v>
      </c>
      <c r="Q23" s="4">
        <f t="shared" si="23"/>
        <v>25</v>
      </c>
      <c r="R23">
        <f t="shared" si="0"/>
        <v>1000000</v>
      </c>
      <c r="S23">
        <f t="shared" si="1"/>
        <v>1448.7974459285329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1106.2905677652766</v>
      </c>
      <c r="AC23">
        <f t="shared" si="2"/>
        <v>1106.2905677652766</v>
      </c>
      <c r="AE23">
        <f t="shared" si="3"/>
        <v>3939.3235880948646</v>
      </c>
      <c r="AF23">
        <f t="shared" si="4"/>
        <v>-196.96617940474323</v>
      </c>
      <c r="AG23">
        <f t="shared" si="4"/>
        <v>-19.089807392921237</v>
      </c>
      <c r="AH23">
        <f t="shared" si="5"/>
        <v>-7031.730174024814</v>
      </c>
      <c r="AI23">
        <f t="shared" si="6"/>
        <v>-3308.4625727276139</v>
      </c>
      <c r="AJ23">
        <f t="shared" si="7"/>
        <v>0</v>
      </c>
      <c r="AK23">
        <f t="shared" si="24"/>
        <v>339.40535835187791</v>
      </c>
      <c r="AL23">
        <f t="shared" si="8"/>
        <v>-2969.0572143757358</v>
      </c>
      <c r="AN23">
        <f t="shared" si="9"/>
        <v>884.37860236706103</v>
      </c>
      <c r="AO23">
        <f t="shared" si="9"/>
        <v>-44.21893011835305</v>
      </c>
      <c r="AP23">
        <f t="shared" si="9"/>
        <v>-4.2856639735383721</v>
      </c>
      <c r="AQ23">
        <f t="shared" si="9"/>
        <v>-1578.6242395319064</v>
      </c>
      <c r="AR23">
        <f t="shared" si="9"/>
        <v>-742.7502312567367</v>
      </c>
      <c r="AS23">
        <f t="shared" si="9"/>
        <v>0</v>
      </c>
      <c r="AT23">
        <f t="shared" si="9"/>
        <v>76.196542310526468</v>
      </c>
      <c r="AU23">
        <f t="shared" si="9"/>
        <v>-666.55368894621017</v>
      </c>
      <c r="AW23">
        <v>20</v>
      </c>
      <c r="AX23">
        <f>(R23*SUMPRODUCT(K$23:$K24, X$23:$X24)-$AZ$3*SUMPRODUCT(K$22:$K23, W$23:$W24))/Z23</f>
        <v>1448.7974459285329</v>
      </c>
    </row>
    <row r="25" spans="5:50" x14ac:dyDescent="0.25">
      <c r="AN25" s="8">
        <f t="shared" ref="AN25:AU25" si="25">SUM(AN3:AN23)</f>
        <v>47619.838052438055</v>
      </c>
      <c r="AO25" s="8">
        <f t="shared" si="25"/>
        <v>-6250.1937105022635</v>
      </c>
      <c r="AP25" s="8">
        <f t="shared" si="25"/>
        <v>-1728.1964519565165</v>
      </c>
      <c r="AQ25" s="8">
        <f t="shared" si="25"/>
        <v>-24863.715024427518</v>
      </c>
      <c r="AR25" s="8">
        <f t="shared" si="25"/>
        <v>14777.73286555177</v>
      </c>
      <c r="AS25" s="8">
        <f t="shared" si="25"/>
        <v>-2259.8749208164504</v>
      </c>
      <c r="AT25" s="8">
        <f t="shared" si="25"/>
        <v>2688.9590725571506</v>
      </c>
      <c r="AU25" s="9">
        <f t="shared" si="25"/>
        <v>15206.817017292469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21864.75956450812</v>
      </c>
      <c r="K3">
        <v>1</v>
      </c>
      <c r="L3" s="2">
        <v>0</v>
      </c>
      <c r="O3">
        <f>$C$3</f>
        <v>21864.75956450812</v>
      </c>
      <c r="P3">
        <f>O3*B5</f>
        <v>17491.807651606498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21864.75956450812</v>
      </c>
      <c r="AF3">
        <f t="shared" ref="AF3:AG23" si="4">-$Z3*P3</f>
        <v>-17491.807651606498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2850.5193259016223</v>
      </c>
      <c r="AJ3">
        <f t="shared" ref="AJ3:AJ23" si="7">AB3-AC3</f>
        <v>0</v>
      </c>
      <c r="AL3">
        <f t="shared" ref="AL3:AL23" si="8">SUM(AI3:AK3)</f>
        <v>2850.5193259016223</v>
      </c>
      <c r="AN3">
        <f t="shared" ref="AN3:AU23" si="9">AE3*$K3</f>
        <v>21864.75956450812</v>
      </c>
      <c r="AO3">
        <f t="shared" si="9"/>
        <v>-17491.807651606498</v>
      </c>
      <c r="AP3">
        <f t="shared" si="9"/>
        <v>-1522.432587</v>
      </c>
      <c r="AQ3">
        <f t="shared" si="9"/>
        <v>0</v>
      </c>
      <c r="AR3">
        <f t="shared" si="9"/>
        <v>2850.5193259016223</v>
      </c>
      <c r="AS3">
        <f t="shared" si="9"/>
        <v>0</v>
      </c>
      <c r="AT3">
        <f t="shared" si="9"/>
        <v>0</v>
      </c>
      <c r="AU3">
        <f t="shared" si="9"/>
        <v>2850.5193259016223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7689.6139607052955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5446.9617250320816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5379.0773249983904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-5379.0773249983904</v>
      </c>
      <c r="AK4">
        <f>H4*SUM(AB4, AE4:AF4)</f>
        <v>0</v>
      </c>
      <c r="AL4">
        <f t="shared" si="8"/>
        <v>-7841.8783249983899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-5046.5121728101976</v>
      </c>
      <c r="AT4">
        <f t="shared" si="9"/>
        <v>0</v>
      </c>
      <c r="AU4">
        <f t="shared" si="9"/>
        <v>-7357.048808517111</v>
      </c>
      <c r="AW4">
        <v>1</v>
      </c>
      <c r="AX4">
        <f>(R4*SUMPRODUCT(K5:$K$23, X5:$X$23)-$AZ$3*SUMPRODUCT(K4:$K$22, W5:$W$23))/Z4</f>
        <v>5446.9617250320816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21864.75956450812</v>
      </c>
      <c r="P5">
        <f t="shared" ref="P5:P23" si="22">O5*$C$5</f>
        <v>1093.2379782254061</v>
      </c>
      <c r="Q5" s="4">
        <f t="shared" ref="Q5:Q23" si="23">$C$8</f>
        <v>25</v>
      </c>
      <c r="R5">
        <f t="shared" si="0"/>
        <v>1000000</v>
      </c>
      <c r="S5">
        <f t="shared" si="1"/>
        <v>10587.07720729953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5379.0773249983904</v>
      </c>
      <c r="AC5">
        <f t="shared" si="2"/>
        <v>10323.861010597291</v>
      </c>
      <c r="AE5">
        <f t="shared" si="3"/>
        <v>21321.157327394871</v>
      </c>
      <c r="AF5">
        <f t="shared" si="4"/>
        <v>-1066.0578663697436</v>
      </c>
      <c r="AG5">
        <f t="shared" si="4"/>
        <v>-24.378449331320741</v>
      </c>
      <c r="AH5">
        <f t="shared" si="5"/>
        <v>-2523.853757170295</v>
      </c>
      <c r="AI5">
        <f t="shared" si="6"/>
        <v>17706.867254523509</v>
      </c>
      <c r="AJ5">
        <f t="shared" si="7"/>
        <v>-4944.7836855989008</v>
      </c>
      <c r="AK5">
        <f>H5*SUM(AB5, AE5:AF5)</f>
        <v>2214.7928743124321</v>
      </c>
      <c r="AL5">
        <f t="shared" si="8"/>
        <v>14976.876443237041</v>
      </c>
      <c r="AN5">
        <f t="shared" si="9"/>
        <v>18412.152175496063</v>
      </c>
      <c r="AO5">
        <f t="shared" si="9"/>
        <v>-920.60760877480323</v>
      </c>
      <c r="AP5">
        <f t="shared" si="9"/>
        <v>-21.052314937621716</v>
      </c>
      <c r="AQ5">
        <f t="shared" si="9"/>
        <v>-2179.5054898830326</v>
      </c>
      <c r="AR5">
        <f t="shared" si="9"/>
        <v>15290.986761900605</v>
      </c>
      <c r="AS5">
        <f t="shared" si="9"/>
        <v>-4270.1298196968701</v>
      </c>
      <c r="AT5">
        <f t="shared" si="9"/>
        <v>1912.6120975923322</v>
      </c>
      <c r="AU5">
        <f t="shared" si="9"/>
        <v>12933.469039796068</v>
      </c>
      <c r="AW5">
        <v>2</v>
      </c>
      <c r="AX5">
        <f>(R5*SUMPRODUCT(K6:$K$23, X6:$X$23)-$AZ$3*SUMPRODUCT(K5:$K$22, W6:$W$23))/Z5</f>
        <v>10587.07720729953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21864.75956450812</v>
      </c>
      <c r="P6">
        <f t="shared" si="22"/>
        <v>1093.2379782254061</v>
      </c>
      <c r="Q6" s="4">
        <f t="shared" si="23"/>
        <v>25</v>
      </c>
      <c r="R6">
        <f t="shared" si="0"/>
        <v>1000000</v>
      </c>
      <c r="S6">
        <f t="shared" si="1"/>
        <v>15346.448793100539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10323.861010597291</v>
      </c>
      <c r="AC6">
        <f t="shared" si="2"/>
        <v>14775.376770813011</v>
      </c>
      <c r="AE6">
        <f t="shared" si="3"/>
        <v>21051.128174622801</v>
      </c>
      <c r="AF6">
        <f t="shared" si="4"/>
        <v>-1052.5564087311402</v>
      </c>
      <c r="AG6">
        <f t="shared" si="4"/>
        <v>-24.069700049199213</v>
      </c>
      <c r="AH6">
        <f t="shared" si="5"/>
        <v>-2598.5915523329368</v>
      </c>
      <c r="AI6">
        <f t="shared" si="6"/>
        <v>17375.910513509523</v>
      </c>
      <c r="AJ6">
        <f t="shared" si="7"/>
        <v>-4451.5157602157196</v>
      </c>
      <c r="AK6">
        <f>H6*SUM(AB6, AE6:AF6)</f>
        <v>3299.0806860819985</v>
      </c>
      <c r="AL6">
        <f t="shared" si="8"/>
        <v>16223.475439375801</v>
      </c>
      <c r="AN6">
        <f t="shared" si="9"/>
        <v>16395.170564643755</v>
      </c>
      <c r="AO6">
        <f t="shared" si="9"/>
        <v>-819.75852823218781</v>
      </c>
      <c r="AP6">
        <f t="shared" si="9"/>
        <v>-18.74611348488957</v>
      </c>
      <c r="AQ6">
        <f t="shared" si="9"/>
        <v>-2023.8512337643053</v>
      </c>
      <c r="AR6">
        <f t="shared" si="9"/>
        <v>13532.814689162371</v>
      </c>
      <c r="AS6">
        <f t="shared" si="9"/>
        <v>-3466.9571889224535</v>
      </c>
      <c r="AT6">
        <f t="shared" si="9"/>
        <v>2569.4105373431125</v>
      </c>
      <c r="AU6">
        <f t="shared" si="9"/>
        <v>12635.268037583028</v>
      </c>
      <c r="AW6">
        <v>3</v>
      </c>
      <c r="AX6">
        <f>(R6*SUMPRODUCT(K7:$K$23, X7:$X$23)-$AZ$3*SUMPRODUCT(K6:$K$22, W7:$W$23))/Z6</f>
        <v>15346.448793100539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21864.75956450812</v>
      </c>
      <c r="P7">
        <f t="shared" si="22"/>
        <v>1093.2379782254061</v>
      </c>
      <c r="Q7" s="4">
        <f t="shared" si="23"/>
        <v>25</v>
      </c>
      <c r="R7">
        <f t="shared" si="0"/>
        <v>1000000</v>
      </c>
      <c r="S7">
        <f t="shared" si="1"/>
        <v>19619.116668060455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14775.376770813011</v>
      </c>
      <c r="AC7">
        <f t="shared" si="2"/>
        <v>18647.455011483289</v>
      </c>
      <c r="AE7">
        <f t="shared" si="3"/>
        <v>20781.87959297005</v>
      </c>
      <c r="AF7">
        <f t="shared" si="4"/>
        <v>-1039.0939796485027</v>
      </c>
      <c r="AG7">
        <f t="shared" si="4"/>
        <v>-23.761843266166245</v>
      </c>
      <c r="AH7">
        <f t="shared" si="5"/>
        <v>-2686.391301639067</v>
      </c>
      <c r="AI7">
        <f t="shared" si="6"/>
        <v>17032.632468416312</v>
      </c>
      <c r="AJ7">
        <f t="shared" si="7"/>
        <v>-3872.0782406702783</v>
      </c>
      <c r="AK7">
        <f>H7*SUM(AB7, AE7:AF7)</f>
        <v>3614.0516016188881</v>
      </c>
      <c r="AL7">
        <f t="shared" si="8"/>
        <v>16774.605829364922</v>
      </c>
      <c r="AN7">
        <f t="shared" si="9"/>
        <v>14651.464388331011</v>
      </c>
      <c r="AO7">
        <f t="shared" si="9"/>
        <v>-732.57321941655061</v>
      </c>
      <c r="AP7">
        <f t="shared" si="9"/>
        <v>-16.75237308819295</v>
      </c>
      <c r="AQ7">
        <f t="shared" si="9"/>
        <v>-1893.9367978246423</v>
      </c>
      <c r="AR7">
        <f t="shared" si="9"/>
        <v>12008.201998001623</v>
      </c>
      <c r="AS7">
        <f t="shared" si="9"/>
        <v>-2729.8597414260234</v>
      </c>
      <c r="AT7">
        <f t="shared" si="9"/>
        <v>2547.947990066391</v>
      </c>
      <c r="AU7">
        <f t="shared" si="9"/>
        <v>11826.290246641991</v>
      </c>
      <c r="AW7">
        <v>4</v>
      </c>
      <c r="AX7">
        <f>(R7*SUMPRODUCT(K8:$K$23, X8:$X$23)-$AZ$3*SUMPRODUCT(K7:$K$22, W8:$W$23))/Z7</f>
        <v>19619.116668060455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21864.75956450812</v>
      </c>
      <c r="P8">
        <f t="shared" si="22"/>
        <v>1093.2379782254061</v>
      </c>
      <c r="Q8" s="4">
        <f t="shared" si="23"/>
        <v>25</v>
      </c>
      <c r="R8">
        <f t="shared" si="0"/>
        <v>1000000</v>
      </c>
      <c r="S8">
        <f t="shared" si="1"/>
        <v>22998.343949611015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18647.455011483289</v>
      </c>
      <c r="AC8">
        <f t="shared" si="2"/>
        <v>21562.436639554086</v>
      </c>
      <c r="AE8">
        <f t="shared" si="3"/>
        <v>20499.627876761297</v>
      </c>
      <c r="AF8">
        <f t="shared" si="4"/>
        <v>-1024.9813938380651</v>
      </c>
      <c r="AG8">
        <f t="shared" si="4"/>
        <v>-23.439118797854555</v>
      </c>
      <c r="AH8">
        <f t="shared" si="5"/>
        <v>-3404.2414260010373</v>
      </c>
      <c r="AI8">
        <f t="shared" si="6"/>
        <v>16046.96593812434</v>
      </c>
      <c r="AJ8">
        <f t="shared" si="7"/>
        <v>-2914.9816280707964</v>
      </c>
      <c r="AK8">
        <f t="shared" ref="AK8:AK23" si="24">H8*SUM(AB8:AB8, AE8:AF8)</f>
        <v>2763.852358344473</v>
      </c>
      <c r="AL8">
        <f t="shared" si="8"/>
        <v>15895.836668398017</v>
      </c>
      <c r="AN8">
        <f t="shared" si="9"/>
        <v>13475.499933479139</v>
      </c>
      <c r="AO8">
        <f t="shared" si="9"/>
        <v>-673.77499667395705</v>
      </c>
      <c r="AP8">
        <f t="shared" si="9"/>
        <v>-15.407784263213657</v>
      </c>
      <c r="AQ8">
        <f t="shared" si="9"/>
        <v>-2237.7896508856747</v>
      </c>
      <c r="AR8">
        <f t="shared" si="9"/>
        <v>10548.527501656294</v>
      </c>
      <c r="AS8">
        <f t="shared" si="9"/>
        <v>-1916.173062813999</v>
      </c>
      <c r="AT8">
        <f t="shared" si="9"/>
        <v>1816.8277246260566</v>
      </c>
      <c r="AU8">
        <f t="shared" si="9"/>
        <v>10449.182163468351</v>
      </c>
      <c r="AW8">
        <v>5</v>
      </c>
      <c r="AX8">
        <f>(R8*SUMPRODUCT(K9:$K$23, X9:$X$23)-$AZ$3*SUMPRODUCT(K8:$K$22, W9:$W$23))/Z8</f>
        <v>22998.343949611015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21864.75956450812</v>
      </c>
      <c r="P9">
        <f t="shared" si="22"/>
        <v>1093.2379782254061</v>
      </c>
      <c r="Q9" s="4">
        <f t="shared" si="23"/>
        <v>25</v>
      </c>
      <c r="R9">
        <f t="shared" si="0"/>
        <v>1000000</v>
      </c>
      <c r="S9">
        <f t="shared" si="1"/>
        <v>25643.199066652349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21562.436639554086</v>
      </c>
      <c r="AC9">
        <f t="shared" si="2"/>
        <v>23694.735050552241</v>
      </c>
      <c r="AE9">
        <f t="shared" si="3"/>
        <v>20203.395195679139</v>
      </c>
      <c r="AF9">
        <f t="shared" si="4"/>
        <v>-1010.1697597839571</v>
      </c>
      <c r="AG9">
        <f t="shared" si="4"/>
        <v>-23.100408600506881</v>
      </c>
      <c r="AH9">
        <f t="shared" si="5"/>
        <v>-4172.7603747650801</v>
      </c>
      <c r="AI9">
        <f t="shared" si="6"/>
        <v>14997.364652529595</v>
      </c>
      <c r="AJ9">
        <f t="shared" si="7"/>
        <v>-2132.2984109981553</v>
      </c>
      <c r="AK9">
        <f t="shared" si="24"/>
        <v>2127.4455603384517</v>
      </c>
      <c r="AL9">
        <f t="shared" si="8"/>
        <v>14992.511801869892</v>
      </c>
      <c r="AN9">
        <f t="shared" si="9"/>
        <v>12621.906838573379</v>
      </c>
      <c r="AO9">
        <f t="shared" si="9"/>
        <v>-631.09534192866909</v>
      </c>
      <c r="AP9">
        <f t="shared" si="9"/>
        <v>-14.431792402444064</v>
      </c>
      <c r="AQ9">
        <f t="shared" si="9"/>
        <v>-2606.8981079595683</v>
      </c>
      <c r="AR9">
        <f t="shared" si="9"/>
        <v>9369.4815962826979</v>
      </c>
      <c r="AS9">
        <f t="shared" si="9"/>
        <v>-1332.1360907404683</v>
      </c>
      <c r="AT9">
        <f t="shared" si="9"/>
        <v>1329.1043117580234</v>
      </c>
      <c r="AU9">
        <f t="shared" si="9"/>
        <v>9366.4498173002539</v>
      </c>
      <c r="AW9">
        <v>6</v>
      </c>
      <c r="AX9">
        <f>(R9*SUMPRODUCT(K10:$K$23, X10:$X$23)-$AZ$3*SUMPRODUCT(K9:$K$22, W10:$W$23))/Z9</f>
        <v>25643.199066652349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21864.75956450812</v>
      </c>
      <c r="P10">
        <f t="shared" si="22"/>
        <v>1093.2379782254061</v>
      </c>
      <c r="Q10" s="4">
        <f t="shared" si="23"/>
        <v>25</v>
      </c>
      <c r="R10">
        <f t="shared" si="0"/>
        <v>1000000</v>
      </c>
      <c r="S10">
        <f t="shared" si="1"/>
        <v>27677.34147505142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23694.735050552241</v>
      </c>
      <c r="AC10">
        <f t="shared" si="2"/>
        <v>25180.887818406482</v>
      </c>
      <c r="AE10">
        <f t="shared" si="3"/>
        <v>19892.59186134626</v>
      </c>
      <c r="AF10">
        <f t="shared" si="4"/>
        <v>-994.62959306731307</v>
      </c>
      <c r="AG10">
        <f t="shared" si="4"/>
        <v>-22.745038428911911</v>
      </c>
      <c r="AH10">
        <f t="shared" si="5"/>
        <v>-4974.6434235961488</v>
      </c>
      <c r="AI10">
        <f t="shared" si="6"/>
        <v>13900.573806253888</v>
      </c>
      <c r="AJ10">
        <f t="shared" si="7"/>
        <v>-1486.1527678542407</v>
      </c>
      <c r="AK10">
        <f t="shared" si="24"/>
        <v>2236.1166092386375</v>
      </c>
      <c r="AL10">
        <f t="shared" si="8"/>
        <v>14650.537647638284</v>
      </c>
      <c r="AN10">
        <f t="shared" si="9"/>
        <v>11807.824212015674</v>
      </c>
      <c r="AO10">
        <f t="shared" si="9"/>
        <v>-590.39121060078378</v>
      </c>
      <c r="AP10">
        <f t="shared" si="9"/>
        <v>-13.50097651105969</v>
      </c>
      <c r="AQ10">
        <f t="shared" si="9"/>
        <v>-2952.8437255791491</v>
      </c>
      <c r="AR10">
        <f t="shared" si="9"/>
        <v>8251.0882993246814</v>
      </c>
      <c r="AS10">
        <f t="shared" si="9"/>
        <v>-882.14903102303981</v>
      </c>
      <c r="AT10">
        <f t="shared" si="9"/>
        <v>1327.3117964463918</v>
      </c>
      <c r="AU10">
        <f t="shared" si="9"/>
        <v>8696.251064748034</v>
      </c>
      <c r="AW10">
        <v>7</v>
      </c>
      <c r="AX10">
        <f>(R10*SUMPRODUCT(K11:$K$23, X11:$X$23)-$AZ$3*SUMPRODUCT(K10:$K$22, W11:$W$23))/Z10</f>
        <v>27677.34147505142</v>
      </c>
    </row>
    <row r="11" spans="1:52" x14ac:dyDescent="0.25">
      <c r="A11" t="s">
        <v>33</v>
      </c>
      <c r="C11" s="7">
        <f>AU25</f>
        <v>105058.63489841684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21864.75956450812</v>
      </c>
      <c r="P11">
        <f t="shared" si="22"/>
        <v>1093.2379782254061</v>
      </c>
      <c r="Q11" s="4">
        <f t="shared" si="23"/>
        <v>25</v>
      </c>
      <c r="R11">
        <f t="shared" si="0"/>
        <v>1000000</v>
      </c>
      <c r="S11">
        <f t="shared" si="1"/>
        <v>29074.891933814997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25180.887818406482</v>
      </c>
      <c r="AC11">
        <f t="shared" si="2"/>
        <v>26017.039350103783</v>
      </c>
      <c r="AE11">
        <f t="shared" si="3"/>
        <v>19565.208058736356</v>
      </c>
      <c r="AF11">
        <f t="shared" si="4"/>
        <v>-978.26040293681785</v>
      </c>
      <c r="AG11">
        <f t="shared" si="4"/>
        <v>-22.370710275835251</v>
      </c>
      <c r="AH11">
        <f t="shared" si="5"/>
        <v>-5875.1107515016965</v>
      </c>
      <c r="AI11">
        <f t="shared" si="6"/>
        <v>12689.466194022007</v>
      </c>
      <c r="AJ11">
        <f t="shared" si="7"/>
        <v>-836.15153169730183</v>
      </c>
      <c r="AK11">
        <f t="shared" si="24"/>
        <v>2254.0435269216105</v>
      </c>
      <c r="AL11">
        <f t="shared" si="8"/>
        <v>14107.358189246315</v>
      </c>
      <c r="AN11">
        <f t="shared" si="9"/>
        <v>11044.69431409171</v>
      </c>
      <c r="AO11">
        <f t="shared" si="9"/>
        <v>-552.2347157045856</v>
      </c>
      <c r="AP11">
        <f t="shared" si="9"/>
        <v>-12.628419582555077</v>
      </c>
      <c r="AQ11">
        <f t="shared" si="9"/>
        <v>-3316.5403668066483</v>
      </c>
      <c r="AR11">
        <f t="shared" si="9"/>
        <v>7163.290811997922</v>
      </c>
      <c r="AS11">
        <f t="shared" si="9"/>
        <v>-472.01328195089587</v>
      </c>
      <c r="AT11">
        <f t="shared" si="9"/>
        <v>1272.4230506912497</v>
      </c>
      <c r="AU11">
        <f t="shared" si="9"/>
        <v>7963.7005807382757</v>
      </c>
      <c r="AW11">
        <v>8</v>
      </c>
      <c r="AX11">
        <f>(R11*SUMPRODUCT(K12:$K$23, X12:$X$23)-$AZ$3*SUMPRODUCT(K11:$K$22, W12:$W$23))/Z11</f>
        <v>29074.891933814997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21864.75956450812</v>
      </c>
      <c r="P12">
        <f t="shared" si="22"/>
        <v>1093.2379782254061</v>
      </c>
      <c r="Q12" s="4">
        <f t="shared" si="23"/>
        <v>25</v>
      </c>
      <c r="R12">
        <f t="shared" si="0"/>
        <v>1000000</v>
      </c>
      <c r="S12">
        <f t="shared" si="1"/>
        <v>29821.300638404704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26017.039350103783</v>
      </c>
      <c r="AC12">
        <f t="shared" si="2"/>
        <v>26213.148501807584</v>
      </c>
      <c r="AE12">
        <f t="shared" si="3"/>
        <v>19219.288802000072</v>
      </c>
      <c r="AF12">
        <f t="shared" si="4"/>
        <v>-960.96444010000357</v>
      </c>
      <c r="AG12">
        <f t="shared" si="4"/>
        <v>-21.975188825306937</v>
      </c>
      <c r="AH12">
        <f t="shared" si="5"/>
        <v>-6872.5739107985864</v>
      </c>
      <c r="AI12">
        <f t="shared" si="6"/>
        <v>11363.775262276173</v>
      </c>
      <c r="AJ12">
        <f t="shared" si="7"/>
        <v>-196.10915170380031</v>
      </c>
      <c r="AK12">
        <f t="shared" si="24"/>
        <v>2297.891376653</v>
      </c>
      <c r="AL12">
        <f t="shared" si="8"/>
        <v>13465.557487225373</v>
      </c>
      <c r="AN12">
        <f t="shared" si="9"/>
        <v>10314.117804019606</v>
      </c>
      <c r="AO12">
        <f t="shared" si="9"/>
        <v>-515.70589020098032</v>
      </c>
      <c r="AP12">
        <f t="shared" si="9"/>
        <v>-11.793083950442742</v>
      </c>
      <c r="AQ12">
        <f t="shared" si="9"/>
        <v>-3688.1977092425859</v>
      </c>
      <c r="AR12">
        <f t="shared" si="9"/>
        <v>6098.4211206255959</v>
      </c>
      <c r="AS12">
        <f t="shared" si="9"/>
        <v>-105.2428585655498</v>
      </c>
      <c r="AT12">
        <f t="shared" si="9"/>
        <v>1233.1737455952789</v>
      </c>
      <c r="AU12">
        <f t="shared" si="9"/>
        <v>7226.352007655325</v>
      </c>
      <c r="AW12">
        <v>9</v>
      </c>
      <c r="AX12">
        <f>(R12*SUMPRODUCT(K13:$K$23, X13:$X$23)-$AZ$3*SUMPRODUCT(K12:$K$22, W13:$W$23))/Z12</f>
        <v>29821.300638404704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21864.75956450812</v>
      </c>
      <c r="P13">
        <f t="shared" si="22"/>
        <v>1093.2379782254061</v>
      </c>
      <c r="Q13" s="4">
        <f t="shared" si="23"/>
        <v>25</v>
      </c>
      <c r="R13">
        <f t="shared" si="0"/>
        <v>1000000</v>
      </c>
      <c r="S13">
        <f t="shared" si="1"/>
        <v>29907.671794625861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26213.148501807584</v>
      </c>
      <c r="AC13">
        <f t="shared" si="2"/>
        <v>25788.697055280925</v>
      </c>
      <c r="AE13">
        <f t="shared" si="3"/>
        <v>18853.478949069424</v>
      </c>
      <c r="AF13">
        <f t="shared" si="4"/>
        <v>-942.67394745347121</v>
      </c>
      <c r="AG13">
        <f t="shared" si="4"/>
        <v>-21.556924618180176</v>
      </c>
      <c r="AH13">
        <f t="shared" si="5"/>
        <v>-7940.4927549475824</v>
      </c>
      <c r="AI13">
        <f t="shared" si="6"/>
        <v>9948.7553220501904</v>
      </c>
      <c r="AJ13">
        <f t="shared" si="7"/>
        <v>424.4514465266584</v>
      </c>
      <c r="AK13">
        <f t="shared" si="24"/>
        <v>2281.2083961269968</v>
      </c>
      <c r="AL13">
        <f t="shared" si="8"/>
        <v>12654.415164703845</v>
      </c>
      <c r="AN13">
        <f t="shared" si="9"/>
        <v>9620.4281645428764</v>
      </c>
      <c r="AO13">
        <f t="shared" si="9"/>
        <v>-481.02140822714381</v>
      </c>
      <c r="AP13">
        <f t="shared" si="9"/>
        <v>-10.999924485974219</v>
      </c>
      <c r="AQ13">
        <f t="shared" si="9"/>
        <v>-4051.8219659304259</v>
      </c>
      <c r="AR13">
        <f t="shared" si="9"/>
        <v>5076.5848658993318</v>
      </c>
      <c r="AS13">
        <f t="shared" si="9"/>
        <v>216.58626833153139</v>
      </c>
      <c r="AT13">
        <f t="shared" si="9"/>
        <v>1164.0398868865032</v>
      </c>
      <c r="AU13">
        <f t="shared" si="9"/>
        <v>6457.2110211173667</v>
      </c>
      <c r="AW13">
        <v>10</v>
      </c>
      <c r="AX13">
        <f>(R13*SUMPRODUCT(K14:$K$23, X14:$X$23)-$AZ$3*SUMPRODUCT(K13:$K$22, W14:$W$23))/Z13</f>
        <v>29907.671794625861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21864.75956450812</v>
      </c>
      <c r="P14">
        <f t="shared" si="22"/>
        <v>1093.2379782254061</v>
      </c>
      <c r="Q14" s="4">
        <f t="shared" si="23"/>
        <v>25</v>
      </c>
      <c r="R14">
        <f t="shared" si="0"/>
        <v>1000000</v>
      </c>
      <c r="S14">
        <f t="shared" si="1"/>
        <v>29468.906925053336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25788.697055280925</v>
      </c>
      <c r="AC14">
        <f t="shared" si="2"/>
        <v>24887.650954095952</v>
      </c>
      <c r="AE14">
        <f t="shared" si="3"/>
        <v>18465.649425703097</v>
      </c>
      <c r="AF14">
        <f t="shared" si="4"/>
        <v>-923.28247128515488</v>
      </c>
      <c r="AG14">
        <f t="shared" si="4"/>
        <v>-21.113483287140035</v>
      </c>
      <c r="AH14">
        <f t="shared" si="5"/>
        <v>-9114.883394333674</v>
      </c>
      <c r="AI14">
        <f t="shared" si="6"/>
        <v>8406.3700767971295</v>
      </c>
      <c r="AJ14">
        <f t="shared" si="7"/>
        <v>901.04610118497294</v>
      </c>
      <c r="AK14">
        <f t="shared" si="24"/>
        <v>3707.9258094379516</v>
      </c>
      <c r="AL14">
        <f t="shared" si="8"/>
        <v>13015.341987420054</v>
      </c>
      <c r="AN14">
        <f t="shared" si="9"/>
        <v>8679.7827211944677</v>
      </c>
      <c r="AO14">
        <f t="shared" si="9"/>
        <v>-433.98913605972342</v>
      </c>
      <c r="AP14">
        <f t="shared" si="9"/>
        <v>-9.9243976312502991</v>
      </c>
      <c r="AQ14">
        <f t="shared" si="9"/>
        <v>-4284.453016947029</v>
      </c>
      <c r="AR14">
        <f t="shared" si="9"/>
        <v>3951.4161705564661</v>
      </c>
      <c r="AS14">
        <f t="shared" si="9"/>
        <v>423.5369252260773</v>
      </c>
      <c r="AT14">
        <f t="shared" si="9"/>
        <v>1742.911371827103</v>
      </c>
      <c r="AU14">
        <f t="shared" si="9"/>
        <v>6117.8644676096465</v>
      </c>
      <c r="AW14">
        <v>11</v>
      </c>
      <c r="AX14">
        <f>(R14*SUMPRODUCT(K15:$K$23, X15:$X$23)-$AZ$3*SUMPRODUCT(K14:$K$22, W15:$W$23))/Z14</f>
        <v>29468.906925053336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21864.75956450812</v>
      </c>
      <c r="P15">
        <f t="shared" si="22"/>
        <v>1093.2379782254061</v>
      </c>
      <c r="Q15" s="4">
        <f t="shared" si="23"/>
        <v>25</v>
      </c>
      <c r="R15">
        <f t="shared" si="0"/>
        <v>1000000</v>
      </c>
      <c r="S15">
        <f t="shared" si="1"/>
        <v>28385.54169525731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24887.650954095952</v>
      </c>
      <c r="AC15">
        <f t="shared" si="2"/>
        <v>23437.819087256095</v>
      </c>
      <c r="AE15">
        <f t="shared" si="3"/>
        <v>18053.637466602107</v>
      </c>
      <c r="AF15">
        <f t="shared" si="4"/>
        <v>-902.68187333010542</v>
      </c>
      <c r="AG15">
        <f t="shared" si="4"/>
        <v>-20.642391942772147</v>
      </c>
      <c r="AH15">
        <f t="shared" si="5"/>
        <v>-10398.260459859417</v>
      </c>
      <c r="AI15">
        <f t="shared" si="6"/>
        <v>6732.0527414698136</v>
      </c>
      <c r="AJ15">
        <f t="shared" si="7"/>
        <v>1449.831866839857</v>
      </c>
      <c r="AK15">
        <f t="shared" si="24"/>
        <v>3597.3276394713712</v>
      </c>
      <c r="AL15">
        <f t="shared" si="8"/>
        <v>11779.212247781041</v>
      </c>
      <c r="AN15">
        <f t="shared" si="9"/>
        <v>7817.1843101280765</v>
      </c>
      <c r="AO15">
        <f t="shared" si="9"/>
        <v>-390.85921550640381</v>
      </c>
      <c r="AP15">
        <f t="shared" si="9"/>
        <v>-8.938109160387576</v>
      </c>
      <c r="AQ15">
        <f t="shared" si="9"/>
        <v>-4502.423329913966</v>
      </c>
      <c r="AR15">
        <f t="shared" si="9"/>
        <v>2914.9636555473194</v>
      </c>
      <c r="AS15">
        <f t="shared" si="9"/>
        <v>627.77392881354547</v>
      </c>
      <c r="AT15">
        <f t="shared" si="9"/>
        <v>1557.6347555271002</v>
      </c>
      <c r="AU15">
        <f t="shared" si="9"/>
        <v>5100.3723398879647</v>
      </c>
      <c r="AW15">
        <v>12</v>
      </c>
      <c r="AX15">
        <f>(R15*SUMPRODUCT(K16:$K$23, X16:$X$23)-$AZ$3*SUMPRODUCT(K15:$K$22, W16:$W$23))/Z15</f>
        <v>28385.54169525731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21864.75956450812</v>
      </c>
      <c r="P16">
        <f t="shared" si="22"/>
        <v>1093.2379782254061</v>
      </c>
      <c r="Q16" s="4">
        <f t="shared" si="23"/>
        <v>25</v>
      </c>
      <c r="R16">
        <f t="shared" si="0"/>
        <v>1000000</v>
      </c>
      <c r="S16">
        <f t="shared" si="1"/>
        <v>26724.601211349218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23437.819087256095</v>
      </c>
      <c r="AC16">
        <f t="shared" si="2"/>
        <v>21533.960505840074</v>
      </c>
      <c r="AE16">
        <f t="shared" si="3"/>
        <v>17618.031610958373</v>
      </c>
      <c r="AF16">
        <f t="shared" si="4"/>
        <v>-880.90158054791868</v>
      </c>
      <c r="AG16">
        <f t="shared" si="4"/>
        <v>-20.144323516317975</v>
      </c>
      <c r="AH16">
        <f t="shared" si="5"/>
        <v>-11665.780281058102</v>
      </c>
      <c r="AI16">
        <f t="shared" si="6"/>
        <v>5051.2054258360367</v>
      </c>
      <c r="AJ16">
        <f t="shared" si="7"/>
        <v>1903.8585814160215</v>
      </c>
      <c r="AK16">
        <f t="shared" si="24"/>
        <v>3437.8507458969621</v>
      </c>
      <c r="AL16">
        <f t="shared" si="8"/>
        <v>10392.91475314902</v>
      </c>
      <c r="AN16">
        <f t="shared" si="9"/>
        <v>7027.2335293953711</v>
      </c>
      <c r="AO16">
        <f t="shared" si="9"/>
        <v>-351.36167646976855</v>
      </c>
      <c r="AP16">
        <f t="shared" si="9"/>
        <v>-8.0348854382125214</v>
      </c>
      <c r="AQ16">
        <f t="shared" si="9"/>
        <v>-4653.082940696997</v>
      </c>
      <c r="AR16">
        <f t="shared" si="9"/>
        <v>2014.7540267903933</v>
      </c>
      <c r="AS16">
        <f t="shared" si="9"/>
        <v>759.38442806698993</v>
      </c>
      <c r="AT16">
        <f t="shared" si="9"/>
        <v>1371.2417234850141</v>
      </c>
      <c r="AU16">
        <f t="shared" si="9"/>
        <v>4145.3801783423969</v>
      </c>
      <c r="AW16">
        <v>13</v>
      </c>
      <c r="AX16">
        <f>(R16*SUMPRODUCT(K17:$K$23, X17:$X$23)-$AZ$3*SUMPRODUCT(K16:$K$22, W17:$W$23))/Z16</f>
        <v>26724.601211349218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21864.75956450812</v>
      </c>
      <c r="P17">
        <f t="shared" si="22"/>
        <v>1093.2379782254061</v>
      </c>
      <c r="Q17" s="4">
        <f t="shared" si="23"/>
        <v>25</v>
      </c>
      <c r="R17">
        <f t="shared" si="0"/>
        <v>1000000</v>
      </c>
      <c r="S17">
        <f t="shared" si="1"/>
        <v>24525.847640257994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21533.960505840074</v>
      </c>
      <c r="AC17">
        <f t="shared" si="2"/>
        <v>19247.018764662302</v>
      </c>
      <c r="AE17">
        <f t="shared" si="3"/>
        <v>17158.6908552813</v>
      </c>
      <c r="AF17">
        <f t="shared" si="4"/>
        <v>-857.9345427640651</v>
      </c>
      <c r="AG17">
        <f t="shared" si="4"/>
        <v>-19.619116785457447</v>
      </c>
      <c r="AH17">
        <f t="shared" si="5"/>
        <v>-12950.539827893928</v>
      </c>
      <c r="AI17">
        <f t="shared" si="6"/>
        <v>3330.5973678378487</v>
      </c>
      <c r="AJ17">
        <f t="shared" si="7"/>
        <v>2286.9417411777722</v>
      </c>
      <c r="AK17">
        <f t="shared" si="24"/>
        <v>3237.592387580472</v>
      </c>
      <c r="AL17">
        <f t="shared" si="8"/>
        <v>8855.1314965960919</v>
      </c>
      <c r="AN17">
        <f t="shared" si="9"/>
        <v>6304.5271308641304</v>
      </c>
      <c r="AO17">
        <f t="shared" si="9"/>
        <v>-315.22635654320658</v>
      </c>
      <c r="AP17">
        <f t="shared" si="9"/>
        <v>-7.2085484318541608</v>
      </c>
      <c r="AQ17">
        <f t="shared" si="9"/>
        <v>-4758.3484307116296</v>
      </c>
      <c r="AR17">
        <f t="shared" si="9"/>
        <v>1223.7437951774405</v>
      </c>
      <c r="AS17">
        <f t="shared" si="9"/>
        <v>840.27892195068921</v>
      </c>
      <c r="AT17">
        <f t="shared" si="9"/>
        <v>1189.5714666307297</v>
      </c>
      <c r="AU17">
        <f t="shared" si="9"/>
        <v>3253.5941837588589</v>
      </c>
      <c r="AW17">
        <v>14</v>
      </c>
      <c r="AX17">
        <f>(R17*SUMPRODUCT(K18:$K$23, X18:$X$23)-$AZ$3*SUMPRODUCT(K17:$K$22, W18:$W$23))/Z17</f>
        <v>24525.847640257994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21864.75956450812</v>
      </c>
      <c r="P18">
        <f t="shared" si="22"/>
        <v>1093.2379782254061</v>
      </c>
      <c r="Q18" s="4">
        <f t="shared" si="23"/>
        <v>25</v>
      </c>
      <c r="R18">
        <f t="shared" si="0"/>
        <v>1000000</v>
      </c>
      <c r="S18">
        <f t="shared" si="1"/>
        <v>21801.847548500034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19247.018764662302</v>
      </c>
      <c r="AC18">
        <f t="shared" si="2"/>
        <v>16626.612112037114</v>
      </c>
      <c r="AE18">
        <f t="shared" si="3"/>
        <v>16674.590325123219</v>
      </c>
      <c r="AF18">
        <f t="shared" si="4"/>
        <v>-833.72951625616099</v>
      </c>
      <c r="AG18">
        <f t="shared" si="4"/>
        <v>-19.065599916532101</v>
      </c>
      <c r="AH18">
        <f t="shared" si="5"/>
        <v>-14293.028042830785</v>
      </c>
      <c r="AI18">
        <f t="shared" si="6"/>
        <v>1528.7671661197419</v>
      </c>
      <c r="AJ18">
        <f t="shared" si="7"/>
        <v>2620.4066526251881</v>
      </c>
      <c r="AK18">
        <f t="shared" si="24"/>
        <v>3002.5400308660542</v>
      </c>
      <c r="AL18">
        <f t="shared" si="8"/>
        <v>7151.7138496109837</v>
      </c>
      <c r="AN18">
        <f t="shared" si="9"/>
        <v>5643.7128358061836</v>
      </c>
      <c r="AO18">
        <f t="shared" si="9"/>
        <v>-282.18564179030915</v>
      </c>
      <c r="AP18">
        <f t="shared" si="9"/>
        <v>-6.452978386470936</v>
      </c>
      <c r="AQ18">
        <f t="shared" si="9"/>
        <v>-4837.6448389454354</v>
      </c>
      <c r="AR18">
        <f t="shared" si="9"/>
        <v>517.42937668396803</v>
      </c>
      <c r="AS18">
        <f t="shared" si="9"/>
        <v>886.90770640228038</v>
      </c>
      <c r="AT18">
        <f t="shared" si="9"/>
        <v>1016.2452799028765</v>
      </c>
      <c r="AU18">
        <f t="shared" si="9"/>
        <v>2420.5823629891247</v>
      </c>
      <c r="AW18">
        <v>15</v>
      </c>
      <c r="AX18">
        <f>(R18*SUMPRODUCT(K19:$K$23, X19:$X$23)-$AZ$3*SUMPRODUCT(K18:$K$22, W19:$W$23))/Z18</f>
        <v>21801.847548500034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21864.75956450812</v>
      </c>
      <c r="P19">
        <f t="shared" si="22"/>
        <v>1093.2379782254061</v>
      </c>
      <c r="Q19" s="4">
        <f t="shared" si="23"/>
        <v>25</v>
      </c>
      <c r="R19">
        <f t="shared" si="0"/>
        <v>1000000</v>
      </c>
      <c r="S19">
        <f t="shared" si="1"/>
        <v>18496.56510484355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16626.612112037114</v>
      </c>
      <c r="AC19">
        <f t="shared" si="2"/>
        <v>13671.82019536281</v>
      </c>
      <c r="AE19">
        <f t="shared" si="3"/>
        <v>16161.4364443545</v>
      </c>
      <c r="AF19">
        <f t="shared" si="4"/>
        <v>-808.07182221772507</v>
      </c>
      <c r="AG19">
        <f t="shared" si="4"/>
        <v>-18.478863667209591</v>
      </c>
      <c r="AH19">
        <f t="shared" si="5"/>
        <v>-15843.210006287505</v>
      </c>
      <c r="AI19">
        <f t="shared" si="6"/>
        <v>-508.32424781793998</v>
      </c>
      <c r="AJ19">
        <f t="shared" si="7"/>
        <v>2954.7919166743031</v>
      </c>
      <c r="AK19">
        <f t="shared" si="24"/>
        <v>2736.5905690967284</v>
      </c>
      <c r="AL19">
        <f t="shared" si="8"/>
        <v>5183.0582379530915</v>
      </c>
      <c r="AN19">
        <f t="shared" si="9"/>
        <v>5038.845714040116</v>
      </c>
      <c r="AO19">
        <f t="shared" si="9"/>
        <v>-251.94228570200579</v>
      </c>
      <c r="AP19">
        <f t="shared" si="9"/>
        <v>-5.7613779140514776</v>
      </c>
      <c r="AQ19">
        <f t="shared" si="9"/>
        <v>-4939.6284242237598</v>
      </c>
      <c r="AR19">
        <f t="shared" si="9"/>
        <v>-158.48637379970191</v>
      </c>
      <c r="AS19">
        <f t="shared" si="9"/>
        <v>921.25106802716255</v>
      </c>
      <c r="AT19">
        <f t="shared" si="9"/>
        <v>853.21980553235437</v>
      </c>
      <c r="AU19">
        <f t="shared" si="9"/>
        <v>1615.984499759815</v>
      </c>
      <c r="AW19">
        <v>16</v>
      </c>
      <c r="AX19">
        <f>(R19*SUMPRODUCT(K20:$K$23, X20:$X$23)-$AZ$3*SUMPRODUCT(K19:$K$22, W20:$W$23))/Z19</f>
        <v>18496.56510484355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21864.75956450812</v>
      </c>
      <c r="P20">
        <f t="shared" si="22"/>
        <v>1093.2379782254061</v>
      </c>
      <c r="Q20" s="4">
        <f t="shared" si="23"/>
        <v>25</v>
      </c>
      <c r="R20">
        <f t="shared" si="0"/>
        <v>1000000</v>
      </c>
      <c r="S20">
        <f t="shared" si="1"/>
        <v>14633.257269078553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13671.82019536281</v>
      </c>
      <c r="AC20">
        <f t="shared" si="2"/>
        <v>10453.82795582222</v>
      </c>
      <c r="AE20">
        <f t="shared" si="3"/>
        <v>15619.928672051508</v>
      </c>
      <c r="AF20">
        <f t="shared" si="4"/>
        <v>-780.99643360257551</v>
      </c>
      <c r="AG20">
        <f t="shared" si="4"/>
        <v>-17.859707793684699</v>
      </c>
      <c r="AH20">
        <f t="shared" si="5"/>
        <v>-17374.689474111896</v>
      </c>
      <c r="AI20">
        <f t="shared" si="6"/>
        <v>-2553.6169434566473</v>
      </c>
      <c r="AJ20">
        <f t="shared" si="7"/>
        <v>3217.9922395405902</v>
      </c>
      <c r="AK20">
        <f t="shared" si="24"/>
        <v>2439.7221072661387</v>
      </c>
      <c r="AL20">
        <f t="shared" si="8"/>
        <v>3104.0974033500815</v>
      </c>
      <c r="AN20">
        <f t="shared" si="9"/>
        <v>4486.1264965355585</v>
      </c>
      <c r="AO20">
        <f t="shared" si="9"/>
        <v>-224.30632482677797</v>
      </c>
      <c r="AP20">
        <f t="shared" si="9"/>
        <v>-5.1294029592459429</v>
      </c>
      <c r="AQ20">
        <f t="shared" si="9"/>
        <v>-4990.1031211721665</v>
      </c>
      <c r="AR20">
        <f t="shared" si="9"/>
        <v>-733.41235242263178</v>
      </c>
      <c r="AS20">
        <f t="shared" si="9"/>
        <v>924.22446699641625</v>
      </c>
      <c r="AT20">
        <f t="shared" si="9"/>
        <v>700.70115039473478</v>
      </c>
      <c r="AU20">
        <f t="shared" si="9"/>
        <v>891.51326496851925</v>
      </c>
      <c r="AW20">
        <v>17</v>
      </c>
      <c r="AX20">
        <f>(R20*SUMPRODUCT(K21:$K$23, X21:$X$23)-$AZ$3*SUMPRODUCT(K20:$K$22, W21:$W$23))/Z20</f>
        <v>14633.257269078553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21864.75956450812</v>
      </c>
      <c r="P21">
        <f t="shared" si="22"/>
        <v>1093.2379782254061</v>
      </c>
      <c r="Q21" s="4">
        <f t="shared" si="23"/>
        <v>25</v>
      </c>
      <c r="R21">
        <f t="shared" si="0"/>
        <v>1000000</v>
      </c>
      <c r="S21">
        <f t="shared" si="1"/>
        <v>10275.371373473759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10453.82795582222</v>
      </c>
      <c r="AC21">
        <f t="shared" si="2"/>
        <v>7074.6811331927438</v>
      </c>
      <c r="AE21">
        <f t="shared" si="3"/>
        <v>15054.074091389941</v>
      </c>
      <c r="AF21">
        <f t="shared" si="4"/>
        <v>-752.70370456949718</v>
      </c>
      <c r="AG21">
        <f t="shared" si="4"/>
        <v>-17.212713964422463</v>
      </c>
      <c r="AH21">
        <f t="shared" si="5"/>
        <v>-18735.870053015595</v>
      </c>
      <c r="AI21">
        <f t="shared" si="6"/>
        <v>-4451.7123801595735</v>
      </c>
      <c r="AJ21">
        <f t="shared" si="7"/>
        <v>3379.1468226294764</v>
      </c>
      <c r="AK21">
        <f t="shared" si="24"/>
        <v>2118.3518325766186</v>
      </c>
      <c r="AL21">
        <f t="shared" si="8"/>
        <v>1045.7862750465215</v>
      </c>
      <c r="AN21">
        <f t="shared" si="9"/>
        <v>3982.7943746052888</v>
      </c>
      <c r="AO21">
        <f t="shared" si="9"/>
        <v>-199.13971873026446</v>
      </c>
      <c r="AP21">
        <f t="shared" si="9"/>
        <v>-4.5538968343726305</v>
      </c>
      <c r="AQ21">
        <f t="shared" si="9"/>
        <v>-4956.8719668495032</v>
      </c>
      <c r="AR21">
        <f t="shared" si="9"/>
        <v>-1177.7712078088516</v>
      </c>
      <c r="AS21">
        <f t="shared" si="9"/>
        <v>894.006956152253</v>
      </c>
      <c r="AT21">
        <f t="shared" si="9"/>
        <v>560.44361885042224</v>
      </c>
      <c r="AU21">
        <f t="shared" si="9"/>
        <v>276.67936719382368</v>
      </c>
      <c r="AW21">
        <v>18</v>
      </c>
      <c r="AX21">
        <f>(R21*SUMPRODUCT(K22:$K$23, X22:$X$23)-$AZ$3*SUMPRODUCT(K21:$K$22, W22:$W$23))/Z21</f>
        <v>10275.371373473759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21864.75956450812</v>
      </c>
      <c r="P22">
        <f t="shared" si="22"/>
        <v>1093.2379782254061</v>
      </c>
      <c r="Q22" s="4">
        <f t="shared" si="23"/>
        <v>25</v>
      </c>
      <c r="R22">
        <f t="shared" si="0"/>
        <v>1000000</v>
      </c>
      <c r="S22">
        <f t="shared" si="1"/>
        <v>5400.4172790003686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7074.6811331927438</v>
      </c>
      <c r="AC22">
        <f t="shared" si="2"/>
        <v>3572.4054688132937</v>
      </c>
      <c r="AE22">
        <f t="shared" si="3"/>
        <v>14463.657641098967</v>
      </c>
      <c r="AF22">
        <f t="shared" si="4"/>
        <v>-723.18288205494844</v>
      </c>
      <c r="AG22">
        <f t="shared" si="4"/>
        <v>-16.537636279999436</v>
      </c>
      <c r="AH22">
        <f t="shared" si="5"/>
        <v>-20118.021791152103</v>
      </c>
      <c r="AI22">
        <f t="shared" si="6"/>
        <v>-6394.0846683880845</v>
      </c>
      <c r="AJ22">
        <f t="shared" si="7"/>
        <v>3502.2756643794501</v>
      </c>
      <c r="AK22">
        <f t="shared" si="24"/>
        <v>1781.1945200104844</v>
      </c>
      <c r="AL22">
        <f t="shared" si="8"/>
        <v>-1110.61448399815</v>
      </c>
      <c r="AN22">
        <f t="shared" si="9"/>
        <v>3524.9530443655972</v>
      </c>
      <c r="AO22">
        <f t="shared" si="9"/>
        <v>-176.24765221827988</v>
      </c>
      <c r="AP22">
        <f t="shared" si="9"/>
        <v>-4.0304045351674738</v>
      </c>
      <c r="AQ22">
        <f t="shared" si="9"/>
        <v>-4902.9840113075861</v>
      </c>
      <c r="AR22">
        <f t="shared" si="9"/>
        <v>-1558.3090236954363</v>
      </c>
      <c r="AS22">
        <f t="shared" si="9"/>
        <v>853.54324415714461</v>
      </c>
      <c r="AT22">
        <f t="shared" si="9"/>
        <v>434.09676872310268</v>
      </c>
      <c r="AU22">
        <f t="shared" si="9"/>
        <v>-270.66901081518887</v>
      </c>
      <c r="AW22">
        <v>19</v>
      </c>
      <c r="AX22">
        <f>(R22*SUMPRODUCT(K23:$K$23, X23:$X$23)-$AZ$3*SUMPRODUCT(K22:$K$22, W23:$W$23))/Z22</f>
        <v>5400.4172790003686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21864.75956450812</v>
      </c>
      <c r="P23">
        <f t="shared" si="22"/>
        <v>1093.2379782254061</v>
      </c>
      <c r="Q23" s="4">
        <f t="shared" si="23"/>
        <v>25</v>
      </c>
      <c r="R23">
        <f t="shared" si="0"/>
        <v>1000000</v>
      </c>
      <c r="S23">
        <f t="shared" si="1"/>
        <v>5639.5507431129317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3572.4054688132937</v>
      </c>
      <c r="AC23">
        <f t="shared" si="2"/>
        <v>3572.4054688132933</v>
      </c>
      <c r="AE23">
        <f t="shared" si="3"/>
        <v>13850.3562075268</v>
      </c>
      <c r="AF23">
        <f t="shared" si="4"/>
        <v>-692.51781037634009</v>
      </c>
      <c r="AG23">
        <f t="shared" si="4"/>
        <v>-15.836392079528435</v>
      </c>
      <c r="AH23">
        <f t="shared" si="5"/>
        <v>-21434.713506840384</v>
      </c>
      <c r="AI23">
        <f t="shared" si="6"/>
        <v>-8292.7115017694541</v>
      </c>
      <c r="AJ23">
        <f t="shared" si="7"/>
        <v>0</v>
      </c>
      <c r="AK23">
        <f t="shared" si="24"/>
        <v>1431.6404280982506</v>
      </c>
      <c r="AL23">
        <f t="shared" si="8"/>
        <v>-6861.0710736712035</v>
      </c>
      <c r="AN23">
        <f t="shared" si="9"/>
        <v>3109.4065748029448</v>
      </c>
      <c r="AO23">
        <f t="shared" si="9"/>
        <v>-155.47032874014727</v>
      </c>
      <c r="AP23">
        <f t="shared" si="9"/>
        <v>-3.5552718583860807</v>
      </c>
      <c r="AQ23">
        <f t="shared" si="9"/>
        <v>-4812.0956680498439</v>
      </c>
      <c r="AR23">
        <f t="shared" si="9"/>
        <v>-1861.7146938454325</v>
      </c>
      <c r="AS23">
        <f t="shared" si="9"/>
        <v>0</v>
      </c>
      <c r="AT23">
        <f t="shared" si="9"/>
        <v>321.40344213409207</v>
      </c>
      <c r="AU23">
        <f t="shared" si="9"/>
        <v>-1540.3112517113404</v>
      </c>
      <c r="AW23">
        <v>20</v>
      </c>
      <c r="AX23">
        <f>(R23*SUMPRODUCT(K$23:$K24, X$23:$X24)-$AZ$3*SUMPRODUCT(K$22:$K23, W$23:$W24))/Z23</f>
        <v>5639.5507431129317</v>
      </c>
    </row>
    <row r="25" spans="5:50" x14ac:dyDescent="0.25">
      <c r="AN25" s="8">
        <f t="shared" ref="AN25:AU25" si="25">SUM(AN3:AN23)</f>
        <v>195822.58469143909</v>
      </c>
      <c r="AO25" s="8">
        <f t="shared" si="25"/>
        <v>-26189.698907953058</v>
      </c>
      <c r="AP25" s="8">
        <f t="shared" si="25"/>
        <v>-1721.3346428557925</v>
      </c>
      <c r="AQ25" s="8">
        <f t="shared" si="25"/>
        <v>-74899.557432400878</v>
      </c>
      <c r="AR25" s="8">
        <f t="shared" si="25"/>
        <v>93011.993708229362</v>
      </c>
      <c r="AS25" s="8">
        <f t="shared" si="25"/>
        <v>-12873.679333825403</v>
      </c>
      <c r="AT25" s="8">
        <f t="shared" si="25"/>
        <v>24920.320524012863</v>
      </c>
      <c r="AU25" s="9">
        <f t="shared" si="25"/>
        <v>105058.63489841684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79561.727598784884</v>
      </c>
      <c r="K3">
        <v>1</v>
      </c>
      <c r="L3" s="2">
        <v>0</v>
      </c>
      <c r="O3">
        <f>$C$3</f>
        <v>79561.727598784884</v>
      </c>
      <c r="P3">
        <f>O3*B5</f>
        <v>63649.382079027913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79561.727598784884</v>
      </c>
      <c r="AF3">
        <f t="shared" ref="AF3:AG23" si="4">-$Z3*P3</f>
        <v>-63649.382079027913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14389.912932756972</v>
      </c>
      <c r="AJ3">
        <f t="shared" ref="AJ3:AJ23" si="7">AB3-AC3</f>
        <v>0</v>
      </c>
      <c r="AL3">
        <f t="shared" ref="AL3:AL23" si="8">SUM(AI3:AK3)</f>
        <v>14389.912932756972</v>
      </c>
      <c r="AN3">
        <f t="shared" ref="AN3:AU23" si="9">AE3*$K3</f>
        <v>79561.727598784884</v>
      </c>
      <c r="AO3">
        <f t="shared" si="9"/>
        <v>-63649.382079027913</v>
      </c>
      <c r="AP3">
        <f t="shared" si="9"/>
        <v>-1522.432587</v>
      </c>
      <c r="AQ3">
        <f t="shared" si="9"/>
        <v>0</v>
      </c>
      <c r="AR3">
        <f t="shared" si="9"/>
        <v>14389.912932756972</v>
      </c>
      <c r="AS3">
        <f t="shared" si="9"/>
        <v>0</v>
      </c>
      <c r="AT3">
        <f t="shared" si="9"/>
        <v>0</v>
      </c>
      <c r="AU3">
        <f t="shared" si="9"/>
        <v>14389.912932756972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25022.962905600565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15423.053791531505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15105.790562979295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-15105.790562979295</v>
      </c>
      <c r="AK4">
        <f>H4*SUM(AB4, AE4:AF4)</f>
        <v>0</v>
      </c>
      <c r="AL4">
        <f t="shared" si="8"/>
        <v>-25676.504562979295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-14171.864680532221</v>
      </c>
      <c r="AT4">
        <f t="shared" si="9"/>
        <v>0</v>
      </c>
      <c r="AU4">
        <f t="shared" si="9"/>
        <v>-24089.037023153476</v>
      </c>
      <c r="AW4">
        <v>1</v>
      </c>
      <c r="AX4">
        <f>(R4*SUMPRODUCT(K5:$K$23, X5:$X$23)-$AZ$3*SUMPRODUCT(K4:$K$22, W5:$W$23))/Z4</f>
        <v>15423.053791531505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79561.727598784884</v>
      </c>
      <c r="P5">
        <f t="shared" ref="P5:P23" si="22">O5*$C$5</f>
        <v>3978.0863799392446</v>
      </c>
      <c r="Q5" s="4">
        <f t="shared" ref="Q5:Q23" si="23">$C$8</f>
        <v>25</v>
      </c>
      <c r="R5">
        <f t="shared" si="0"/>
        <v>1000000</v>
      </c>
      <c r="S5">
        <f t="shared" si="1"/>
        <v>28911.559091703624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15105.790562979295</v>
      </c>
      <c r="AC5">
        <f t="shared" si="2"/>
        <v>27685.012821552722</v>
      </c>
      <c r="AE5">
        <f t="shared" si="3"/>
        <v>76186.394572865349</v>
      </c>
      <c r="AF5">
        <f t="shared" si="4"/>
        <v>-3809.3197286432674</v>
      </c>
      <c r="AG5">
        <f t="shared" si="4"/>
        <v>-23.939398022205875</v>
      </c>
      <c r="AH5">
        <f t="shared" si="5"/>
        <v>-12059.072251764957</v>
      </c>
      <c r="AI5">
        <f t="shared" si="6"/>
        <v>60294.063194434915</v>
      </c>
      <c r="AJ5">
        <f t="shared" si="7"/>
        <v>-12579.222258573427</v>
      </c>
      <c r="AK5">
        <f>H5*SUM(AB5, AE5:AF5)</f>
        <v>7558.5195711821989</v>
      </c>
      <c r="AL5">
        <f t="shared" si="8"/>
        <v>55273.36050704369</v>
      </c>
      <c r="AN5">
        <f t="shared" si="9"/>
        <v>65791.714260071094</v>
      </c>
      <c r="AO5">
        <f t="shared" si="9"/>
        <v>-3289.5857130035542</v>
      </c>
      <c r="AP5">
        <f t="shared" si="9"/>
        <v>-20.673166686326422</v>
      </c>
      <c r="AQ5">
        <f t="shared" si="9"/>
        <v>-10413.762723354361</v>
      </c>
      <c r="AR5">
        <f t="shared" si="9"/>
        <v>52067.692657026848</v>
      </c>
      <c r="AS5">
        <f t="shared" si="9"/>
        <v>-10862.944769731252</v>
      </c>
      <c r="AT5">
        <f t="shared" si="9"/>
        <v>6527.2541461555011</v>
      </c>
      <c r="AU5">
        <f t="shared" si="9"/>
        <v>47732.002033451099</v>
      </c>
      <c r="AW5">
        <v>2</v>
      </c>
      <c r="AX5">
        <f>(R5*SUMPRODUCT(K6:$K$23, X6:$X$23)-$AZ$3*SUMPRODUCT(K5:$K$22, W6:$W$23))/Z5</f>
        <v>28911.559091703624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79561.727598784884</v>
      </c>
      <c r="P6">
        <f t="shared" si="22"/>
        <v>3978.0863799392446</v>
      </c>
      <c r="Q6" s="4">
        <f t="shared" si="23"/>
        <v>25</v>
      </c>
      <c r="R6">
        <f t="shared" si="0"/>
        <v>1000000</v>
      </c>
      <c r="S6">
        <f t="shared" si="1"/>
        <v>40493.917682835512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27685.012821552722</v>
      </c>
      <c r="AC6">
        <f t="shared" si="2"/>
        <v>37840.39665649907</v>
      </c>
      <c r="AE6">
        <f t="shared" si="3"/>
        <v>74348.136789207172</v>
      </c>
      <c r="AF6">
        <f t="shared" si="4"/>
        <v>-3717.4068394603587</v>
      </c>
      <c r="AG6">
        <f t="shared" si="4"/>
        <v>-23.361778028542538</v>
      </c>
      <c r="AH6">
        <f t="shared" si="5"/>
        <v>-13529.040537651284</v>
      </c>
      <c r="AI6">
        <f t="shared" si="6"/>
        <v>57078.327634066991</v>
      </c>
      <c r="AJ6">
        <f t="shared" si="7"/>
        <v>-10155.383834946348</v>
      </c>
      <c r="AK6">
        <f>H6*SUM(AB6, AE6:AF6)</f>
        <v>10696.752813517391</v>
      </c>
      <c r="AL6">
        <f t="shared" si="8"/>
        <v>57619.696612638036</v>
      </c>
      <c r="AN6">
        <f t="shared" si="9"/>
        <v>57904.27827483209</v>
      </c>
      <c r="AO6">
        <f t="shared" si="9"/>
        <v>-2895.2139137416048</v>
      </c>
      <c r="AP6">
        <f t="shared" si="9"/>
        <v>-18.194765254103292</v>
      </c>
      <c r="AQ6">
        <f t="shared" si="9"/>
        <v>-10536.771490383408</v>
      </c>
      <c r="AR6">
        <f t="shared" si="9"/>
        <v>44454.098105452977</v>
      </c>
      <c r="AS6">
        <f t="shared" si="9"/>
        <v>-7909.2791959761435</v>
      </c>
      <c r="AT6">
        <f t="shared" si="9"/>
        <v>8330.9115507104161</v>
      </c>
      <c r="AU6">
        <f t="shared" si="9"/>
        <v>44875.730460187253</v>
      </c>
      <c r="AW6">
        <v>3</v>
      </c>
      <c r="AX6">
        <f>(R6*SUMPRODUCT(K7:$K$23, X7:$X$23)-$AZ$3*SUMPRODUCT(K6:$K$22, W7:$W$23))/Z6</f>
        <v>40493.917682835512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79561.727598784884</v>
      </c>
      <c r="P7">
        <f t="shared" si="22"/>
        <v>3978.0863799392446</v>
      </c>
      <c r="Q7" s="4">
        <f t="shared" si="23"/>
        <v>25</v>
      </c>
      <c r="R7">
        <f t="shared" si="0"/>
        <v>1000000</v>
      </c>
      <c r="S7">
        <f t="shared" si="1"/>
        <v>49953.779427608635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37840.39665649907</v>
      </c>
      <c r="AC7">
        <f t="shared" si="2"/>
        <v>45463.304707142903</v>
      </c>
      <c r="AE7">
        <f t="shared" si="3"/>
        <v>72409.717668952289</v>
      </c>
      <c r="AF7">
        <f t="shared" si="4"/>
        <v>-3620.4858834476145</v>
      </c>
      <c r="AG7">
        <f t="shared" si="4"/>
        <v>-22.75268519623566</v>
      </c>
      <c r="AH7">
        <f t="shared" si="5"/>
        <v>-15019.00208085805</v>
      </c>
      <c r="AI7">
        <f t="shared" si="6"/>
        <v>53747.477019450387</v>
      </c>
      <c r="AJ7">
        <f t="shared" si="7"/>
        <v>-7622.9080506438331</v>
      </c>
      <c r="AK7">
        <f>H7*SUM(AB7, AE7:AF7)</f>
        <v>11164.122097877791</v>
      </c>
      <c r="AL7">
        <f t="shared" si="8"/>
        <v>57288.691066684347</v>
      </c>
      <c r="AN7">
        <f t="shared" si="9"/>
        <v>51049.684656754238</v>
      </c>
      <c r="AO7">
        <f t="shared" si="9"/>
        <v>-2552.4842328377122</v>
      </c>
      <c r="AP7">
        <f t="shared" si="9"/>
        <v>-16.04090502979912</v>
      </c>
      <c r="AQ7">
        <f t="shared" si="9"/>
        <v>-10588.569390537619</v>
      </c>
      <c r="AR7">
        <f t="shared" si="9"/>
        <v>37892.590128349111</v>
      </c>
      <c r="AS7">
        <f t="shared" si="9"/>
        <v>-5374.2379431988675</v>
      </c>
      <c r="AT7">
        <f t="shared" si="9"/>
        <v>7870.8346187977777</v>
      </c>
      <c r="AU7">
        <f t="shared" si="9"/>
        <v>40389.186803948018</v>
      </c>
      <c r="AW7">
        <v>4</v>
      </c>
      <c r="AX7">
        <f>(R7*SUMPRODUCT(K8:$K$23, X8:$X$23)-$AZ$3*SUMPRODUCT(K7:$K$22, W8:$W$23))/Z7</f>
        <v>49953.779427608635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79561.727598784884</v>
      </c>
      <c r="P8">
        <f t="shared" si="22"/>
        <v>3978.0863799392446</v>
      </c>
      <c r="Q8" s="4">
        <f t="shared" si="23"/>
        <v>25</v>
      </c>
      <c r="R8">
        <f t="shared" si="0"/>
        <v>1000000</v>
      </c>
      <c r="S8">
        <f t="shared" si="1"/>
        <v>57237.641195767537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45463.304707142903</v>
      </c>
      <c r="AC8">
        <f t="shared" si="2"/>
        <v>50622.711102500689</v>
      </c>
      <c r="AE8">
        <f t="shared" si="3"/>
        <v>70366.812239407373</v>
      </c>
      <c r="AF8">
        <f t="shared" si="4"/>
        <v>-3518.3406119703691</v>
      </c>
      <c r="AG8">
        <f t="shared" si="4"/>
        <v>-22.110760526171021</v>
      </c>
      <c r="AH8">
        <f t="shared" si="5"/>
        <v>-16575.912724091297</v>
      </c>
      <c r="AI8">
        <f t="shared" si="6"/>
        <v>50250.448142819543</v>
      </c>
      <c r="AJ8">
        <f t="shared" si="7"/>
        <v>-5159.4063953577861</v>
      </c>
      <c r="AK8">
        <f t="shared" ref="AK8:AK23" si="24">H8*SUM(AB8:AB8, AE8:AF8)</f>
        <v>8142.603784257044</v>
      </c>
      <c r="AL8">
        <f t="shared" si="8"/>
        <v>53233.645531718801</v>
      </c>
      <c r="AN8">
        <f t="shared" si="9"/>
        <v>46255.862757694224</v>
      </c>
      <c r="AO8">
        <f t="shared" si="9"/>
        <v>-2312.7931378847115</v>
      </c>
      <c r="AP8">
        <f t="shared" si="9"/>
        <v>-14.534583446627128</v>
      </c>
      <c r="AQ8">
        <f t="shared" si="9"/>
        <v>-10896.23246595918</v>
      </c>
      <c r="AR8">
        <f t="shared" si="9"/>
        <v>33032.302570403706</v>
      </c>
      <c r="AS8">
        <f t="shared" si="9"/>
        <v>-3391.5532982065001</v>
      </c>
      <c r="AT8">
        <f t="shared" si="9"/>
        <v>5352.568222835378</v>
      </c>
      <c r="AU8">
        <f t="shared" si="9"/>
        <v>34993.317495032585</v>
      </c>
      <c r="AW8">
        <v>5</v>
      </c>
      <c r="AX8">
        <f>(R8*SUMPRODUCT(K9:$K$23, X9:$X$23)-$AZ$3*SUMPRODUCT(K8:$K$22, W9:$W$23))/Z8</f>
        <v>57237.641195767537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79561.727598784884</v>
      </c>
      <c r="P9">
        <f t="shared" si="22"/>
        <v>3978.0863799392446</v>
      </c>
      <c r="Q9" s="4">
        <f t="shared" si="23"/>
        <v>25</v>
      </c>
      <c r="R9">
        <f t="shared" si="0"/>
        <v>1000000</v>
      </c>
      <c r="S9">
        <f t="shared" si="1"/>
        <v>62635.386193848128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50622.711102500689</v>
      </c>
      <c r="AC9">
        <f t="shared" si="2"/>
        <v>53691.83140544151</v>
      </c>
      <c r="AE9">
        <f t="shared" si="3"/>
        <v>68201.30159873089</v>
      </c>
      <c r="AF9">
        <f t="shared" si="4"/>
        <v>-3410.0650799365444</v>
      </c>
      <c r="AG9">
        <f t="shared" si="4"/>
        <v>-21.430310671060798</v>
      </c>
      <c r="AH9">
        <f t="shared" si="5"/>
        <v>-18373.689993940545</v>
      </c>
      <c r="AI9">
        <f t="shared" si="6"/>
        <v>46396.116214182737</v>
      </c>
      <c r="AJ9">
        <f t="shared" si="7"/>
        <v>-3069.1203029408207</v>
      </c>
      <c r="AK9">
        <f t="shared" si="24"/>
        <v>6024.6080658316014</v>
      </c>
      <c r="AL9">
        <f t="shared" si="8"/>
        <v>49351.603977073515</v>
      </c>
      <c r="AN9">
        <f t="shared" si="9"/>
        <v>42608.208507089497</v>
      </c>
      <c r="AO9">
        <f t="shared" si="9"/>
        <v>-2130.4104253544747</v>
      </c>
      <c r="AP9">
        <f t="shared" si="9"/>
        <v>-13.388412303574789</v>
      </c>
      <c r="AQ9">
        <f t="shared" si="9"/>
        <v>-11478.813394391444</v>
      </c>
      <c r="AR9">
        <f t="shared" si="9"/>
        <v>28985.596275040003</v>
      </c>
      <c r="AS9">
        <f t="shared" si="9"/>
        <v>-1917.4079487579395</v>
      </c>
      <c r="AT9">
        <f t="shared" si="9"/>
        <v>3763.8248922689586</v>
      </c>
      <c r="AU9">
        <f t="shared" si="9"/>
        <v>30832.013218551019</v>
      </c>
      <c r="AW9">
        <v>6</v>
      </c>
      <c r="AX9">
        <f>(R9*SUMPRODUCT(K10:$K$23, X10:$X$23)-$AZ$3*SUMPRODUCT(K9:$K$22, W10:$W$23))/Z9</f>
        <v>62635.386193848128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79561.727598784884</v>
      </c>
      <c r="P10">
        <f t="shared" si="22"/>
        <v>3978.0863799392446</v>
      </c>
      <c r="Q10" s="4">
        <f t="shared" si="23"/>
        <v>25</v>
      </c>
      <c r="R10">
        <f t="shared" si="0"/>
        <v>1000000</v>
      </c>
      <c r="S10">
        <f t="shared" si="1"/>
        <v>66545.187013575516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53691.83140544151</v>
      </c>
      <c r="AC10">
        <f t="shared" si="2"/>
        <v>55132.056923196273</v>
      </c>
      <c r="AE10">
        <f t="shared" si="3"/>
        <v>65916.137465947744</v>
      </c>
      <c r="AF10">
        <f t="shared" si="4"/>
        <v>-3295.8068732973875</v>
      </c>
      <c r="AG10">
        <f t="shared" si="4"/>
        <v>-20.712263124284664</v>
      </c>
      <c r="AH10">
        <f t="shared" si="5"/>
        <v>-20149.777602621059</v>
      </c>
      <c r="AI10">
        <f t="shared" si="6"/>
        <v>42449.840726905022</v>
      </c>
      <c r="AJ10">
        <f t="shared" si="7"/>
        <v>-1440.2255177547631</v>
      </c>
      <c r="AK10">
        <f t="shared" si="24"/>
        <v>6106.3885048998236</v>
      </c>
      <c r="AL10">
        <f t="shared" si="8"/>
        <v>47116.003714050079</v>
      </c>
      <c r="AN10">
        <f t="shared" si="9"/>
        <v>39126.433064026925</v>
      </c>
      <c r="AO10">
        <f t="shared" si="9"/>
        <v>-1956.3216532013464</v>
      </c>
      <c r="AP10">
        <f t="shared" si="9"/>
        <v>-12.294363837011657</v>
      </c>
      <c r="AQ10">
        <f t="shared" si="9"/>
        <v>-11960.484259734778</v>
      </c>
      <c r="AR10">
        <f t="shared" si="9"/>
        <v>25197.332787253796</v>
      </c>
      <c r="AS10">
        <f t="shared" si="9"/>
        <v>-854.88758115789346</v>
      </c>
      <c r="AT10">
        <f t="shared" si="9"/>
        <v>3624.623806626003</v>
      </c>
      <c r="AU10">
        <f t="shared" si="9"/>
        <v>27967.069012721906</v>
      </c>
      <c r="AW10">
        <v>7</v>
      </c>
      <c r="AX10">
        <f>(R10*SUMPRODUCT(K11:$K$23, X11:$X$23)-$AZ$3*SUMPRODUCT(K10:$K$22, W11:$W$23))/Z10</f>
        <v>66545.187013575516</v>
      </c>
    </row>
    <row r="11" spans="1:52" x14ac:dyDescent="0.25">
      <c r="A11" t="s">
        <v>33</v>
      </c>
      <c r="C11" s="7">
        <f>AU25</f>
        <v>356543.87656241487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79561.727598784884</v>
      </c>
      <c r="P11">
        <f t="shared" si="22"/>
        <v>3978.0863799392446</v>
      </c>
      <c r="Q11" s="4">
        <f t="shared" si="23"/>
        <v>25</v>
      </c>
      <c r="R11">
        <f t="shared" si="0"/>
        <v>1000000</v>
      </c>
      <c r="S11">
        <f t="shared" si="1"/>
        <v>69096.397136351501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55132.056923196273</v>
      </c>
      <c r="AC11">
        <f t="shared" si="2"/>
        <v>55171.901416639135</v>
      </c>
      <c r="AE11">
        <f t="shared" si="3"/>
        <v>63528.22974192832</v>
      </c>
      <c r="AF11">
        <f t="shared" si="4"/>
        <v>-3176.4114870964163</v>
      </c>
      <c r="AG11">
        <f t="shared" si="4"/>
        <v>-19.961931339113658</v>
      </c>
      <c r="AH11">
        <f t="shared" si="5"/>
        <v>-21728.366157126347</v>
      </c>
      <c r="AI11">
        <f t="shared" si="6"/>
        <v>38603.490166366435</v>
      </c>
      <c r="AJ11">
        <f t="shared" si="7"/>
        <v>-39.844493442862586</v>
      </c>
      <c r="AK11">
        <f t="shared" si="24"/>
        <v>5947.4195716684517</v>
      </c>
      <c r="AL11">
        <f t="shared" si="8"/>
        <v>44511.065244592028</v>
      </c>
      <c r="AN11">
        <f t="shared" si="9"/>
        <v>35862.121972256937</v>
      </c>
      <c r="AO11">
        <f t="shared" si="9"/>
        <v>-1793.1060986128471</v>
      </c>
      <c r="AP11">
        <f t="shared" si="9"/>
        <v>-11.268647330379439</v>
      </c>
      <c r="AQ11">
        <f t="shared" si="9"/>
        <v>-12265.811916217146</v>
      </c>
      <c r="AR11">
        <f t="shared" si="9"/>
        <v>21791.935310096564</v>
      </c>
      <c r="AS11">
        <f t="shared" si="9"/>
        <v>-22.492490182323742</v>
      </c>
      <c r="AT11">
        <f t="shared" si="9"/>
        <v>3357.3591923748145</v>
      </c>
      <c r="AU11">
        <f t="shared" si="9"/>
        <v>25126.802012289056</v>
      </c>
      <c r="AW11">
        <v>8</v>
      </c>
      <c r="AX11">
        <f>(R11*SUMPRODUCT(K12:$K$23, X12:$X$23)-$AZ$3*SUMPRODUCT(K11:$K$22, W12:$W$23))/Z11</f>
        <v>69096.397136351501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79561.727598784884</v>
      </c>
      <c r="P12">
        <f t="shared" si="22"/>
        <v>3978.0863799392446</v>
      </c>
      <c r="Q12" s="4">
        <f t="shared" si="23"/>
        <v>25</v>
      </c>
      <c r="R12">
        <f t="shared" si="0"/>
        <v>1000000</v>
      </c>
      <c r="S12">
        <f t="shared" si="1"/>
        <v>70298.217481020343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55171.901416639135</v>
      </c>
      <c r="AC12">
        <f t="shared" si="2"/>
        <v>53930.065277166417</v>
      </c>
      <c r="AE12">
        <f t="shared" si="3"/>
        <v>61036.670867580055</v>
      </c>
      <c r="AF12">
        <f t="shared" si="4"/>
        <v>-3051.833543379003</v>
      </c>
      <c r="AG12">
        <f t="shared" si="4"/>
        <v>-19.179030141029845</v>
      </c>
      <c r="AH12">
        <f t="shared" si="5"/>
        <v>-23331.275387707017</v>
      </c>
      <c r="AI12">
        <f t="shared" si="6"/>
        <v>34634.382906352999</v>
      </c>
      <c r="AJ12">
        <f t="shared" si="7"/>
        <v>1241.8361394727181</v>
      </c>
      <c r="AK12">
        <f t="shared" si="24"/>
        <v>5872.8347406496059</v>
      </c>
      <c r="AL12">
        <f t="shared" si="8"/>
        <v>41749.053786475321</v>
      </c>
      <c r="AN12">
        <f t="shared" si="9"/>
        <v>32755.604027755631</v>
      </c>
      <c r="AO12">
        <f t="shared" si="9"/>
        <v>-1637.7802013877817</v>
      </c>
      <c r="AP12">
        <f t="shared" si="9"/>
        <v>-10.292512812484446</v>
      </c>
      <c r="AQ12">
        <f t="shared" si="9"/>
        <v>-12520.833905247879</v>
      </c>
      <c r="AR12">
        <f t="shared" si="9"/>
        <v>18586.697408307482</v>
      </c>
      <c r="AS12">
        <f t="shared" si="9"/>
        <v>666.43695132348569</v>
      </c>
      <c r="AT12">
        <f t="shared" si="9"/>
        <v>3151.6831857116049</v>
      </c>
      <c r="AU12">
        <f t="shared" si="9"/>
        <v>22404.817545342572</v>
      </c>
      <c r="AW12">
        <v>9</v>
      </c>
      <c r="AX12">
        <f>(R12*SUMPRODUCT(K13:$K$23, X13:$X$23)-$AZ$3*SUMPRODUCT(K12:$K$22, W13:$W$23))/Z12</f>
        <v>70298.217481020343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79561.727598784884</v>
      </c>
      <c r="P13">
        <f t="shared" si="22"/>
        <v>3978.0863799392446</v>
      </c>
      <c r="Q13" s="4">
        <f t="shared" si="23"/>
        <v>25</v>
      </c>
      <c r="R13">
        <f t="shared" si="0"/>
        <v>1000000</v>
      </c>
      <c r="S13">
        <f t="shared" si="1"/>
        <v>70167.875329755247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53930.065277166417</v>
      </c>
      <c r="AC13">
        <f t="shared" si="2"/>
        <v>51547.519174990819</v>
      </c>
      <c r="AE13">
        <f t="shared" si="3"/>
        <v>58448.537307422353</v>
      </c>
      <c r="AF13">
        <f t="shared" si="4"/>
        <v>-2922.4268653711183</v>
      </c>
      <c r="AG13">
        <f t="shared" si="4"/>
        <v>-18.365783106849925</v>
      </c>
      <c r="AH13">
        <f t="shared" si="5"/>
        <v>-24858.269310784795</v>
      </c>
      <c r="AI13">
        <f t="shared" si="6"/>
        <v>30649.475348159591</v>
      </c>
      <c r="AJ13">
        <f t="shared" si="7"/>
        <v>2382.5461021755982</v>
      </c>
      <c r="AK13">
        <f t="shared" si="24"/>
        <v>5658.8842846835532</v>
      </c>
      <c r="AL13">
        <f t="shared" si="8"/>
        <v>38690.905735018743</v>
      </c>
      <c r="AN13">
        <f t="shared" si="9"/>
        <v>29824.731870847379</v>
      </c>
      <c r="AO13">
        <f t="shared" si="9"/>
        <v>-1491.2365935423693</v>
      </c>
      <c r="AP13">
        <f t="shared" si="9"/>
        <v>-9.3715699655392104</v>
      </c>
      <c r="AQ13">
        <f t="shared" si="9"/>
        <v>-12684.512754664293</v>
      </c>
      <c r="AR13">
        <f t="shared" si="9"/>
        <v>15639.610952675179</v>
      </c>
      <c r="AS13">
        <f t="shared" si="9"/>
        <v>1215.7498192567436</v>
      </c>
      <c r="AT13">
        <f t="shared" si="9"/>
        <v>2887.5779318673613</v>
      </c>
      <c r="AU13">
        <f t="shared" si="9"/>
        <v>19742.938703799286</v>
      </c>
      <c r="AW13">
        <v>10</v>
      </c>
      <c r="AX13">
        <f>(R13*SUMPRODUCT(K14:$K$23, X14:$X$23)-$AZ$3*SUMPRODUCT(K13:$K$22, W14:$W$23))/Z13</f>
        <v>70167.875329755247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79561.727598784884</v>
      </c>
      <c r="P14">
        <f t="shared" si="22"/>
        <v>3978.0863799392446</v>
      </c>
      <c r="Q14" s="4">
        <f t="shared" si="23"/>
        <v>25</v>
      </c>
      <c r="R14">
        <f t="shared" si="0"/>
        <v>1000000</v>
      </c>
      <c r="S14">
        <f t="shared" si="1"/>
        <v>69219.938106280708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51547.519174990819</v>
      </c>
      <c r="AC14">
        <f t="shared" si="2"/>
        <v>48514.672418137008</v>
      </c>
      <c r="AE14">
        <f t="shared" si="3"/>
        <v>55762.996285110348</v>
      </c>
      <c r="AF14">
        <f t="shared" si="4"/>
        <v>-2788.1498142555174</v>
      </c>
      <c r="AG14">
        <f t="shared" si="4"/>
        <v>-17.521928560398052</v>
      </c>
      <c r="AH14">
        <f t="shared" si="5"/>
        <v>-26407.868615335097</v>
      </c>
      <c r="AI14">
        <f t="shared" si="6"/>
        <v>26549.455926959334</v>
      </c>
      <c r="AJ14">
        <f t="shared" si="7"/>
        <v>3032.8467568538108</v>
      </c>
      <c r="AK14">
        <f t="shared" si="24"/>
        <v>8944.1878730463031</v>
      </c>
      <c r="AL14">
        <f t="shared" si="8"/>
        <v>38526.490556859448</v>
      </c>
      <c r="AN14">
        <f t="shared" si="9"/>
        <v>26211.409113173009</v>
      </c>
      <c r="AO14">
        <f t="shared" si="9"/>
        <v>-1310.5704556586504</v>
      </c>
      <c r="AP14">
        <f t="shared" si="9"/>
        <v>-8.2361865133674304</v>
      </c>
      <c r="AQ14">
        <f t="shared" si="9"/>
        <v>-12413.024661450903</v>
      </c>
      <c r="AR14">
        <f t="shared" si="9"/>
        <v>12479.577809550086</v>
      </c>
      <c r="AS14">
        <f t="shared" si="9"/>
        <v>1425.5903092976682</v>
      </c>
      <c r="AT14">
        <f t="shared" si="9"/>
        <v>4204.2175482614211</v>
      </c>
      <c r="AU14">
        <f t="shared" si="9"/>
        <v>18109.385667109178</v>
      </c>
      <c r="AW14">
        <v>11</v>
      </c>
      <c r="AX14">
        <f>(R14*SUMPRODUCT(K15:$K$23, X15:$X$23)-$AZ$3*SUMPRODUCT(K14:$K$22, W15:$W$23))/Z14</f>
        <v>69219.938106280708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79561.727598784884</v>
      </c>
      <c r="P15">
        <f t="shared" si="22"/>
        <v>3978.0863799392446</v>
      </c>
      <c r="Q15" s="4">
        <f t="shared" si="23"/>
        <v>25</v>
      </c>
      <c r="R15">
        <f t="shared" si="0"/>
        <v>1000000</v>
      </c>
      <c r="S15">
        <f t="shared" si="1"/>
        <v>66999.412247506072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48514.672418137008</v>
      </c>
      <c r="AC15">
        <f t="shared" si="2"/>
        <v>44608.817532337867</v>
      </c>
      <c r="AE15">
        <f t="shared" si="3"/>
        <v>52972.921253408087</v>
      </c>
      <c r="AF15">
        <f t="shared" si="4"/>
        <v>-2648.6460626704047</v>
      </c>
      <c r="AG15">
        <f t="shared" si="4"/>
        <v>-16.6452271877946</v>
      </c>
      <c r="AH15">
        <f t="shared" si="5"/>
        <v>-28059.283479978789</v>
      </c>
      <c r="AI15">
        <f t="shared" si="6"/>
        <v>22248.346483571098</v>
      </c>
      <c r="AJ15">
        <f t="shared" si="7"/>
        <v>3905.8548857991409</v>
      </c>
      <c r="AK15">
        <f t="shared" si="24"/>
        <v>8457.846424786625</v>
      </c>
      <c r="AL15">
        <f t="shared" si="8"/>
        <v>34612.047794156868</v>
      </c>
      <c r="AN15">
        <f t="shared" si="9"/>
        <v>22937.15544304268</v>
      </c>
      <c r="AO15">
        <f t="shared" si="9"/>
        <v>-1146.8577721521342</v>
      </c>
      <c r="AP15">
        <f t="shared" si="9"/>
        <v>-7.2073458355223643</v>
      </c>
      <c r="AQ15">
        <f t="shared" si="9"/>
        <v>-12149.606470103177</v>
      </c>
      <c r="AR15">
        <f t="shared" si="9"/>
        <v>9633.4838549518463</v>
      </c>
      <c r="AS15">
        <f t="shared" si="9"/>
        <v>1691.2263574246203</v>
      </c>
      <c r="AT15">
        <f t="shared" si="9"/>
        <v>3662.2284285715587</v>
      </c>
      <c r="AU15">
        <f t="shared" si="9"/>
        <v>14986.938640948027</v>
      </c>
      <c r="AW15">
        <v>12</v>
      </c>
      <c r="AX15">
        <f>(R15*SUMPRODUCT(K16:$K$23, X16:$X$23)-$AZ$3*SUMPRODUCT(K15:$K$22, W16:$W$23))/Z15</f>
        <v>66999.412247506072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79561.727598784884</v>
      </c>
      <c r="P16">
        <f t="shared" si="22"/>
        <v>3978.0863799392446</v>
      </c>
      <c r="Q16" s="4">
        <f t="shared" si="23"/>
        <v>25</v>
      </c>
      <c r="R16">
        <f t="shared" si="0"/>
        <v>1000000</v>
      </c>
      <c r="S16">
        <f t="shared" si="1"/>
        <v>63581.557893311438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44608.817532337867</v>
      </c>
      <c r="AC16">
        <f t="shared" si="2"/>
        <v>40030.010687776186</v>
      </c>
      <c r="AE16">
        <f t="shared" si="3"/>
        <v>50090.889742925479</v>
      </c>
      <c r="AF16">
        <f t="shared" si="4"/>
        <v>-2504.5444871462742</v>
      </c>
      <c r="AG16">
        <f t="shared" si="4"/>
        <v>-15.739631118722244</v>
      </c>
      <c r="AH16">
        <f t="shared" si="5"/>
        <v>-29565.751887776405</v>
      </c>
      <c r="AI16">
        <f t="shared" si="6"/>
        <v>18004.853736884073</v>
      </c>
      <c r="AJ16">
        <f t="shared" si="7"/>
        <v>4578.8068445616809</v>
      </c>
      <c r="AK16">
        <f t="shared" si="24"/>
        <v>7889.3244701047561</v>
      </c>
      <c r="AL16">
        <f t="shared" si="8"/>
        <v>30472.98505155051</v>
      </c>
      <c r="AN16">
        <f t="shared" si="9"/>
        <v>19979.55206867657</v>
      </c>
      <c r="AO16">
        <f t="shared" si="9"/>
        <v>-998.97760343382868</v>
      </c>
      <c r="AP16">
        <f t="shared" si="9"/>
        <v>-6.278003467141188</v>
      </c>
      <c r="AQ16">
        <f t="shared" si="9"/>
        <v>-11792.77274416611</v>
      </c>
      <c r="AR16">
        <f t="shared" si="9"/>
        <v>7181.5237176094906</v>
      </c>
      <c r="AS16">
        <f t="shared" si="9"/>
        <v>1826.3303014347671</v>
      </c>
      <c r="AT16">
        <f t="shared" si="9"/>
        <v>3146.7831744674522</v>
      </c>
      <c r="AU16">
        <f t="shared" si="9"/>
        <v>12154.637193511709</v>
      </c>
      <c r="AW16">
        <v>13</v>
      </c>
      <c r="AX16">
        <f>(R16*SUMPRODUCT(K17:$K$23, X17:$X$23)-$AZ$3*SUMPRODUCT(K16:$K$22, W17:$W$23))/Z16</f>
        <v>63581.557893311438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79561.727598784884</v>
      </c>
      <c r="P17">
        <f t="shared" si="22"/>
        <v>3978.0863799392446</v>
      </c>
      <c r="Q17" s="4">
        <f t="shared" si="23"/>
        <v>25</v>
      </c>
      <c r="R17">
        <f t="shared" si="0"/>
        <v>1000000</v>
      </c>
      <c r="S17">
        <f t="shared" si="1"/>
        <v>59026.108341862637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40030.010687776186</v>
      </c>
      <c r="AC17">
        <f t="shared" si="2"/>
        <v>34967.604824568094</v>
      </c>
      <c r="AE17">
        <f t="shared" si="3"/>
        <v>47133.092931033156</v>
      </c>
      <c r="AF17">
        <f t="shared" si="4"/>
        <v>-2356.6546465516581</v>
      </c>
      <c r="AG17">
        <f t="shared" si="4"/>
        <v>-14.810227968124526</v>
      </c>
      <c r="AH17">
        <f t="shared" si="5"/>
        <v>-30880.273576419906</v>
      </c>
      <c r="AI17">
        <f t="shared" si="6"/>
        <v>13881.354480093465</v>
      </c>
      <c r="AJ17">
        <f t="shared" si="7"/>
        <v>5062.4058632080923</v>
      </c>
      <c r="AK17">
        <f t="shared" si="24"/>
        <v>7257.0574514540349</v>
      </c>
      <c r="AL17">
        <f t="shared" si="8"/>
        <v>26200.817794755592</v>
      </c>
      <c r="AN17">
        <f t="shared" si="9"/>
        <v>17317.863329519576</v>
      </c>
      <c r="AO17">
        <f t="shared" si="9"/>
        <v>-865.89316647597889</v>
      </c>
      <c r="AP17">
        <f t="shared" si="9"/>
        <v>-5.4416438192652015</v>
      </c>
      <c r="AQ17">
        <f t="shared" si="9"/>
        <v>-11346.175778388329</v>
      </c>
      <c r="AR17">
        <f t="shared" si="9"/>
        <v>5100.3527408360005</v>
      </c>
      <c r="AS17">
        <f t="shared" si="9"/>
        <v>1860.0530414135628</v>
      </c>
      <c r="AT17">
        <f t="shared" si="9"/>
        <v>2666.422280045304</v>
      </c>
      <c r="AU17">
        <f t="shared" si="9"/>
        <v>9626.8280622948678</v>
      </c>
      <c r="AW17">
        <v>14</v>
      </c>
      <c r="AX17">
        <f>(R17*SUMPRODUCT(K18:$K$23, X18:$X$23)-$AZ$3*SUMPRODUCT(K17:$K$22, W18:$W$23))/Z17</f>
        <v>59026.108341862637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79561.727598784884</v>
      </c>
      <c r="P18">
        <f t="shared" si="22"/>
        <v>3978.0863799392446</v>
      </c>
      <c r="Q18" s="4">
        <f t="shared" si="23"/>
        <v>25</v>
      </c>
      <c r="R18">
        <f t="shared" si="0"/>
        <v>1000000</v>
      </c>
      <c r="S18">
        <f t="shared" si="1"/>
        <v>53273.439037448094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34967.604824568094</v>
      </c>
      <c r="AC18">
        <f t="shared" si="2"/>
        <v>29531.078345123777</v>
      </c>
      <c r="AE18">
        <f t="shared" si="3"/>
        <v>44103.47170081365</v>
      </c>
      <c r="AF18">
        <f t="shared" si="4"/>
        <v>-2205.1735850406826</v>
      </c>
      <c r="AG18">
        <f t="shared" si="4"/>
        <v>-13.85825604592805</v>
      </c>
      <c r="AH18">
        <f t="shared" si="5"/>
        <v>-32154.785700609227</v>
      </c>
      <c r="AI18">
        <f t="shared" si="6"/>
        <v>9729.6541591178138</v>
      </c>
      <c r="AJ18">
        <f t="shared" si="7"/>
        <v>5436.5264794443174</v>
      </c>
      <c r="AK18">
        <f t="shared" si="24"/>
        <v>6577.5690464108657</v>
      </c>
      <c r="AL18">
        <f t="shared" si="8"/>
        <v>21743.749684972998</v>
      </c>
      <c r="AN18">
        <f t="shared" si="9"/>
        <v>14927.343010429098</v>
      </c>
      <c r="AO18">
        <f t="shared" si="9"/>
        <v>-746.36715052145496</v>
      </c>
      <c r="AP18">
        <f t="shared" si="9"/>
        <v>-4.6904911007290258</v>
      </c>
      <c r="AQ18">
        <f t="shared" si="9"/>
        <v>-10883.168536842863</v>
      </c>
      <c r="AR18">
        <f t="shared" si="9"/>
        <v>3293.1168319640528</v>
      </c>
      <c r="AS18">
        <f t="shared" si="9"/>
        <v>1840.0568575296236</v>
      </c>
      <c r="AT18">
        <f t="shared" si="9"/>
        <v>2226.2562456901692</v>
      </c>
      <c r="AU18">
        <f t="shared" si="9"/>
        <v>7359.4299351838463</v>
      </c>
      <c r="AW18">
        <v>15</v>
      </c>
      <c r="AX18">
        <f>(R18*SUMPRODUCT(K19:$K$23, X19:$X$23)-$AZ$3*SUMPRODUCT(K18:$K$22, W19:$W$23))/Z18</f>
        <v>53273.439037448094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79561.727598784884</v>
      </c>
      <c r="P19">
        <f t="shared" si="22"/>
        <v>3978.0863799392446</v>
      </c>
      <c r="Q19" s="4">
        <f t="shared" si="23"/>
        <v>25</v>
      </c>
      <c r="R19">
        <f t="shared" si="0"/>
        <v>1000000</v>
      </c>
      <c r="S19">
        <f t="shared" si="1"/>
        <v>46225.19537818314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29531.078345123777</v>
      </c>
      <c r="AC19">
        <f t="shared" si="2"/>
        <v>23825.864555366446</v>
      </c>
      <c r="AE19">
        <f t="shared" si="3"/>
        <v>41008.522085215161</v>
      </c>
      <c r="AF19">
        <f t="shared" si="4"/>
        <v>-2050.4261042607582</v>
      </c>
      <c r="AG19">
        <f t="shared" si="4"/>
        <v>-12.885756544909876</v>
      </c>
      <c r="AH19">
        <f t="shared" si="5"/>
        <v>-33356.677622355695</v>
      </c>
      <c r="AI19">
        <f t="shared" si="6"/>
        <v>5588.5326020537977</v>
      </c>
      <c r="AJ19">
        <f t="shared" si="7"/>
        <v>5705.2137897573302</v>
      </c>
      <c r="AK19">
        <f t="shared" si="24"/>
        <v>5860.755625431163</v>
      </c>
      <c r="AL19">
        <f t="shared" si="8"/>
        <v>17154.502017242292</v>
      </c>
      <c r="AN19">
        <f t="shared" si="9"/>
        <v>12785.72090170782</v>
      </c>
      <c r="AO19">
        <f t="shared" si="9"/>
        <v>-639.28604508539104</v>
      </c>
      <c r="AP19">
        <f t="shared" si="9"/>
        <v>-4.0175475343446072</v>
      </c>
      <c r="AQ19">
        <f t="shared" si="9"/>
        <v>-10400.013182661007</v>
      </c>
      <c r="AR19">
        <f t="shared" si="9"/>
        <v>1742.4041264270772</v>
      </c>
      <c r="AS19">
        <f t="shared" si="9"/>
        <v>1778.7832258093251</v>
      </c>
      <c r="AT19">
        <f t="shared" si="9"/>
        <v>1827.2783775080966</v>
      </c>
      <c r="AU19">
        <f t="shared" si="9"/>
        <v>5348.4657297444992</v>
      </c>
      <c r="AW19">
        <v>16</v>
      </c>
      <c r="AX19">
        <f>(R19*SUMPRODUCT(K20:$K$23, X20:$X$23)-$AZ$3*SUMPRODUCT(K19:$K$22, W20:$W$23))/Z19</f>
        <v>46225.19537818314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79561.727598784884</v>
      </c>
      <c r="P20">
        <f t="shared" si="22"/>
        <v>3978.0863799392446</v>
      </c>
      <c r="Q20" s="4">
        <f t="shared" si="23"/>
        <v>25</v>
      </c>
      <c r="R20">
        <f t="shared" si="0"/>
        <v>1000000</v>
      </c>
      <c r="S20">
        <f t="shared" si="1"/>
        <v>37706.570472205691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23825.864555366446</v>
      </c>
      <c r="AC20">
        <f t="shared" si="2"/>
        <v>17940.085382185258</v>
      </c>
      <c r="AE20">
        <f t="shared" si="3"/>
        <v>37853.991185130231</v>
      </c>
      <c r="AF20">
        <f t="shared" si="4"/>
        <v>-1892.6995592565117</v>
      </c>
      <c r="AG20">
        <f t="shared" si="4"/>
        <v>-11.89453532734386</v>
      </c>
      <c r="AH20">
        <f t="shared" si="5"/>
        <v>-34494.546084676702</v>
      </c>
      <c r="AI20">
        <f t="shared" si="6"/>
        <v>1454.8510058696702</v>
      </c>
      <c r="AJ20">
        <f t="shared" si="7"/>
        <v>5885.7791731811885</v>
      </c>
      <c r="AK20">
        <f t="shared" si="24"/>
        <v>5116.1065287410838</v>
      </c>
      <c r="AL20">
        <f t="shared" si="8"/>
        <v>12456.736707791943</v>
      </c>
      <c r="AN20">
        <f t="shared" si="9"/>
        <v>10871.867370245327</v>
      </c>
      <c r="AO20">
        <f t="shared" si="9"/>
        <v>-543.59336851226635</v>
      </c>
      <c r="AP20">
        <f t="shared" si="9"/>
        <v>-3.4161737365326417</v>
      </c>
      <c r="AQ20">
        <f t="shared" si="9"/>
        <v>-9907.0168901168709</v>
      </c>
      <c r="AR20">
        <f t="shared" si="9"/>
        <v>417.84093787965634</v>
      </c>
      <c r="AS20">
        <f t="shared" si="9"/>
        <v>1690.4270471356358</v>
      </c>
      <c r="AT20">
        <f t="shared" si="9"/>
        <v>1469.3729747147115</v>
      </c>
      <c r="AU20">
        <f t="shared" si="9"/>
        <v>3577.6409597300035</v>
      </c>
      <c r="AW20">
        <v>17</v>
      </c>
      <c r="AX20">
        <f>(R20*SUMPRODUCT(K21:$K$23, X21:$X$23)-$AZ$3*SUMPRODUCT(K20:$K$22, W21:$W$23))/Z20</f>
        <v>37706.570472205691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79561.727598784884</v>
      </c>
      <c r="P21">
        <f t="shared" si="22"/>
        <v>3978.0863799392446</v>
      </c>
      <c r="Q21" s="4">
        <f t="shared" si="23"/>
        <v>25</v>
      </c>
      <c r="R21">
        <f t="shared" si="0"/>
        <v>1000000</v>
      </c>
      <c r="S21">
        <f t="shared" si="1"/>
        <v>27452.864574947314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17940.085382185258</v>
      </c>
      <c r="AC21">
        <f t="shared" si="2"/>
        <v>11955.104009902449</v>
      </c>
      <c r="AE21">
        <f t="shared" si="3"/>
        <v>34647.3398451471</v>
      </c>
      <c r="AF21">
        <f t="shared" si="4"/>
        <v>-1732.3669922573552</v>
      </c>
      <c r="AG21">
        <f t="shared" si="4"/>
        <v>-10.886936750502468</v>
      </c>
      <c r="AH21">
        <f t="shared" si="5"/>
        <v>-35546.128942718133</v>
      </c>
      <c r="AI21">
        <f t="shared" si="6"/>
        <v>-2642.0430265788891</v>
      </c>
      <c r="AJ21">
        <f t="shared" si="7"/>
        <v>5984.9813722828094</v>
      </c>
      <c r="AK21">
        <f t="shared" si="24"/>
        <v>4351.7690432918389</v>
      </c>
      <c r="AL21">
        <f t="shared" si="8"/>
        <v>7694.7073889957592</v>
      </c>
      <c r="AN21">
        <f t="shared" si="9"/>
        <v>9166.5039903858105</v>
      </c>
      <c r="AO21">
        <f t="shared" si="9"/>
        <v>-458.32519951929061</v>
      </c>
      <c r="AP21">
        <f t="shared" si="9"/>
        <v>-2.8803120127716433</v>
      </c>
      <c r="AQ21">
        <f t="shared" si="9"/>
        <v>-9404.2929198165384</v>
      </c>
      <c r="AR21">
        <f t="shared" si="9"/>
        <v>-698.99444096278989</v>
      </c>
      <c r="AS21">
        <f t="shared" si="9"/>
        <v>1583.4218695176191</v>
      </c>
      <c r="AT21">
        <f t="shared" si="9"/>
        <v>1151.3296108405093</v>
      </c>
      <c r="AU21">
        <f t="shared" si="9"/>
        <v>2035.7570393953386</v>
      </c>
      <c r="AW21">
        <v>18</v>
      </c>
      <c r="AX21">
        <f>(R21*SUMPRODUCT(K22:$K$23, X22:$X$23)-$AZ$3*SUMPRODUCT(K21:$K$22, W22:$W$23))/Z21</f>
        <v>27452.864574947314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79561.727598784884</v>
      </c>
      <c r="P22">
        <f t="shared" si="22"/>
        <v>3978.0863799392446</v>
      </c>
      <c r="Q22" s="4">
        <f t="shared" si="23"/>
        <v>25</v>
      </c>
      <c r="R22">
        <f t="shared" si="0"/>
        <v>1000000</v>
      </c>
      <c r="S22">
        <f t="shared" si="1"/>
        <v>15091.00894828751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11955.104009902449</v>
      </c>
      <c r="AC22">
        <f t="shared" si="2"/>
        <v>5956.0893741659002</v>
      </c>
      <c r="AE22">
        <f t="shared" si="3"/>
        <v>31401.264286916936</v>
      </c>
      <c r="AF22">
        <f t="shared" si="4"/>
        <v>-1570.063214345847</v>
      </c>
      <c r="AG22">
        <f t="shared" si="4"/>
        <v>-9.8669502393373474</v>
      </c>
      <c r="AH22">
        <f t="shared" si="5"/>
        <v>-36444.685746403731</v>
      </c>
      <c r="AI22">
        <f t="shared" si="6"/>
        <v>-6623.35162407198</v>
      </c>
      <c r="AJ22">
        <f t="shared" si="7"/>
        <v>5999.0146357365484</v>
      </c>
      <c r="AK22">
        <f t="shared" si="24"/>
        <v>3575.7376985174255</v>
      </c>
      <c r="AL22">
        <f t="shared" si="8"/>
        <v>2951.4007101819939</v>
      </c>
      <c r="AN22">
        <f t="shared" si="9"/>
        <v>7652.8347733130067</v>
      </c>
      <c r="AO22">
        <f t="shared" si="9"/>
        <v>-382.64173866565039</v>
      </c>
      <c r="AP22">
        <f t="shared" si="9"/>
        <v>-2.4046847033993659</v>
      </c>
      <c r="AQ22">
        <f t="shared" si="9"/>
        <v>-8881.9722618221713</v>
      </c>
      <c r="AR22">
        <f t="shared" si="9"/>
        <v>-1614.1839118782138</v>
      </c>
      <c r="AS22">
        <f t="shared" si="9"/>
        <v>1462.02609520745</v>
      </c>
      <c r="AT22">
        <f t="shared" si="9"/>
        <v>871.44675288955068</v>
      </c>
      <c r="AU22">
        <f t="shared" si="9"/>
        <v>719.28893621878694</v>
      </c>
      <c r="AW22">
        <v>19</v>
      </c>
      <c r="AX22">
        <f>(R22*SUMPRODUCT(K23:$K$23, X23:$X$23)-$AZ$3*SUMPRODUCT(K22:$K$22, W23:$W$23))/Z22</f>
        <v>15091.00894828751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79561.727598784884</v>
      </c>
      <c r="P23">
        <f t="shared" si="22"/>
        <v>3978.0863799392446</v>
      </c>
      <c r="Q23" s="4">
        <f t="shared" si="23"/>
        <v>25</v>
      </c>
      <c r="R23">
        <f t="shared" si="0"/>
        <v>1000000</v>
      </c>
      <c r="S23">
        <f t="shared" si="1"/>
        <v>16849.87888866428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5956.0893741659002</v>
      </c>
      <c r="AC23">
        <f t="shared" si="2"/>
        <v>5956.0893741659002</v>
      </c>
      <c r="AE23">
        <f t="shared" si="3"/>
        <v>28123.452012477319</v>
      </c>
      <c r="AF23">
        <f t="shared" si="4"/>
        <v>-1406.1726006238662</v>
      </c>
      <c r="AG23">
        <f t="shared" si="4"/>
        <v>-8.8369913717493347</v>
      </c>
      <c r="AH23">
        <f t="shared" si="5"/>
        <v>-37251.574607785573</v>
      </c>
      <c r="AI23">
        <f t="shared" si="6"/>
        <v>-10543.132187303872</v>
      </c>
      <c r="AJ23">
        <f t="shared" si="7"/>
        <v>0</v>
      </c>
      <c r="AK23">
        <f t="shared" si="24"/>
        <v>2795.9255137572486</v>
      </c>
      <c r="AL23">
        <f t="shared" si="8"/>
        <v>-7747.2066735466233</v>
      </c>
      <c r="AN23">
        <f t="shared" si="9"/>
        <v>6313.7182382522406</v>
      </c>
      <c r="AO23">
        <f t="shared" si="9"/>
        <v>-315.68591191261208</v>
      </c>
      <c r="AP23">
        <f t="shared" si="9"/>
        <v>-1.983905587775556</v>
      </c>
      <c r="AQ23">
        <f t="shared" si="9"/>
        <v>-8362.982819478997</v>
      </c>
      <c r="AR23">
        <f t="shared" si="9"/>
        <v>-2366.9343987271441</v>
      </c>
      <c r="AS23">
        <f t="shared" si="9"/>
        <v>0</v>
      </c>
      <c r="AT23">
        <f t="shared" si="9"/>
        <v>627.68560207943437</v>
      </c>
      <c r="AU23">
        <f t="shared" si="9"/>
        <v>-1739.2487966477097</v>
      </c>
      <c r="AW23">
        <v>20</v>
      </c>
      <c r="AX23">
        <f>(R23*SUMPRODUCT(K$23:$K24, X$23:$X24)-$AZ$3*SUMPRODUCT(K$22:$K23, W$23:$W24))/Z23</f>
        <v>16849.87888866428</v>
      </c>
    </row>
    <row r="25" spans="5:50" x14ac:dyDescent="0.25">
      <c r="AN25" s="8">
        <f t="shared" ref="AN25:AU25" si="25">SUM(AN3:AN23)</f>
        <v>628904.33522885782</v>
      </c>
      <c r="AO25" s="8">
        <f t="shared" si="25"/>
        <v>-91116.512460531594</v>
      </c>
      <c r="AP25" s="8">
        <f t="shared" si="25"/>
        <v>-1695.0478079766945</v>
      </c>
      <c r="AQ25" s="8">
        <f t="shared" si="25"/>
        <v>-218803.99090795833</v>
      </c>
      <c r="AR25" s="8">
        <f t="shared" si="25"/>
        <v>317288.78405239142</v>
      </c>
      <c r="AS25" s="8">
        <f t="shared" si="25"/>
        <v>-27464.566032392635</v>
      </c>
      <c r="AT25" s="8">
        <f t="shared" si="25"/>
        <v>66719.658542416029</v>
      </c>
      <c r="AU25" s="9">
        <f t="shared" si="25"/>
        <v>356543.87656241487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4605.613439060875</v>
      </c>
      <c r="K3">
        <v>1</v>
      </c>
      <c r="L3" s="2">
        <v>0</v>
      </c>
      <c r="O3">
        <f>$C$3</f>
        <v>4605.613439060875</v>
      </c>
      <c r="P3">
        <f>O3*B5</f>
        <v>3684.4907512487002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4605.613439060875</v>
      </c>
      <c r="AF3">
        <f t="shared" ref="AF3:AG23" si="4">-$Z3*P3</f>
        <v>-3684.4907512487002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-601.30989918782529</v>
      </c>
      <c r="AJ3">
        <f t="shared" ref="AJ3:AJ23" si="7">AB3-AC3</f>
        <v>0</v>
      </c>
      <c r="AL3">
        <f t="shared" ref="AL3:AL23" si="8">SUM(AI3:AK3)</f>
        <v>-601.30989918782529</v>
      </c>
      <c r="AN3">
        <f t="shared" ref="AN3:AU23" si="9">AE3*$K3</f>
        <v>4605.613439060875</v>
      </c>
      <c r="AO3">
        <f t="shared" si="9"/>
        <v>-3684.4907512487002</v>
      </c>
      <c r="AP3">
        <f t="shared" si="9"/>
        <v>-1522.432587</v>
      </c>
      <c r="AQ3">
        <f t="shared" si="9"/>
        <v>0</v>
      </c>
      <c r="AR3">
        <f t="shared" si="9"/>
        <v>-601.30989918782529</v>
      </c>
      <c r="AS3">
        <f t="shared" si="9"/>
        <v>0</v>
      </c>
      <c r="AT3">
        <f t="shared" si="9"/>
        <v>0</v>
      </c>
      <c r="AU3">
        <f t="shared" si="9"/>
        <v>-601.30989918782529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3436.6779322088009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260.60744052119395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257.55981606282512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-257.55981606282512</v>
      </c>
      <c r="AK4">
        <f>G4*MAX(0, SUM(AB4, AE4:AF4))</f>
        <v>0</v>
      </c>
      <c r="AL4">
        <f t="shared" si="8"/>
        <v>-3646.181816062825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-241.63600343636841</v>
      </c>
      <c r="AT4">
        <f t="shared" si="9"/>
        <v>0</v>
      </c>
      <c r="AU4">
        <f t="shared" si="9"/>
        <v>-3420.7541195823478</v>
      </c>
      <c r="AW4">
        <v>1</v>
      </c>
      <c r="AX4">
        <f>(R4*SUMPRODUCT(K5:$K$23, X5:$X$23)-$AZ$3*SUMPRODUCT(K4:$K$22, W5:$W$23))/Z4</f>
        <v>260.60744052119395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4605.613439060875</v>
      </c>
      <c r="P5">
        <f t="shared" ref="P5:P23" si="22">O5*$C$5</f>
        <v>230.28067195304376</v>
      </c>
      <c r="Q5" s="4">
        <f t="shared" ref="Q5:Q23" si="23">$C$8</f>
        <v>25</v>
      </c>
      <c r="R5">
        <f t="shared" si="0"/>
        <v>2000000</v>
      </c>
      <c r="S5">
        <f t="shared" si="1"/>
        <v>552.52593505966604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257.55981606282512</v>
      </c>
      <c r="AC5">
        <f t="shared" si="2"/>
        <v>539.67473615719064</v>
      </c>
      <c r="AE5">
        <f t="shared" si="3"/>
        <v>4498.4914912614595</v>
      </c>
      <c r="AF5">
        <f t="shared" si="4"/>
        <v>-224.92457456307298</v>
      </c>
      <c r="AG5">
        <f t="shared" si="4"/>
        <v>-24.418525082397824</v>
      </c>
      <c r="AH5">
        <f t="shared" si="5"/>
        <v>-3363.2576281742058</v>
      </c>
      <c r="AI5">
        <f t="shared" si="6"/>
        <v>885.89076344178284</v>
      </c>
      <c r="AJ5">
        <f t="shared" si="7"/>
        <v>-282.11492009436552</v>
      </c>
      <c r="AK5">
        <f>G5*SUM(AB5, AE5:AF5)</f>
        <v>185.77619604320967</v>
      </c>
      <c r="AL5">
        <f t="shared" si="8"/>
        <v>789.55203939062699</v>
      </c>
      <c r="AN5">
        <f t="shared" si="9"/>
        <v>3884.7286113713244</v>
      </c>
      <c r="AO5">
        <f t="shared" si="9"/>
        <v>-194.23643056856622</v>
      </c>
      <c r="AP5">
        <f t="shared" si="9"/>
        <v>-21.086922853882928</v>
      </c>
      <c r="AQ5">
        <f t="shared" si="9"/>
        <v>-2904.3832051169302</v>
      </c>
      <c r="AR5">
        <f t="shared" si="9"/>
        <v>765.02205283194508</v>
      </c>
      <c r="AS5">
        <f t="shared" si="9"/>
        <v>-243.62386900458381</v>
      </c>
      <c r="AT5">
        <f t="shared" si="9"/>
        <v>160.42935848221637</v>
      </c>
      <c r="AU5">
        <f t="shared" si="9"/>
        <v>681.82754230957767</v>
      </c>
      <c r="AW5">
        <v>2</v>
      </c>
      <c r="AX5">
        <f>(R5*SUMPRODUCT(K6:$K$23, X6:$X$23)-$AZ$3*SUMPRODUCT(K5:$K$22, W6:$W$23))/Z5</f>
        <v>552.52593505966604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4605.613439060875</v>
      </c>
      <c r="P6">
        <f t="shared" si="22"/>
        <v>230.28067195304376</v>
      </c>
      <c r="Q6" s="4">
        <f t="shared" si="23"/>
        <v>25</v>
      </c>
      <c r="R6">
        <f t="shared" si="0"/>
        <v>2000000</v>
      </c>
      <c r="S6">
        <f t="shared" si="1"/>
        <v>866.72798296008125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539.67473615719064</v>
      </c>
      <c r="AC6">
        <f t="shared" si="2"/>
        <v>836.6553590614094</v>
      </c>
      <c r="AE6">
        <f t="shared" si="3"/>
        <v>4445.8137285420962</v>
      </c>
      <c r="AF6">
        <f t="shared" si="4"/>
        <v>-222.29068642710482</v>
      </c>
      <c r="AG6">
        <f t="shared" si="4"/>
        <v>-24.132581833923066</v>
      </c>
      <c r="AH6">
        <f t="shared" si="5"/>
        <v>-3340.6398120626486</v>
      </c>
      <c r="AI6">
        <f t="shared" si="6"/>
        <v>858.75064821842034</v>
      </c>
      <c r="AJ6">
        <f t="shared" si="7"/>
        <v>-296.98062290421876</v>
      </c>
      <c r="AK6">
        <f>G6*SUM(AB6, AE6:AF6)</f>
        <v>278.64707002892271</v>
      </c>
      <c r="AL6">
        <f t="shared" si="8"/>
        <v>840.41709534312429</v>
      </c>
      <c r="AN6">
        <f t="shared" si="9"/>
        <v>3462.5162971527311</v>
      </c>
      <c r="AO6">
        <f t="shared" si="9"/>
        <v>-173.12581485763656</v>
      </c>
      <c r="AP6">
        <f t="shared" si="9"/>
        <v>-18.795087467538139</v>
      </c>
      <c r="AQ6">
        <f t="shared" si="9"/>
        <v>-2601.7778743009326</v>
      </c>
      <c r="AR6">
        <f t="shared" si="9"/>
        <v>668.81752052662455</v>
      </c>
      <c r="AS6">
        <f t="shared" si="9"/>
        <v>-231.2962956911006</v>
      </c>
      <c r="AT6">
        <f t="shared" si="9"/>
        <v>217.01764402203017</v>
      </c>
      <c r="AU6">
        <f t="shared" si="9"/>
        <v>654.53886885755401</v>
      </c>
      <c r="AW6">
        <v>3</v>
      </c>
      <c r="AX6">
        <f>(R6*SUMPRODUCT(K7:$K$23, X7:$X$23)-$AZ$3*SUMPRODUCT(K6:$K$22, W7:$W$23))/Z6</f>
        <v>866.72798296008125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4605.613439060875</v>
      </c>
      <c r="P7">
        <f t="shared" si="22"/>
        <v>230.28067195304376</v>
      </c>
      <c r="Q7" s="4">
        <f t="shared" si="23"/>
        <v>25</v>
      </c>
      <c r="R7">
        <f t="shared" si="0"/>
        <v>2000000</v>
      </c>
      <c r="S7">
        <f t="shared" si="1"/>
        <v>1131.9410643160588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836.6553590614094</v>
      </c>
      <c r="AC7">
        <f t="shared" si="2"/>
        <v>1079.8608384691543</v>
      </c>
      <c r="AE7">
        <f t="shared" si="3"/>
        <v>4393.7107211267403</v>
      </c>
      <c r="AF7">
        <f t="shared" si="4"/>
        <v>-219.68553605633704</v>
      </c>
      <c r="AG7">
        <f t="shared" si="4"/>
        <v>-23.84975844837</v>
      </c>
      <c r="AH7">
        <f t="shared" si="5"/>
        <v>-3319.8053771065397</v>
      </c>
      <c r="AI7">
        <f t="shared" si="6"/>
        <v>830.37004951549352</v>
      </c>
      <c r="AJ7">
        <f t="shared" si="7"/>
        <v>-243.20547940774486</v>
      </c>
      <c r="AK7">
        <f>G7*SUM(AB7, AE7:AF7)</f>
        <v>246.024414716872</v>
      </c>
      <c r="AL7">
        <f t="shared" si="8"/>
        <v>833.18898482462066</v>
      </c>
      <c r="AN7">
        <f t="shared" si="9"/>
        <v>3097.6166460416161</v>
      </c>
      <c r="AO7">
        <f t="shared" si="9"/>
        <v>-154.88083230208085</v>
      </c>
      <c r="AP7">
        <f t="shared" si="9"/>
        <v>-16.814354303871234</v>
      </c>
      <c r="AQ7">
        <f t="shared" si="9"/>
        <v>-2340.5010139371548</v>
      </c>
      <c r="AR7">
        <f t="shared" si="9"/>
        <v>585.42044549850959</v>
      </c>
      <c r="AS7">
        <f t="shared" si="9"/>
        <v>-171.46266316521815</v>
      </c>
      <c r="AT7">
        <f t="shared" si="9"/>
        <v>173.4500450143872</v>
      </c>
      <c r="AU7">
        <f t="shared" si="9"/>
        <v>587.40782734767856</v>
      </c>
      <c r="AW7">
        <v>4</v>
      </c>
      <c r="AX7">
        <f>(R7*SUMPRODUCT(K8:$K$23, X8:$X$23)-$AZ$3*SUMPRODUCT(K7:$K$22, W8:$W$23))/Z7</f>
        <v>1131.9410643160588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4605.613439060875</v>
      </c>
      <c r="P8">
        <f t="shared" si="22"/>
        <v>230.28067195304376</v>
      </c>
      <c r="Q8" s="4">
        <f t="shared" si="23"/>
        <v>25</v>
      </c>
      <c r="R8">
        <f t="shared" si="0"/>
        <v>2000000</v>
      </c>
      <c r="S8">
        <f t="shared" si="1"/>
        <v>1293.8760734174625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1079.8608384691543</v>
      </c>
      <c r="AC8">
        <f t="shared" si="2"/>
        <v>1219.8648077044636</v>
      </c>
      <c r="AE8">
        <f t="shared" si="3"/>
        <v>4342.1668176936728</v>
      </c>
      <c r="AF8">
        <f t="shared" si="4"/>
        <v>-217.10834088468363</v>
      </c>
      <c r="AG8">
        <f t="shared" si="4"/>
        <v>-23.569969967882706</v>
      </c>
      <c r="AH8">
        <f t="shared" si="5"/>
        <v>-3303.2716802876312</v>
      </c>
      <c r="AI8">
        <f t="shared" si="6"/>
        <v>798.21682655347558</v>
      </c>
      <c r="AJ8">
        <f t="shared" si="7"/>
        <v>-140.00396923530934</v>
      </c>
      <c r="AK8">
        <f t="shared" ref="AK8:AK23" si="24">G8*SUM(AB8:AB8, AE8:AF8)</f>
        <v>110.86478141542446</v>
      </c>
      <c r="AL8">
        <f t="shared" si="8"/>
        <v>769.07763873359067</v>
      </c>
      <c r="AN8">
        <f t="shared" si="9"/>
        <v>2854.3380891961228</v>
      </c>
      <c r="AO8">
        <f t="shared" si="9"/>
        <v>-142.71690445980613</v>
      </c>
      <c r="AP8">
        <f t="shared" si="9"/>
        <v>-15.493799723767889</v>
      </c>
      <c r="AQ8">
        <f t="shared" si="9"/>
        <v>-2171.4168459828684</v>
      </c>
      <c r="AR8">
        <f t="shared" si="9"/>
        <v>524.71053902968072</v>
      </c>
      <c r="AS8">
        <f t="shared" si="9"/>
        <v>-92.032084165582958</v>
      </c>
      <c r="AT8">
        <f t="shared" si="9"/>
        <v>72.877340192223997</v>
      </c>
      <c r="AU8">
        <f t="shared" si="9"/>
        <v>505.55579505632176</v>
      </c>
      <c r="AW8">
        <v>5</v>
      </c>
      <c r="AX8">
        <f>(R8*SUMPRODUCT(K9:$K$23, X9:$X$23)-$AZ$3*SUMPRODUCT(K8:$K$22, W9:$W$23))/Z8</f>
        <v>1293.8760734174625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4605.613439060875</v>
      </c>
      <c r="P9">
        <f t="shared" si="22"/>
        <v>230.28067195304376</v>
      </c>
      <c r="Q9" s="4">
        <f t="shared" si="23"/>
        <v>25</v>
      </c>
      <c r="R9">
        <f t="shared" si="0"/>
        <v>2000000</v>
      </c>
      <c r="S9">
        <f t="shared" si="1"/>
        <v>1382.9114842819131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1219.8648077044636</v>
      </c>
      <c r="AC9">
        <f t="shared" si="2"/>
        <v>1288.4878334249734</v>
      </c>
      <c r="AE9">
        <f t="shared" si="3"/>
        <v>4291.1472998359714</v>
      </c>
      <c r="AF9">
        <f t="shared" si="4"/>
        <v>-214.55736499179861</v>
      </c>
      <c r="AG9">
        <f t="shared" si="4"/>
        <v>-23.293027935443568</v>
      </c>
      <c r="AH9">
        <f t="shared" si="5"/>
        <v>-3299.386620824936</v>
      </c>
      <c r="AI9">
        <f t="shared" si="6"/>
        <v>753.91028608379293</v>
      </c>
      <c r="AJ9">
        <f t="shared" si="7"/>
        <v>-68.623025720509759</v>
      </c>
      <c r="AK9">
        <f t="shared" si="24"/>
        <v>31.249082981036953</v>
      </c>
      <c r="AL9">
        <f t="shared" si="8"/>
        <v>716.53634334432013</v>
      </c>
      <c r="AN9">
        <f t="shared" si="9"/>
        <v>2680.8593765818609</v>
      </c>
      <c r="AO9">
        <f t="shared" si="9"/>
        <v>-134.04296882909307</v>
      </c>
      <c r="AP9">
        <f t="shared" si="9"/>
        <v>-14.552129765413572</v>
      </c>
      <c r="AQ9">
        <f t="shared" si="9"/>
        <v>-2061.2649581489259</v>
      </c>
      <c r="AR9">
        <f t="shared" si="9"/>
        <v>470.99931983842799</v>
      </c>
      <c r="AS9">
        <f t="shared" si="9"/>
        <v>-42.871677222378025</v>
      </c>
      <c r="AT9">
        <f t="shared" si="9"/>
        <v>19.522610450240155</v>
      </c>
      <c r="AU9">
        <f t="shared" si="9"/>
        <v>447.65025306629013</v>
      </c>
      <c r="AW9">
        <v>6</v>
      </c>
      <c r="AX9">
        <f>(R9*SUMPRODUCT(K10:$K$23, X10:$X$23)-$AZ$3*SUMPRODUCT(K9:$K$22, W10:$W$23))/Z9</f>
        <v>1382.9114842819131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4605.613439060875</v>
      </c>
      <c r="P10">
        <f t="shared" si="22"/>
        <v>230.28067195304376</v>
      </c>
      <c r="Q10" s="4">
        <f t="shared" si="23"/>
        <v>25</v>
      </c>
      <c r="R10">
        <f t="shared" si="0"/>
        <v>2000000</v>
      </c>
      <c r="S10">
        <f t="shared" si="1"/>
        <v>1443.9785713439833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1288.4878334249734</v>
      </c>
      <c r="AC10">
        <f t="shared" si="2"/>
        <v>1329.5482188080787</v>
      </c>
      <c r="AE10">
        <f t="shared" si="3"/>
        <v>4240.6343597762634</v>
      </c>
      <c r="AF10">
        <f t="shared" si="4"/>
        <v>-212.0317179888132</v>
      </c>
      <c r="AG10">
        <f t="shared" si="4"/>
        <v>-23.01883568761345</v>
      </c>
      <c r="AH10">
        <f t="shared" si="5"/>
        <v>-3300.9574780546245</v>
      </c>
      <c r="AI10">
        <f t="shared" si="6"/>
        <v>704.62632804521218</v>
      </c>
      <c r="AJ10">
        <f t="shared" si="7"/>
        <v>-41.060385383105313</v>
      </c>
      <c r="AK10">
        <f t="shared" si="24"/>
        <v>21.800070948370937</v>
      </c>
      <c r="AL10">
        <f t="shared" si="8"/>
        <v>685.36601361047781</v>
      </c>
      <c r="AN10">
        <f t="shared" si="9"/>
        <v>2517.1513806086309</v>
      </c>
      <c r="AO10">
        <f t="shared" si="9"/>
        <v>-125.85756903043155</v>
      </c>
      <c r="AP10">
        <f t="shared" si="9"/>
        <v>-13.66349680620341</v>
      </c>
      <c r="AQ10">
        <f t="shared" si="9"/>
        <v>-1959.3789438743233</v>
      </c>
      <c r="AR10">
        <f t="shared" si="9"/>
        <v>418.25137089767247</v>
      </c>
      <c r="AS10">
        <f t="shared" si="9"/>
        <v>-24.372581313720953</v>
      </c>
      <c r="AT10">
        <f t="shared" si="9"/>
        <v>12.940063686121048</v>
      </c>
      <c r="AU10">
        <f t="shared" si="9"/>
        <v>406.81885327007257</v>
      </c>
      <c r="AW10">
        <v>7</v>
      </c>
      <c r="AX10">
        <f>(R10*SUMPRODUCT(K11:$K$23, X11:$X$23)-$AZ$3*SUMPRODUCT(K10:$K$22, W11:$W$23))/Z10</f>
        <v>1443.9785713439833</v>
      </c>
    </row>
    <row r="11" spans="1:52" x14ac:dyDescent="0.25">
      <c r="A11" t="s">
        <v>33</v>
      </c>
      <c r="C11" s="7">
        <f>AU25</f>
        <v>1999.6440061160408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4605.613439060875</v>
      </c>
      <c r="P11">
        <f t="shared" si="22"/>
        <v>230.28067195304376</v>
      </c>
      <c r="Q11" s="4">
        <f t="shared" si="23"/>
        <v>25</v>
      </c>
      <c r="R11">
        <f t="shared" si="0"/>
        <v>2000000</v>
      </c>
      <c r="S11">
        <f t="shared" si="1"/>
        <v>1476.9261378271301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1329.5482188080787</v>
      </c>
      <c r="AC11">
        <f t="shared" si="2"/>
        <v>1343.8475760157908</v>
      </c>
      <c r="AE11">
        <f t="shared" si="3"/>
        <v>4190.6242280019414</v>
      </c>
      <c r="AF11">
        <f t="shared" si="4"/>
        <v>-209.53121140009711</v>
      </c>
      <c r="AG11">
        <f t="shared" si="4"/>
        <v>-22.747372762880243</v>
      </c>
      <c r="AH11">
        <f t="shared" si="5"/>
        <v>-3301.965428565964</v>
      </c>
      <c r="AI11">
        <f t="shared" si="6"/>
        <v>656.38021527299998</v>
      </c>
      <c r="AJ11">
        <f t="shared" si="7"/>
        <v>-14.299357207712092</v>
      </c>
      <c r="AK11">
        <f t="shared" si="24"/>
        <v>12.745538964983814</v>
      </c>
      <c r="AL11">
        <f t="shared" si="8"/>
        <v>654.82639703027166</v>
      </c>
      <c r="AN11">
        <f t="shared" si="9"/>
        <v>2365.636156005045</v>
      </c>
      <c r="AO11">
        <f t="shared" si="9"/>
        <v>-118.28180780025228</v>
      </c>
      <c r="AP11">
        <f t="shared" si="9"/>
        <v>-12.841048143238329</v>
      </c>
      <c r="AQ11">
        <f t="shared" si="9"/>
        <v>-1863.9821608196744</v>
      </c>
      <c r="AR11">
        <f t="shared" si="9"/>
        <v>370.53113924188011</v>
      </c>
      <c r="AS11">
        <f t="shared" si="9"/>
        <v>-8.0720853452239911</v>
      </c>
      <c r="AT11">
        <f t="shared" si="9"/>
        <v>7.1949442762881057</v>
      </c>
      <c r="AU11">
        <f t="shared" si="9"/>
        <v>369.65399817294423</v>
      </c>
      <c r="AW11">
        <v>8</v>
      </c>
      <c r="AX11">
        <f>(R11*SUMPRODUCT(K12:$K$23, X12:$X$23)-$AZ$3*SUMPRODUCT(K11:$K$22, W12:$W$23))/Z11</f>
        <v>1476.9261378271301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4605.613439060875</v>
      </c>
      <c r="P12">
        <f t="shared" si="22"/>
        <v>230.28067195304376</v>
      </c>
      <c r="Q12" s="4">
        <f t="shared" si="23"/>
        <v>25</v>
      </c>
      <c r="R12">
        <f t="shared" si="0"/>
        <v>2000000</v>
      </c>
      <c r="S12">
        <f t="shared" si="1"/>
        <v>1480.8893269709647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1343.8475760157908</v>
      </c>
      <c r="AC12">
        <f t="shared" si="2"/>
        <v>1331.5265747653539</v>
      </c>
      <c r="AE12">
        <f t="shared" si="3"/>
        <v>4141.0904755114398</v>
      </c>
      <c r="AF12">
        <f t="shared" si="4"/>
        <v>-207.05452377557199</v>
      </c>
      <c r="AG12">
        <f t="shared" si="4"/>
        <v>-22.47849570043293</v>
      </c>
      <c r="AH12">
        <f t="shared" si="5"/>
        <v>-3312.2667854808442</v>
      </c>
      <c r="AI12">
        <f t="shared" si="6"/>
        <v>599.29067055459063</v>
      </c>
      <c r="AJ12">
        <f t="shared" si="7"/>
        <v>12.321001250436893</v>
      </c>
      <c r="AK12">
        <f t="shared" si="24"/>
        <v>12.139132113828813</v>
      </c>
      <c r="AL12">
        <f t="shared" si="8"/>
        <v>623.75080391885638</v>
      </c>
      <c r="AN12">
        <f t="shared" si="9"/>
        <v>2222.3348346315356</v>
      </c>
      <c r="AO12">
        <f t="shared" si="9"/>
        <v>-111.11674173157679</v>
      </c>
      <c r="AP12">
        <f t="shared" si="9"/>
        <v>-12.063185849378891</v>
      </c>
      <c r="AQ12">
        <f t="shared" si="9"/>
        <v>-1777.5428724623541</v>
      </c>
      <c r="AR12">
        <f t="shared" si="9"/>
        <v>321.61203458822598</v>
      </c>
      <c r="AS12">
        <f t="shared" si="9"/>
        <v>6.6121207537739002</v>
      </c>
      <c r="AT12">
        <f t="shared" si="9"/>
        <v>6.5145198633759227</v>
      </c>
      <c r="AU12">
        <f t="shared" si="9"/>
        <v>334.73867520537584</v>
      </c>
      <c r="AW12">
        <v>9</v>
      </c>
      <c r="AX12">
        <f>(R12*SUMPRODUCT(K13:$K$23, X13:$X$23)-$AZ$3*SUMPRODUCT(K12:$K$22, W13:$W$23))/Z12</f>
        <v>1480.8893269709647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4605.613439060875</v>
      </c>
      <c r="P13">
        <f t="shared" si="22"/>
        <v>230.28067195304376</v>
      </c>
      <c r="Q13" s="4">
        <f t="shared" si="23"/>
        <v>25</v>
      </c>
      <c r="R13">
        <f t="shared" si="0"/>
        <v>2000000</v>
      </c>
      <c r="S13">
        <f t="shared" si="1"/>
        <v>1455.916843051552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1331.5265747653539</v>
      </c>
      <c r="AC13">
        <f t="shared" si="2"/>
        <v>1293.5622051090304</v>
      </c>
      <c r="AE13">
        <f t="shared" si="3"/>
        <v>4092.0245579578191</v>
      </c>
      <c r="AF13">
        <f t="shared" si="4"/>
        <v>-204.60122789789096</v>
      </c>
      <c r="AG13">
        <f t="shared" si="4"/>
        <v>-22.212158120201568</v>
      </c>
      <c r="AH13">
        <f t="shared" si="5"/>
        <v>-3324.2098581628234</v>
      </c>
      <c r="AI13">
        <f t="shared" si="6"/>
        <v>541.00131377690332</v>
      </c>
      <c r="AJ13">
        <f t="shared" si="7"/>
        <v>37.96436965632347</v>
      </c>
      <c r="AK13">
        <f t="shared" si="24"/>
        <v>10.437899809650563</v>
      </c>
      <c r="AL13">
        <f t="shared" si="8"/>
        <v>589.4035832428774</v>
      </c>
      <c r="AN13">
        <f t="shared" si="9"/>
        <v>2088.0511450286795</v>
      </c>
      <c r="AO13">
        <f t="shared" si="9"/>
        <v>-104.40255725143398</v>
      </c>
      <c r="AP13">
        <f t="shared" si="9"/>
        <v>-11.334272690580233</v>
      </c>
      <c r="AQ13">
        <f t="shared" si="9"/>
        <v>-1696.2557536840807</v>
      </c>
      <c r="AR13">
        <f t="shared" si="9"/>
        <v>276.05856140258464</v>
      </c>
      <c r="AS13">
        <f t="shared" si="9"/>
        <v>19.372206693387938</v>
      </c>
      <c r="AT13">
        <f t="shared" si="9"/>
        <v>5.3261822700576662</v>
      </c>
      <c r="AU13">
        <f t="shared" si="9"/>
        <v>300.75695036603025</v>
      </c>
      <c r="AW13">
        <v>10</v>
      </c>
      <c r="AX13">
        <f>(R13*SUMPRODUCT(K14:$K$23, X14:$X$23)-$AZ$3*SUMPRODUCT(K13:$K$22, W14:$W$23))/Z13</f>
        <v>1455.916843051552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4605.613439060875</v>
      </c>
      <c r="P14">
        <f t="shared" si="22"/>
        <v>230.28067195304376</v>
      </c>
      <c r="Q14" s="4">
        <f t="shared" si="23"/>
        <v>25</v>
      </c>
      <c r="R14">
        <f t="shared" si="0"/>
        <v>2000000</v>
      </c>
      <c r="S14">
        <f t="shared" si="1"/>
        <v>1458.1139142535587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1293.5622051090304</v>
      </c>
      <c r="AC14">
        <f t="shared" si="2"/>
        <v>1280.1216562684531</v>
      </c>
      <c r="AE14">
        <f t="shared" si="3"/>
        <v>4043.4052827491314</v>
      </c>
      <c r="AF14">
        <f t="shared" si="4"/>
        <v>-202.17026413745657</v>
      </c>
      <c r="AG14">
        <f t="shared" si="4"/>
        <v>-21.948244985436823</v>
      </c>
      <c r="AH14">
        <f t="shared" si="5"/>
        <v>-3343.3242850185502</v>
      </c>
      <c r="AI14">
        <f t="shared" si="6"/>
        <v>475.96248860768765</v>
      </c>
      <c r="AJ14">
        <f t="shared" si="7"/>
        <v>13.440548840577321</v>
      </c>
      <c r="AK14">
        <f t="shared" si="24"/>
        <v>359.43580566044938</v>
      </c>
      <c r="AL14">
        <f t="shared" si="8"/>
        <v>848.8388431087144</v>
      </c>
      <c r="AN14">
        <f t="shared" si="9"/>
        <v>1900.6035747186311</v>
      </c>
      <c r="AO14">
        <f t="shared" si="9"/>
        <v>-95.030178735931557</v>
      </c>
      <c r="AP14">
        <f t="shared" si="9"/>
        <v>-10.316777557791417</v>
      </c>
      <c r="AQ14">
        <f t="shared" si="9"/>
        <v>-1571.5303421747335</v>
      </c>
      <c r="AR14">
        <f t="shared" si="9"/>
        <v>223.72627625017444</v>
      </c>
      <c r="AS14">
        <f t="shared" si="9"/>
        <v>6.3177330458482581</v>
      </c>
      <c r="AT14">
        <f t="shared" si="9"/>
        <v>168.95288237236699</v>
      </c>
      <c r="AU14">
        <f t="shared" si="9"/>
        <v>398.99689166838971</v>
      </c>
      <c r="AW14">
        <v>11</v>
      </c>
      <c r="AX14">
        <f>(R14*SUMPRODUCT(K15:$K$23, X15:$X$23)-$AZ$3*SUMPRODUCT(K14:$K$22, W15:$W$23))/Z14</f>
        <v>1458.1139142535587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4605.613439060875</v>
      </c>
      <c r="P15">
        <f t="shared" si="22"/>
        <v>230.28067195304376</v>
      </c>
      <c r="Q15" s="4">
        <f t="shared" si="23"/>
        <v>25</v>
      </c>
      <c r="R15">
        <f t="shared" si="0"/>
        <v>2000000</v>
      </c>
      <c r="S15">
        <f t="shared" si="1"/>
        <v>1421.6893186347534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1280.1216562684531</v>
      </c>
      <c r="AC15">
        <f t="shared" si="2"/>
        <v>1233.2567843332408</v>
      </c>
      <c r="AE15">
        <f t="shared" si="3"/>
        <v>3995.1794989868658</v>
      </c>
      <c r="AF15">
        <f t="shared" si="4"/>
        <v>-199.7589749493433</v>
      </c>
      <c r="AG15">
        <f t="shared" si="4"/>
        <v>-21.686467784634125</v>
      </c>
      <c r="AH15">
        <f t="shared" si="5"/>
        <v>-3383.5800758661148</v>
      </c>
      <c r="AI15">
        <f t="shared" si="6"/>
        <v>390.15398038677358</v>
      </c>
      <c r="AJ15">
        <f t="shared" si="7"/>
        <v>46.86487193521225</v>
      </c>
      <c r="AK15">
        <f t="shared" si="24"/>
        <v>355.2879526214183</v>
      </c>
      <c r="AL15">
        <f t="shared" si="8"/>
        <v>792.30680494340413</v>
      </c>
      <c r="AN15">
        <f t="shared" si="9"/>
        <v>1729.9037134982141</v>
      </c>
      <c r="AO15">
        <f t="shared" si="9"/>
        <v>-86.495185674910701</v>
      </c>
      <c r="AP15">
        <f t="shared" si="9"/>
        <v>-9.390191645409546</v>
      </c>
      <c r="AQ15">
        <f t="shared" si="9"/>
        <v>-1465.0825425099638</v>
      </c>
      <c r="AR15">
        <f t="shared" si="9"/>
        <v>168.93579366792997</v>
      </c>
      <c r="AS15">
        <f t="shared" si="9"/>
        <v>20.292383862577591</v>
      </c>
      <c r="AT15">
        <f t="shared" si="9"/>
        <v>153.83888227220541</v>
      </c>
      <c r="AU15">
        <f t="shared" si="9"/>
        <v>343.067059802713</v>
      </c>
      <c r="AW15">
        <v>12</v>
      </c>
      <c r="AX15">
        <f>(R15*SUMPRODUCT(K16:$K$23, X16:$X$23)-$AZ$3*SUMPRODUCT(K15:$K$22, W16:$W$23))/Z15</f>
        <v>1421.6893186347534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4605.613439060875</v>
      </c>
      <c r="P16">
        <f t="shared" si="22"/>
        <v>230.28067195304376</v>
      </c>
      <c r="Q16" s="4">
        <f t="shared" si="23"/>
        <v>25</v>
      </c>
      <c r="R16">
        <f t="shared" si="0"/>
        <v>2000000</v>
      </c>
      <c r="S16">
        <f t="shared" si="1"/>
        <v>1346.5535622433915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1233.2567843332408</v>
      </c>
      <c r="AC16">
        <f t="shared" si="2"/>
        <v>1154.0862705572026</v>
      </c>
      <c r="AE16">
        <f t="shared" si="3"/>
        <v>3947.3180915718776</v>
      </c>
      <c r="AF16">
        <f t="shared" si="4"/>
        <v>-197.3659045785939</v>
      </c>
      <c r="AG16">
        <f t="shared" si="4"/>
        <v>-21.426668476418911</v>
      </c>
      <c r="AH16">
        <f t="shared" si="5"/>
        <v>-3434.7704295098411</v>
      </c>
      <c r="AI16">
        <f t="shared" si="6"/>
        <v>293.7550890070238</v>
      </c>
      <c r="AJ16">
        <f t="shared" si="7"/>
        <v>79.170513776038206</v>
      </c>
      <c r="AK16">
        <f t="shared" si="24"/>
        <v>348.82462799285679</v>
      </c>
      <c r="AL16">
        <f t="shared" si="8"/>
        <v>721.75023077591879</v>
      </c>
      <c r="AN16">
        <f t="shared" si="9"/>
        <v>1574.4509180599621</v>
      </c>
      <c r="AO16">
        <f t="shared" si="9"/>
        <v>-78.722545902998121</v>
      </c>
      <c r="AP16">
        <f t="shared" si="9"/>
        <v>-8.5463692236240227</v>
      </c>
      <c r="AQ16">
        <f t="shared" si="9"/>
        <v>-1370.0130900556553</v>
      </c>
      <c r="AR16">
        <f t="shared" si="9"/>
        <v>117.16891287768485</v>
      </c>
      <c r="AS16">
        <f t="shared" si="9"/>
        <v>31.578424947335524</v>
      </c>
      <c r="AT16">
        <f t="shared" si="9"/>
        <v>139.134278779792</v>
      </c>
      <c r="AU16">
        <f t="shared" si="9"/>
        <v>287.88161660481239</v>
      </c>
      <c r="AW16">
        <v>13</v>
      </c>
      <c r="AX16">
        <f>(R16*SUMPRODUCT(K17:$K$23, X17:$X$23)-$AZ$3*SUMPRODUCT(K16:$K$22, W17:$W$23))/Z16</f>
        <v>1346.5535622433915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4605.613439060875</v>
      </c>
      <c r="P17">
        <f t="shared" si="22"/>
        <v>230.28067195304376</v>
      </c>
      <c r="Q17" s="4">
        <f t="shared" si="23"/>
        <v>25</v>
      </c>
      <c r="R17">
        <f t="shared" si="0"/>
        <v>2000000</v>
      </c>
      <c r="S17">
        <f t="shared" si="1"/>
        <v>1237.9394561146364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1154.0862705572026</v>
      </c>
      <c r="AC17">
        <f t="shared" si="2"/>
        <v>1048.2292742405543</v>
      </c>
      <c r="AE17">
        <f t="shared" si="3"/>
        <v>3899.8182090516252</v>
      </c>
      <c r="AF17">
        <f t="shared" si="4"/>
        <v>-194.99091045258126</v>
      </c>
      <c r="AG17">
        <f t="shared" si="4"/>
        <v>-21.168831582654668</v>
      </c>
      <c r="AH17">
        <f t="shared" si="5"/>
        <v>-3485.6167200042692</v>
      </c>
      <c r="AI17">
        <f t="shared" si="6"/>
        <v>198.04174701212014</v>
      </c>
      <c r="AJ17">
        <f t="shared" si="7"/>
        <v>105.85699631664829</v>
      </c>
      <c r="AK17">
        <f t="shared" si="24"/>
        <v>340.12394984093726</v>
      </c>
      <c r="AL17">
        <f t="shared" si="8"/>
        <v>644.02269316970569</v>
      </c>
      <c r="AN17">
        <f t="shared" si="9"/>
        <v>1432.8896016467606</v>
      </c>
      <c r="AO17">
        <f t="shared" si="9"/>
        <v>-71.644480082338035</v>
      </c>
      <c r="AP17">
        <f t="shared" si="9"/>
        <v>-7.7779519525793042</v>
      </c>
      <c r="AQ17">
        <f t="shared" si="9"/>
        <v>-1280.7017367701328</v>
      </c>
      <c r="AR17">
        <f t="shared" si="9"/>
        <v>72.765432841710407</v>
      </c>
      <c r="AS17">
        <f t="shared" si="9"/>
        <v>38.894476909622746</v>
      </c>
      <c r="AT17">
        <f t="shared" si="9"/>
        <v>124.9699460007962</v>
      </c>
      <c r="AU17">
        <f t="shared" si="9"/>
        <v>236.62985575212934</v>
      </c>
      <c r="AW17">
        <v>14</v>
      </c>
      <c r="AX17">
        <f>(R17*SUMPRODUCT(K18:$K$23, X18:$X$23)-$AZ$3*SUMPRODUCT(K17:$K$22, W18:$W$23))/Z17</f>
        <v>1237.9394561146364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4605.613439060875</v>
      </c>
      <c r="P18">
        <f t="shared" si="22"/>
        <v>230.28067195304376</v>
      </c>
      <c r="Q18" s="4">
        <f t="shared" si="23"/>
        <v>25</v>
      </c>
      <c r="R18">
        <f t="shared" si="0"/>
        <v>2000000</v>
      </c>
      <c r="S18">
        <f t="shared" si="1"/>
        <v>1099.2946655968592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1048.2292742405543</v>
      </c>
      <c r="AC18">
        <f t="shared" si="2"/>
        <v>919.5777527043133</v>
      </c>
      <c r="AE18">
        <f t="shared" si="3"/>
        <v>3852.6700698732866</v>
      </c>
      <c r="AF18">
        <f t="shared" si="4"/>
        <v>-192.63350349366436</v>
      </c>
      <c r="AG18">
        <f t="shared" si="4"/>
        <v>-20.912904007521742</v>
      </c>
      <c r="AH18">
        <f t="shared" si="5"/>
        <v>-3539.1407445103364</v>
      </c>
      <c r="AI18">
        <f t="shared" si="6"/>
        <v>99.982917861764236</v>
      </c>
      <c r="AJ18">
        <f t="shared" si="7"/>
        <v>128.65152153624103</v>
      </c>
      <c r="AK18">
        <f t="shared" si="24"/>
        <v>329.57860884341238</v>
      </c>
      <c r="AL18">
        <f t="shared" si="8"/>
        <v>558.21304824141771</v>
      </c>
      <c r="AN18">
        <f t="shared" si="9"/>
        <v>1303.9818731084474</v>
      </c>
      <c r="AO18">
        <f t="shared" si="9"/>
        <v>-65.199093655422388</v>
      </c>
      <c r="AP18">
        <f t="shared" si="9"/>
        <v>-7.0782203628358618</v>
      </c>
      <c r="AQ18">
        <f t="shared" si="9"/>
        <v>-1197.8641548646285</v>
      </c>
      <c r="AR18">
        <f t="shared" si="9"/>
        <v>33.840404225560746</v>
      </c>
      <c r="AS18">
        <f t="shared" si="9"/>
        <v>43.543633113799679</v>
      </c>
      <c r="AT18">
        <f t="shared" si="9"/>
        <v>111.54978856267442</v>
      </c>
      <c r="AU18">
        <f t="shared" si="9"/>
        <v>188.93382590203487</v>
      </c>
      <c r="AW18">
        <v>15</v>
      </c>
      <c r="AX18">
        <f>(R18*SUMPRODUCT(K19:$K$23, X19:$X$23)-$AZ$3*SUMPRODUCT(K18:$K$22, W19:$W$23))/Z18</f>
        <v>1099.2946655968592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4605.613439060875</v>
      </c>
      <c r="P19">
        <f t="shared" si="22"/>
        <v>230.28067195304376</v>
      </c>
      <c r="Q19" s="4">
        <f t="shared" si="23"/>
        <v>25</v>
      </c>
      <c r="R19">
        <f t="shared" si="0"/>
        <v>2000000</v>
      </c>
      <c r="S19">
        <f t="shared" si="1"/>
        <v>929.57718248515357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919.5777527043133</v>
      </c>
      <c r="AC19">
        <f t="shared" si="2"/>
        <v>768.15400550476943</v>
      </c>
      <c r="AE19">
        <f t="shared" si="3"/>
        <v>3805.8382646216801</v>
      </c>
      <c r="AF19">
        <f t="shared" si="4"/>
        <v>-190.29191323108401</v>
      </c>
      <c r="AG19">
        <f t="shared" si="4"/>
        <v>-20.658693543100114</v>
      </c>
      <c r="AH19">
        <f t="shared" si="5"/>
        <v>-3606.5139477131547</v>
      </c>
      <c r="AI19">
        <f t="shared" si="6"/>
        <v>-11.626289865658691</v>
      </c>
      <c r="AJ19">
        <f t="shared" si="7"/>
        <v>151.42374719954387</v>
      </c>
      <c r="AK19">
        <f t="shared" si="24"/>
        <v>317.45868728664368</v>
      </c>
      <c r="AL19">
        <f t="shared" si="8"/>
        <v>457.25614462052886</v>
      </c>
      <c r="AN19">
        <f t="shared" si="9"/>
        <v>1186.5920392687451</v>
      </c>
      <c r="AO19">
        <f t="shared" si="9"/>
        <v>-59.329601963437263</v>
      </c>
      <c r="AP19">
        <f t="shared" si="9"/>
        <v>-6.4410097317606283</v>
      </c>
      <c r="AQ19">
        <f t="shared" si="9"/>
        <v>-1124.4462960103024</v>
      </c>
      <c r="AR19">
        <f t="shared" si="9"/>
        <v>-3.6248684367549844</v>
      </c>
      <c r="AS19">
        <f t="shared" si="9"/>
        <v>47.211205650401602</v>
      </c>
      <c r="AT19">
        <f t="shared" si="9"/>
        <v>98.977918907566263</v>
      </c>
      <c r="AU19">
        <f t="shared" si="9"/>
        <v>142.56425612121288</v>
      </c>
      <c r="AW19">
        <v>16</v>
      </c>
      <c r="AX19">
        <f>(R19*SUMPRODUCT(K20:$K$23, X20:$X$23)-$AZ$3*SUMPRODUCT(K19:$K$22, W20:$W$23))/Z19</f>
        <v>929.57718248515357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4605.613439060875</v>
      </c>
      <c r="P20">
        <f t="shared" si="22"/>
        <v>230.28067195304376</v>
      </c>
      <c r="Q20" s="4">
        <f t="shared" si="23"/>
        <v>25</v>
      </c>
      <c r="R20">
        <f t="shared" si="0"/>
        <v>2000000</v>
      </c>
      <c r="S20">
        <f t="shared" si="1"/>
        <v>734.50114248704847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768.15400550476943</v>
      </c>
      <c r="AC20">
        <f t="shared" si="2"/>
        <v>599.53601522675717</v>
      </c>
      <c r="AE20">
        <f t="shared" si="3"/>
        <v>3759.3285690199555</v>
      </c>
      <c r="AF20">
        <f t="shared" si="4"/>
        <v>-187.9664284509978</v>
      </c>
      <c r="AG20">
        <f t="shared" si="4"/>
        <v>-20.406231540930818</v>
      </c>
      <c r="AH20">
        <f t="shared" si="5"/>
        <v>-3670.0053390633511</v>
      </c>
      <c r="AI20">
        <f t="shared" si="6"/>
        <v>-119.04943003532435</v>
      </c>
      <c r="AJ20">
        <f t="shared" si="7"/>
        <v>168.61799027801226</v>
      </c>
      <c r="AK20">
        <f t="shared" si="24"/>
        <v>303.76613022516091</v>
      </c>
      <c r="AL20">
        <f t="shared" si="8"/>
        <v>353.33469046784882</v>
      </c>
      <c r="AN20">
        <f t="shared" si="9"/>
        <v>1079.6991367085748</v>
      </c>
      <c r="AO20">
        <f t="shared" si="9"/>
        <v>-53.984956835428747</v>
      </c>
      <c r="AP20">
        <f t="shared" si="9"/>
        <v>-5.8607781080338288</v>
      </c>
      <c r="AQ20">
        <f t="shared" si="9"/>
        <v>-1054.0450305293671</v>
      </c>
      <c r="AR20">
        <f t="shared" si="9"/>
        <v>-34.191628764254808</v>
      </c>
      <c r="AS20">
        <f t="shared" si="9"/>
        <v>48.427982602267264</v>
      </c>
      <c r="AT20">
        <f t="shared" si="9"/>
        <v>87.243246378677938</v>
      </c>
      <c r="AU20">
        <f t="shared" si="9"/>
        <v>101.47960021669039</v>
      </c>
      <c r="AW20">
        <v>17</v>
      </c>
      <c r="AX20">
        <f>(R20*SUMPRODUCT(K21:$K$23, X21:$X$23)-$AZ$3*SUMPRODUCT(K20:$K$22, W21:$W$23))/Z20</f>
        <v>734.50114248704847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4605.613439060875</v>
      </c>
      <c r="P21">
        <f t="shared" si="22"/>
        <v>230.28067195304376</v>
      </c>
      <c r="Q21" s="4">
        <f t="shared" si="23"/>
        <v>25</v>
      </c>
      <c r="R21">
        <f t="shared" si="0"/>
        <v>2000000</v>
      </c>
      <c r="S21">
        <f t="shared" si="1"/>
        <v>513.47213250093989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599.53601522675717</v>
      </c>
      <c r="AC21">
        <f t="shared" si="2"/>
        <v>413.9681398565429</v>
      </c>
      <c r="AE21">
        <f t="shared" si="3"/>
        <v>3713.107503965341</v>
      </c>
      <c r="AF21">
        <f t="shared" si="4"/>
        <v>-185.65537519826705</v>
      </c>
      <c r="AG21">
        <f t="shared" si="4"/>
        <v>-20.155336271135667</v>
      </c>
      <c r="AH21">
        <f t="shared" si="5"/>
        <v>-3746.6363508676427</v>
      </c>
      <c r="AI21">
        <f t="shared" si="6"/>
        <v>-239.33955837170424</v>
      </c>
      <c r="AJ21">
        <f t="shared" si="7"/>
        <v>185.56787537021427</v>
      </c>
      <c r="AK21">
        <f t="shared" si="24"/>
        <v>288.8891700795682</v>
      </c>
      <c r="AL21">
        <f t="shared" si="8"/>
        <v>235.11748707807823</v>
      </c>
      <c r="AN21">
        <f t="shared" si="9"/>
        <v>982.36155802873566</v>
      </c>
      <c r="AO21">
        <f t="shared" si="9"/>
        <v>-49.118077901436784</v>
      </c>
      <c r="AP21">
        <f t="shared" si="9"/>
        <v>-5.3324142973940507</v>
      </c>
      <c r="AQ21">
        <f t="shared" si="9"/>
        <v>-991.23214694830688</v>
      </c>
      <c r="AR21">
        <f t="shared" si="9"/>
        <v>-63.321081118402098</v>
      </c>
      <c r="AS21">
        <f t="shared" si="9"/>
        <v>49.09492843234078</v>
      </c>
      <c r="AT21">
        <f t="shared" si="9"/>
        <v>76.43021779302677</v>
      </c>
      <c r="AU21">
        <f t="shared" si="9"/>
        <v>62.204065106965452</v>
      </c>
      <c r="AW21">
        <v>18</v>
      </c>
      <c r="AX21">
        <f>(R21*SUMPRODUCT(K22:$K$23, X22:$X$23)-$AZ$3*SUMPRODUCT(K21:$K$22, W22:$W$23))/Z21</f>
        <v>513.47213250093989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4605.613439060875</v>
      </c>
      <c r="P22">
        <f t="shared" si="22"/>
        <v>230.28067195304376</v>
      </c>
      <c r="Q22" s="4">
        <f t="shared" si="23"/>
        <v>25</v>
      </c>
      <c r="R22">
        <f t="shared" si="0"/>
        <v>2000000</v>
      </c>
      <c r="S22">
        <f t="shared" si="1"/>
        <v>268.24186758234526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413.9681398565429</v>
      </c>
      <c r="AC22">
        <f t="shared" si="2"/>
        <v>213.5839151202982</v>
      </c>
      <c r="AE22">
        <f t="shared" si="3"/>
        <v>3667.1566549666586</v>
      </c>
      <c r="AF22">
        <f t="shared" si="4"/>
        <v>-183.35783274833295</v>
      </c>
      <c r="AG22">
        <f t="shared" si="4"/>
        <v>-19.90590777693679</v>
      </c>
      <c r="AH22">
        <f t="shared" si="5"/>
        <v>-3830.010519001497</v>
      </c>
      <c r="AI22">
        <f t="shared" si="6"/>
        <v>-366.11760456010779</v>
      </c>
      <c r="AJ22">
        <f t="shared" si="7"/>
        <v>200.3842247362447</v>
      </c>
      <c r="AK22">
        <f t="shared" si="24"/>
        <v>272.84368734524082</v>
      </c>
      <c r="AL22">
        <f t="shared" si="8"/>
        <v>107.11030752137773</v>
      </c>
      <c r="AN22">
        <f t="shared" si="9"/>
        <v>893.72656183170739</v>
      </c>
      <c r="AO22">
        <f t="shared" si="9"/>
        <v>-44.686328091585374</v>
      </c>
      <c r="AP22">
        <f t="shared" si="9"/>
        <v>-4.8512894843273369</v>
      </c>
      <c r="AQ22">
        <f t="shared" si="9"/>
        <v>-933.4158463861977</v>
      </c>
      <c r="AR22">
        <f t="shared" si="9"/>
        <v>-89.226902130402905</v>
      </c>
      <c r="AS22">
        <f t="shared" si="9"/>
        <v>48.835847788581695</v>
      </c>
      <c r="AT22">
        <f t="shared" si="9"/>
        <v>66.495018771093228</v>
      </c>
      <c r="AU22">
        <f t="shared" si="9"/>
        <v>26.103964429272011</v>
      </c>
      <c r="AW22">
        <v>19</v>
      </c>
      <c r="AX22">
        <f>(R22*SUMPRODUCT(K23:$K$23, X23:$X$23)-$AZ$3*SUMPRODUCT(K22:$K$22, W23:$W$23))/Z22</f>
        <v>268.24186758234526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4605.613439060875</v>
      </c>
      <c r="P23">
        <f t="shared" si="22"/>
        <v>230.28067195304376</v>
      </c>
      <c r="Q23" s="4">
        <f t="shared" si="23"/>
        <v>25</v>
      </c>
      <c r="R23">
        <f t="shared" si="0"/>
        <v>2000000</v>
      </c>
      <c r="S23">
        <f t="shared" si="1"/>
        <v>271.62710210204978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213.5839151202982</v>
      </c>
      <c r="AC23">
        <f t="shared" si="2"/>
        <v>213.5839151202982</v>
      </c>
      <c r="AE23">
        <f t="shared" si="3"/>
        <v>3621.4536113399836</v>
      </c>
      <c r="AF23">
        <f t="shared" si="4"/>
        <v>-181.0726805669992</v>
      </c>
      <c r="AG23">
        <f t="shared" si="4"/>
        <v>-19.657824409588475</v>
      </c>
      <c r="AH23">
        <f t="shared" si="5"/>
        <v>-3921.9431663158166</v>
      </c>
      <c r="AI23">
        <f t="shared" si="6"/>
        <v>-501.2200599524208</v>
      </c>
      <c r="AJ23">
        <f t="shared" si="7"/>
        <v>0</v>
      </c>
      <c r="AK23">
        <f t="shared" si="24"/>
        <v>255.7775392125298</v>
      </c>
      <c r="AL23">
        <f t="shared" si="8"/>
        <v>-245.44252073989099</v>
      </c>
      <c r="AN23">
        <f t="shared" si="9"/>
        <v>813.01675572249894</v>
      </c>
      <c r="AO23">
        <f t="shared" si="9"/>
        <v>-40.650837786124953</v>
      </c>
      <c r="AP23">
        <f t="shared" si="9"/>
        <v>-4.4131838596525821</v>
      </c>
      <c r="AQ23">
        <f t="shared" si="9"/>
        <v>-880.4766956620731</v>
      </c>
      <c r="AR23">
        <f t="shared" si="9"/>
        <v>-112.52396158535173</v>
      </c>
      <c r="AS23">
        <f t="shared" si="9"/>
        <v>0</v>
      </c>
      <c r="AT23">
        <f t="shared" si="9"/>
        <v>57.422087215500902</v>
      </c>
      <c r="AU23">
        <f t="shared" si="9"/>
        <v>-55.101874369850826</v>
      </c>
      <c r="AW23">
        <v>20</v>
      </c>
      <c r="AX23">
        <f>(R23*SUMPRODUCT(K$23:$K24, X$23:$X24)-$AZ$3*SUMPRODUCT(K$22:$K23, W$23:$W24))/Z23</f>
        <v>271.62710210204978</v>
      </c>
    </row>
    <row r="25" spans="5:50" x14ac:dyDescent="0.25">
      <c r="AN25" s="8">
        <f t="shared" ref="AN25:AU25" si="25">SUM(AN3:AN23)</f>
        <v>42676.071708270712</v>
      </c>
      <c r="AO25" s="8">
        <f t="shared" si="25"/>
        <v>-5588.0136647091886</v>
      </c>
      <c r="AP25" s="8">
        <f t="shared" si="25"/>
        <v>-1729.0850708272835</v>
      </c>
      <c r="AQ25" s="8">
        <f t="shared" si="25"/>
        <v>-34424.42962638459</v>
      </c>
      <c r="AR25" s="8">
        <f t="shared" si="25"/>
        <v>934.54334634963959</v>
      </c>
      <c r="AS25" s="8">
        <f t="shared" si="25"/>
        <v>-695.18631554423985</v>
      </c>
      <c r="AT25" s="8">
        <f t="shared" si="25"/>
        <v>1760.2869753106402</v>
      </c>
      <c r="AU25" s="9">
        <f t="shared" si="25"/>
        <v>1999.6440061160408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10249.6936329119</v>
      </c>
      <c r="K3">
        <v>1</v>
      </c>
      <c r="L3" s="2">
        <v>0</v>
      </c>
      <c r="O3">
        <f>$C$3</f>
        <v>10249.6936329119</v>
      </c>
      <c r="P3">
        <f>O3*B5</f>
        <v>8199.754906329521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10249.6936329119</v>
      </c>
      <c r="AF3">
        <f t="shared" ref="AF3:AG23" si="4">-$Z3*P3</f>
        <v>-8199.754906329521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527.50613958237886</v>
      </c>
      <c r="AJ3">
        <f t="shared" ref="AJ3:AJ23" si="7">AB3-AC3</f>
        <v>0</v>
      </c>
      <c r="AL3">
        <f t="shared" ref="AL3:AL23" si="8">SUM(AI3:AK3)</f>
        <v>527.50613958237886</v>
      </c>
      <c r="AN3">
        <f t="shared" ref="AN3:AU23" si="9">AE3*$K3</f>
        <v>10249.6936329119</v>
      </c>
      <c r="AO3">
        <f t="shared" si="9"/>
        <v>-8199.754906329521</v>
      </c>
      <c r="AP3">
        <f t="shared" si="9"/>
        <v>-1522.432587</v>
      </c>
      <c r="AQ3">
        <f t="shared" si="9"/>
        <v>0</v>
      </c>
      <c r="AR3">
        <f t="shared" si="9"/>
        <v>527.50613958237886</v>
      </c>
      <c r="AS3">
        <f t="shared" si="9"/>
        <v>0</v>
      </c>
      <c r="AT3">
        <f t="shared" si="9"/>
        <v>0</v>
      </c>
      <c r="AU3">
        <f t="shared" si="9"/>
        <v>527.50613958237886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4979.621681556896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1529.2164270475894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1511.0974297508947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-1511.0974297508947</v>
      </c>
      <c r="AK4">
        <f>G4*MAX(0, SUM(AB4, AE4:AF4))</f>
        <v>0</v>
      </c>
      <c r="AL4">
        <f t="shared" si="8"/>
        <v>-5208.197429750895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-1417.6727927112247</v>
      </c>
      <c r="AT4">
        <f t="shared" si="9"/>
        <v>0</v>
      </c>
      <c r="AU4">
        <f t="shared" si="9"/>
        <v>-4886.1970445172101</v>
      </c>
      <c r="AW4">
        <v>1</v>
      </c>
      <c r="AX4">
        <f>(R4*SUMPRODUCT(K5:$K$23, X5:$X$23)-$AZ$3*SUMPRODUCT(K4:$K$22, W5:$W$23))/Z4</f>
        <v>1529.2164270475894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10249.6936329119</v>
      </c>
      <c r="P5">
        <f t="shared" ref="P5:P23" si="22">O5*$C$5</f>
        <v>512.48468164559506</v>
      </c>
      <c r="Q5" s="4">
        <f t="shared" ref="Q5:Q23" si="23">$C$8</f>
        <v>25</v>
      </c>
      <c r="R5">
        <f t="shared" si="0"/>
        <v>2000000</v>
      </c>
      <c r="S5">
        <f t="shared" si="1"/>
        <v>2986.9212246892062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1511.0974297508947</v>
      </c>
      <c r="AC5">
        <f t="shared" si="2"/>
        <v>2916.4620117536178</v>
      </c>
      <c r="AE5">
        <f t="shared" si="3"/>
        <v>10007.911111084251</v>
      </c>
      <c r="AF5">
        <f t="shared" si="4"/>
        <v>-500.39555555421265</v>
      </c>
      <c r="AG5">
        <f t="shared" si="4"/>
        <v>-24.410268905376643</v>
      </c>
      <c r="AH5">
        <f t="shared" si="5"/>
        <v>-3718.3585698687998</v>
      </c>
      <c r="AI5">
        <f t="shared" si="6"/>
        <v>5764.7467167558625</v>
      </c>
      <c r="AJ5">
        <f t="shared" si="7"/>
        <v>-1405.3645820027232</v>
      </c>
      <c r="AK5">
        <f>G5*SUM(AB5, AE5:AF5)</f>
        <v>451.7631323965183</v>
      </c>
      <c r="AL5">
        <f t="shared" si="8"/>
        <v>4811.1452671496572</v>
      </c>
      <c r="AN5">
        <f t="shared" si="9"/>
        <v>8642.4568566623802</v>
      </c>
      <c r="AO5">
        <f t="shared" si="9"/>
        <v>-432.12284283311908</v>
      </c>
      <c r="AP5">
        <f t="shared" si="9"/>
        <v>-21.079793128916894</v>
      </c>
      <c r="AQ5">
        <f t="shared" si="9"/>
        <v>-3211.035066258733</v>
      </c>
      <c r="AR5">
        <f t="shared" si="9"/>
        <v>4978.219154441611</v>
      </c>
      <c r="AS5">
        <f t="shared" si="9"/>
        <v>-1213.6201683873694</v>
      </c>
      <c r="AT5">
        <f t="shared" si="9"/>
        <v>390.12570533758162</v>
      </c>
      <c r="AU5">
        <f t="shared" si="9"/>
        <v>4154.7246913918225</v>
      </c>
      <c r="AW5">
        <v>2</v>
      </c>
      <c r="AX5">
        <f>(R5*SUMPRODUCT(K6:$K$23, X6:$X$23)-$AZ$3*SUMPRODUCT(K5:$K$22, W6:$W$23))/Z5</f>
        <v>2986.9212246892062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10249.6936329119</v>
      </c>
      <c r="P6">
        <f t="shared" si="22"/>
        <v>512.48468164559506</v>
      </c>
      <c r="Q6" s="4">
        <f t="shared" si="23"/>
        <v>25</v>
      </c>
      <c r="R6">
        <f t="shared" si="0"/>
        <v>2000000</v>
      </c>
      <c r="S6">
        <f t="shared" si="1"/>
        <v>4337.235619455807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2916.4620117536178</v>
      </c>
      <c r="AC6">
        <f t="shared" si="2"/>
        <v>4184.4134851908457</v>
      </c>
      <c r="AE6">
        <f t="shared" si="3"/>
        <v>9888.546535088306</v>
      </c>
      <c r="AF6">
        <f t="shared" si="4"/>
        <v>-494.42732675441533</v>
      </c>
      <c r="AG6">
        <f t="shared" si="4"/>
        <v>-24.119127091116297</v>
      </c>
      <c r="AH6">
        <f t="shared" si="5"/>
        <v>-3763.1300165261368</v>
      </c>
      <c r="AI6">
        <f t="shared" si="6"/>
        <v>5606.870064716637</v>
      </c>
      <c r="AJ6">
        <f t="shared" si="7"/>
        <v>-1267.9514734372278</v>
      </c>
      <c r="AK6">
        <f>G6*SUM(AB6, AE6:AF6)</f>
        <v>720.16900137511925</v>
      </c>
      <c r="AL6">
        <f t="shared" si="8"/>
        <v>5059.0875926545286</v>
      </c>
      <c r="AN6">
        <f t="shared" si="9"/>
        <v>7701.4593106050843</v>
      </c>
      <c r="AO6">
        <f t="shared" si="9"/>
        <v>-385.07296553025424</v>
      </c>
      <c r="AP6">
        <f t="shared" si="9"/>
        <v>-18.784608561068588</v>
      </c>
      <c r="AQ6">
        <f t="shared" si="9"/>
        <v>-2930.8243228623155</v>
      </c>
      <c r="AR6">
        <f t="shared" si="9"/>
        <v>4366.7774136514454</v>
      </c>
      <c r="AS6">
        <f t="shared" si="9"/>
        <v>-987.51385209629996</v>
      </c>
      <c r="AT6">
        <f t="shared" si="9"/>
        <v>560.88650047497083</v>
      </c>
      <c r="AU6">
        <f t="shared" si="9"/>
        <v>3940.1500620301163</v>
      </c>
      <c r="AW6">
        <v>3</v>
      </c>
      <c r="AX6">
        <f>(R6*SUMPRODUCT(K7:$K$23, X7:$X$23)-$AZ$3*SUMPRODUCT(K6:$K$22, W7:$W$23))/Z6</f>
        <v>4337.235619455807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10249.6936329119</v>
      </c>
      <c r="P7">
        <f t="shared" si="22"/>
        <v>512.48468164559506</v>
      </c>
      <c r="Q7" s="4">
        <f t="shared" si="23"/>
        <v>25</v>
      </c>
      <c r="R7">
        <f t="shared" si="0"/>
        <v>2000000</v>
      </c>
      <c r="S7">
        <f t="shared" si="1"/>
        <v>5489.7130714677642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4184.4134851908457</v>
      </c>
      <c r="AC7">
        <f t="shared" si="2"/>
        <v>5232.835131878408</v>
      </c>
      <c r="AE7">
        <f t="shared" si="3"/>
        <v>9770.0838340812679</v>
      </c>
      <c r="AF7">
        <f t="shared" si="4"/>
        <v>-488.50419170406343</v>
      </c>
      <c r="AG7">
        <f t="shared" si="4"/>
        <v>-23.830185037700545</v>
      </c>
      <c r="AH7">
        <f t="shared" si="5"/>
        <v>-3820.0626003675238</v>
      </c>
      <c r="AI7">
        <f t="shared" si="6"/>
        <v>5437.6868569719791</v>
      </c>
      <c r="AJ7">
        <f t="shared" si="7"/>
        <v>-1048.4216466875623</v>
      </c>
      <c r="AK7">
        <f>G7*SUM(AB7, AE7:AF7)</f>
        <v>661.18026256359121</v>
      </c>
      <c r="AL7">
        <f t="shared" si="8"/>
        <v>5050.4454728480077</v>
      </c>
      <c r="AN7">
        <f t="shared" si="9"/>
        <v>6888.0215923526303</v>
      </c>
      <c r="AO7">
        <f t="shared" si="9"/>
        <v>-344.40107961763152</v>
      </c>
      <c r="AP7">
        <f t="shared" si="9"/>
        <v>-16.800554823987866</v>
      </c>
      <c r="AQ7">
        <f t="shared" si="9"/>
        <v>-2693.1881161227066</v>
      </c>
      <c r="AR7">
        <f t="shared" si="9"/>
        <v>3833.6318417883035</v>
      </c>
      <c r="AS7">
        <f t="shared" si="9"/>
        <v>-739.14933207458091</v>
      </c>
      <c r="AT7">
        <f t="shared" si="9"/>
        <v>466.1396977054348</v>
      </c>
      <c r="AU7">
        <f t="shared" si="9"/>
        <v>3560.6222074191573</v>
      </c>
      <c r="AW7">
        <v>4</v>
      </c>
      <c r="AX7">
        <f>(R7*SUMPRODUCT(K8:$K$23, X8:$X$23)-$AZ$3*SUMPRODUCT(K7:$K$22, W8:$W$23))/Z7</f>
        <v>5489.7130714677642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10249.6936329119</v>
      </c>
      <c r="P8">
        <f t="shared" si="22"/>
        <v>512.48468164559506</v>
      </c>
      <c r="Q8" s="4">
        <f t="shared" si="23"/>
        <v>25</v>
      </c>
      <c r="R8">
        <f t="shared" si="0"/>
        <v>2000000</v>
      </c>
      <c r="S8">
        <f t="shared" si="1"/>
        <v>6404.0670403006307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5232.835131878408</v>
      </c>
      <c r="AC8">
        <f t="shared" si="2"/>
        <v>6030.9470182892546</v>
      </c>
      <c r="AE8">
        <f t="shared" si="3"/>
        <v>9652.5159503774557</v>
      </c>
      <c r="AF8">
        <f t="shared" si="4"/>
        <v>-482.62579751887284</v>
      </c>
      <c r="AG8">
        <f t="shared" si="4"/>
        <v>-23.543425530747331</v>
      </c>
      <c r="AH8">
        <f t="shared" si="5"/>
        <v>-3876.6125260965946</v>
      </c>
      <c r="AI8">
        <f t="shared" si="6"/>
        <v>5269.7342012312401</v>
      </c>
      <c r="AJ8">
        <f t="shared" si="7"/>
        <v>-798.11188641084664</v>
      </c>
      <c r="AK8">
        <f t="shared" ref="AK8:AK23" si="24">G8*SUM(AB8:AB8, AE8:AF8)</f>
        <v>306.77804856489792</v>
      </c>
      <c r="AL8">
        <f t="shared" si="8"/>
        <v>4778.4003633852917</v>
      </c>
      <c r="AN8">
        <f t="shared" si="9"/>
        <v>6345.1141078843657</v>
      </c>
      <c r="AO8">
        <f t="shared" si="9"/>
        <v>-317.25570539421835</v>
      </c>
      <c r="AP8">
        <f t="shared" si="9"/>
        <v>-15.476350647960153</v>
      </c>
      <c r="AQ8">
        <f t="shared" si="9"/>
        <v>-2548.3043961377634</v>
      </c>
      <c r="AR8">
        <f t="shared" si="9"/>
        <v>3464.0776557044233</v>
      </c>
      <c r="AS8">
        <f t="shared" si="9"/>
        <v>-524.64155627089519</v>
      </c>
      <c r="AT8">
        <f t="shared" si="9"/>
        <v>201.66159102407394</v>
      </c>
      <c r="AU8">
        <f t="shared" si="9"/>
        <v>3141.0976904576023</v>
      </c>
      <c r="AW8">
        <v>5</v>
      </c>
      <c r="AX8">
        <f>(R8*SUMPRODUCT(K9:$K$23, X9:$X$23)-$AZ$3*SUMPRODUCT(K8:$K$22, W9:$W$23))/Z8</f>
        <v>6404.0670403006307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10249.6936329119</v>
      </c>
      <c r="P9">
        <f t="shared" si="22"/>
        <v>512.48468164559506</v>
      </c>
      <c r="Q9" s="4">
        <f t="shared" si="23"/>
        <v>25</v>
      </c>
      <c r="R9">
        <f t="shared" si="0"/>
        <v>2000000</v>
      </c>
      <c r="S9">
        <f t="shared" si="1"/>
        <v>7152.7046373316598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6030.9470182892546</v>
      </c>
      <c r="AC9">
        <f t="shared" si="2"/>
        <v>6654.5300658972337</v>
      </c>
      <c r="AE9">
        <f t="shared" si="3"/>
        <v>9535.8186734651026</v>
      </c>
      <c r="AF9">
        <f t="shared" si="4"/>
        <v>-476.79093367325521</v>
      </c>
      <c r="AG9">
        <f t="shared" si="4"/>
        <v>-23.258789518462937</v>
      </c>
      <c r="AH9">
        <f t="shared" si="5"/>
        <v>-3936.1405581537351</v>
      </c>
      <c r="AI9">
        <f t="shared" si="6"/>
        <v>5099.62839211965</v>
      </c>
      <c r="AJ9">
        <f t="shared" si="7"/>
        <v>-623.5830476079791</v>
      </c>
      <c r="AK9">
        <f t="shared" si="24"/>
        <v>89.030851072678502</v>
      </c>
      <c r="AL9">
        <f t="shared" si="8"/>
        <v>4565.0761955843491</v>
      </c>
      <c r="AN9">
        <f t="shared" si="9"/>
        <v>5957.4251634569873</v>
      </c>
      <c r="AO9">
        <f t="shared" si="9"/>
        <v>-297.87125817284942</v>
      </c>
      <c r="AP9">
        <f t="shared" si="9"/>
        <v>-14.530739592858703</v>
      </c>
      <c r="AQ9">
        <f t="shared" si="9"/>
        <v>-2459.0718019104024</v>
      </c>
      <c r="AR9">
        <f t="shared" si="9"/>
        <v>3185.9513637808773</v>
      </c>
      <c r="AS9">
        <f t="shared" si="9"/>
        <v>-389.57843752444614</v>
      </c>
      <c r="AT9">
        <f t="shared" si="9"/>
        <v>55.621300138631192</v>
      </c>
      <c r="AU9">
        <f t="shared" si="9"/>
        <v>2851.994226395062</v>
      </c>
      <c r="AW9">
        <v>6</v>
      </c>
      <c r="AX9">
        <f>(R9*SUMPRODUCT(K10:$K$23, X10:$X$23)-$AZ$3*SUMPRODUCT(K9:$K$22, W10:$W$23))/Z9</f>
        <v>7152.7046373316598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10249.6936329119</v>
      </c>
      <c r="P10">
        <f t="shared" si="22"/>
        <v>512.48468164559506</v>
      </c>
      <c r="Q10" s="4">
        <f t="shared" si="23"/>
        <v>25</v>
      </c>
      <c r="R10">
        <f t="shared" si="0"/>
        <v>2000000</v>
      </c>
      <c r="S10">
        <f t="shared" si="1"/>
        <v>7799.3626041183834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6654.5300658972337</v>
      </c>
      <c r="AC10">
        <f t="shared" si="2"/>
        <v>7167.9459345179275</v>
      </c>
      <c r="AE10">
        <f t="shared" si="3"/>
        <v>9419.9043608115298</v>
      </c>
      <c r="AF10">
        <f t="shared" si="4"/>
        <v>-470.99521804057662</v>
      </c>
      <c r="AG10">
        <f t="shared" si="4"/>
        <v>-22.976063232183094</v>
      </c>
      <c r="AH10">
        <f t="shared" si="5"/>
        <v>-4011.0712876170073</v>
      </c>
      <c r="AI10">
        <f t="shared" si="6"/>
        <v>4914.8617919217631</v>
      </c>
      <c r="AJ10">
        <f t="shared" si="7"/>
        <v>-513.4158686206938</v>
      </c>
      <c r="AK10">
        <f t="shared" si="24"/>
        <v>63.974100755539574</v>
      </c>
      <c r="AL10">
        <f t="shared" si="8"/>
        <v>4465.4200240566088</v>
      </c>
      <c r="AN10">
        <f t="shared" si="9"/>
        <v>5591.4571395089615</v>
      </c>
      <c r="AO10">
        <f t="shared" si="9"/>
        <v>-279.57285697544819</v>
      </c>
      <c r="AP10">
        <f t="shared" si="9"/>
        <v>-13.63810797611238</v>
      </c>
      <c r="AQ10">
        <f t="shared" si="9"/>
        <v>-2380.8875684055629</v>
      </c>
      <c r="AR10">
        <f t="shared" si="9"/>
        <v>2917.3586061518386</v>
      </c>
      <c r="AS10">
        <f t="shared" si="9"/>
        <v>-304.75286310540179</v>
      </c>
      <c r="AT10">
        <f t="shared" si="9"/>
        <v>37.973680911385671</v>
      </c>
      <c r="AU10">
        <f t="shared" si="9"/>
        <v>2650.5794239578227</v>
      </c>
      <c r="AW10">
        <v>7</v>
      </c>
      <c r="AX10">
        <f>(R10*SUMPRODUCT(K11:$K$23, X11:$X$23)-$AZ$3*SUMPRODUCT(K10:$K$22, W11:$W$23))/Z10</f>
        <v>7799.3626041183834</v>
      </c>
    </row>
    <row r="11" spans="1:52" x14ac:dyDescent="0.25">
      <c r="A11" t="s">
        <v>33</v>
      </c>
      <c r="C11" s="7">
        <f>AU25</f>
        <v>31573.885745110652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10249.6936329119</v>
      </c>
      <c r="P11">
        <f t="shared" si="22"/>
        <v>512.48468164559506</v>
      </c>
      <c r="Q11" s="4">
        <f t="shared" si="23"/>
        <v>25</v>
      </c>
      <c r="R11">
        <f t="shared" si="0"/>
        <v>2000000</v>
      </c>
      <c r="S11">
        <f t="shared" si="1"/>
        <v>8350.0964353505206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7167.9459345179275</v>
      </c>
      <c r="AC11">
        <f t="shared" si="2"/>
        <v>7580.311579550319</v>
      </c>
      <c r="AE11">
        <f t="shared" si="3"/>
        <v>9304.7873080215195</v>
      </c>
      <c r="AF11">
        <f t="shared" si="4"/>
        <v>-465.23936540107599</v>
      </c>
      <c r="AG11">
        <f t="shared" si="4"/>
        <v>-22.695281540278739</v>
      </c>
      <c r="AH11">
        <f t="shared" si="5"/>
        <v>-4081.6847666019166</v>
      </c>
      <c r="AI11">
        <f t="shared" si="6"/>
        <v>4735.1678944782489</v>
      </c>
      <c r="AJ11">
        <f t="shared" si="7"/>
        <v>-412.36564503239151</v>
      </c>
      <c r="AK11">
        <f t="shared" si="24"/>
        <v>38.417985305132092</v>
      </c>
      <c r="AL11">
        <f t="shared" si="8"/>
        <v>4361.2202347509892</v>
      </c>
      <c r="AN11">
        <f t="shared" si="9"/>
        <v>5252.6163364181175</v>
      </c>
      <c r="AO11">
        <f t="shared" si="9"/>
        <v>-262.63081682090586</v>
      </c>
      <c r="AP11">
        <f t="shared" si="9"/>
        <v>-12.811642290340995</v>
      </c>
      <c r="AQ11">
        <f t="shared" si="9"/>
        <v>-2304.1390818981431</v>
      </c>
      <c r="AR11">
        <f t="shared" si="9"/>
        <v>2673.0347954087279</v>
      </c>
      <c r="AS11">
        <f t="shared" si="9"/>
        <v>-232.78323856016127</v>
      </c>
      <c r="AT11">
        <f t="shared" si="9"/>
        <v>21.687216541966905</v>
      </c>
      <c r="AU11">
        <f t="shared" si="9"/>
        <v>2461.9387733905337</v>
      </c>
      <c r="AW11">
        <v>8</v>
      </c>
      <c r="AX11">
        <f>(R11*SUMPRODUCT(K12:$K$23, X12:$X$23)-$AZ$3*SUMPRODUCT(K11:$K$22, W12:$W$23))/Z11</f>
        <v>8350.0964353505206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10249.6936329119</v>
      </c>
      <c r="P12">
        <f t="shared" si="22"/>
        <v>512.48468164559506</v>
      </c>
      <c r="Q12" s="4">
        <f t="shared" si="23"/>
        <v>25</v>
      </c>
      <c r="R12">
        <f t="shared" si="0"/>
        <v>2000000</v>
      </c>
      <c r="S12">
        <f t="shared" si="1"/>
        <v>8806.1201043411274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7580.311579550319</v>
      </c>
      <c r="AC12">
        <f t="shared" si="2"/>
        <v>7896.004888956395</v>
      </c>
      <c r="AE12">
        <f t="shared" si="3"/>
        <v>9190.3846503162004</v>
      </c>
      <c r="AF12">
        <f t="shared" si="4"/>
        <v>-459.51923251581007</v>
      </c>
      <c r="AG12">
        <f t="shared" si="4"/>
        <v>-22.416242327492004</v>
      </c>
      <c r="AH12">
        <f t="shared" si="5"/>
        <v>-4166.9117907159198</v>
      </c>
      <c r="AI12">
        <f t="shared" si="6"/>
        <v>4541.537384756979</v>
      </c>
      <c r="AJ12">
        <f t="shared" si="7"/>
        <v>-315.69330940607597</v>
      </c>
      <c r="AK12">
        <f t="shared" si="24"/>
        <v>37.515707093906634</v>
      </c>
      <c r="AL12">
        <f t="shared" si="8"/>
        <v>4263.3597824448098</v>
      </c>
      <c r="AN12">
        <f t="shared" si="9"/>
        <v>4932.0612705372505</v>
      </c>
      <c r="AO12">
        <f t="shared" si="9"/>
        <v>-246.60306352686254</v>
      </c>
      <c r="AP12">
        <f t="shared" si="9"/>
        <v>-12.029777296709478</v>
      </c>
      <c r="AQ12">
        <f t="shared" si="9"/>
        <v>-2236.1919596072535</v>
      </c>
      <c r="AR12">
        <f t="shared" si="9"/>
        <v>2437.2364701064248</v>
      </c>
      <c r="AS12">
        <f t="shared" si="9"/>
        <v>-169.4182348108651</v>
      </c>
      <c r="AT12">
        <f t="shared" si="9"/>
        <v>20.132972996762483</v>
      </c>
      <c r="AU12">
        <f t="shared" si="9"/>
        <v>2287.9512082923225</v>
      </c>
      <c r="AW12">
        <v>9</v>
      </c>
      <c r="AX12">
        <f>(R12*SUMPRODUCT(K13:$K$23, X13:$X$23)-$AZ$3*SUMPRODUCT(K12:$K$22, W13:$W$23))/Z12</f>
        <v>8806.1201043411274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10249.6936329119</v>
      </c>
      <c r="P13">
        <f t="shared" si="22"/>
        <v>512.48468164559506</v>
      </c>
      <c r="Q13" s="4">
        <f t="shared" si="23"/>
        <v>25</v>
      </c>
      <c r="R13">
        <f t="shared" si="0"/>
        <v>2000000</v>
      </c>
      <c r="S13">
        <f t="shared" si="1"/>
        <v>9167.7979901030649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7896.004888956395</v>
      </c>
      <c r="AC13">
        <f t="shared" si="2"/>
        <v>8118.5744696013317</v>
      </c>
      <c r="AE13">
        <f t="shared" si="3"/>
        <v>9076.6508096300659</v>
      </c>
      <c r="AF13">
        <f t="shared" si="4"/>
        <v>-453.83254048150332</v>
      </c>
      <c r="AG13">
        <f t="shared" si="4"/>
        <v>-22.138834424486653</v>
      </c>
      <c r="AH13">
        <f t="shared" si="5"/>
        <v>-4259.6383784344298</v>
      </c>
      <c r="AI13">
        <f t="shared" si="6"/>
        <v>4341.0410562896459</v>
      </c>
      <c r="AJ13">
        <f t="shared" si="7"/>
        <v>-222.56958064493665</v>
      </c>
      <c r="AK13">
        <f t="shared" si="24"/>
        <v>33.037646316209909</v>
      </c>
      <c r="AL13">
        <f t="shared" si="8"/>
        <v>4151.5091219609194</v>
      </c>
      <c r="AN13">
        <f t="shared" si="9"/>
        <v>4631.5731608248361</v>
      </c>
      <c r="AO13">
        <f t="shared" si="9"/>
        <v>-231.57865804124182</v>
      </c>
      <c r="AP13">
        <f t="shared" si="9"/>
        <v>-11.296857561558703</v>
      </c>
      <c r="AQ13">
        <f t="shared" si="9"/>
        <v>-2173.580013394876</v>
      </c>
      <c r="AR13">
        <f t="shared" si="9"/>
        <v>2215.1176318271596</v>
      </c>
      <c r="AS13">
        <f t="shared" si="9"/>
        <v>-113.57132908951704</v>
      </c>
      <c r="AT13">
        <f t="shared" si="9"/>
        <v>16.85823099117523</v>
      </c>
      <c r="AU13">
        <f t="shared" si="9"/>
        <v>2118.4045337288176</v>
      </c>
      <c r="AW13">
        <v>10</v>
      </c>
      <c r="AX13">
        <f>(R13*SUMPRODUCT(K14:$K$23, X14:$X$23)-$AZ$3*SUMPRODUCT(K13:$K$22, W14:$W$23))/Z13</f>
        <v>9167.7979901030649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10249.6936329119</v>
      </c>
      <c r="P14">
        <f t="shared" si="22"/>
        <v>512.48468164559506</v>
      </c>
      <c r="Q14" s="4">
        <f t="shared" si="23"/>
        <v>25</v>
      </c>
      <c r="R14">
        <f t="shared" si="0"/>
        <v>2000000</v>
      </c>
      <c r="S14">
        <f t="shared" si="1"/>
        <v>9512.032532893576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8118.5744696013317</v>
      </c>
      <c r="AC14">
        <f t="shared" si="2"/>
        <v>8318.4332173221774</v>
      </c>
      <c r="AE14">
        <f t="shared" si="3"/>
        <v>8963.5303168431583</v>
      </c>
      <c r="AF14">
        <f t="shared" si="4"/>
        <v>-448.17651584215793</v>
      </c>
      <c r="AG14">
        <f t="shared" si="4"/>
        <v>-21.862922536682326</v>
      </c>
      <c r="AH14">
        <f t="shared" si="5"/>
        <v>-4361.8834847568123</v>
      </c>
      <c r="AI14">
        <f t="shared" si="6"/>
        <v>4131.6073937075053</v>
      </c>
      <c r="AJ14">
        <f t="shared" si="7"/>
        <v>-199.85874772084571</v>
      </c>
      <c r="AK14">
        <f t="shared" si="24"/>
        <v>1164.3749789421634</v>
      </c>
      <c r="AL14">
        <f t="shared" si="8"/>
        <v>5096.1236249288231</v>
      </c>
      <c r="AN14">
        <f t="shared" si="9"/>
        <v>4213.309468376613</v>
      </c>
      <c r="AO14">
        <f t="shared" si="9"/>
        <v>-210.66547341883063</v>
      </c>
      <c r="AP14">
        <f t="shared" si="9"/>
        <v>-10.276671721307894</v>
      </c>
      <c r="AQ14">
        <f t="shared" si="9"/>
        <v>-2050.3043261590637</v>
      </c>
      <c r="AR14">
        <f t="shared" si="9"/>
        <v>1942.06299707741</v>
      </c>
      <c r="AS14">
        <f t="shared" si="9"/>
        <v>-93.943649917468818</v>
      </c>
      <c r="AT14">
        <f t="shared" si="9"/>
        <v>547.31472423307673</v>
      </c>
      <c r="AU14">
        <f t="shared" si="9"/>
        <v>2395.4340713930183</v>
      </c>
      <c r="AW14">
        <v>11</v>
      </c>
      <c r="AX14">
        <f>(R14*SUMPRODUCT(K15:$K$23, X15:$X$23)-$AZ$3*SUMPRODUCT(K14:$K$22, W15:$W$23))/Z14</f>
        <v>9512.032532893576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10249.6936329119</v>
      </c>
      <c r="P15">
        <f t="shared" si="22"/>
        <v>512.48468164559506</v>
      </c>
      <c r="Q15" s="4">
        <f t="shared" si="23"/>
        <v>25</v>
      </c>
      <c r="R15">
        <f t="shared" si="0"/>
        <v>2000000</v>
      </c>
      <c r="S15">
        <f t="shared" si="1"/>
        <v>9762.0451957097503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8318.4332173221774</v>
      </c>
      <c r="AC15">
        <f t="shared" si="2"/>
        <v>8429.8845398988306</v>
      </c>
      <c r="AE15">
        <f t="shared" si="3"/>
        <v>8850.9868744263185</v>
      </c>
      <c r="AF15">
        <f t="shared" si="4"/>
        <v>-442.54934372131601</v>
      </c>
      <c r="AG15">
        <f t="shared" si="4"/>
        <v>-21.588418130873894</v>
      </c>
      <c r="AH15">
        <f t="shared" si="5"/>
        <v>-4470.014435328937</v>
      </c>
      <c r="AI15">
        <f t="shared" si="6"/>
        <v>3916.8346772451923</v>
      </c>
      <c r="AJ15">
        <f t="shared" si="7"/>
        <v>-111.45132257665318</v>
      </c>
      <c r="AK15">
        <f t="shared" si="24"/>
        <v>1170.8809523619027</v>
      </c>
      <c r="AL15">
        <f t="shared" si="8"/>
        <v>4976.2643070304421</v>
      </c>
      <c r="AN15">
        <f t="shared" si="9"/>
        <v>3832.4573566911909</v>
      </c>
      <c r="AO15">
        <f t="shared" si="9"/>
        <v>-191.62286783455957</v>
      </c>
      <c r="AP15">
        <f t="shared" si="9"/>
        <v>-9.3477363664439697</v>
      </c>
      <c r="AQ15">
        <f t="shared" si="9"/>
        <v>-1935.5061701300474</v>
      </c>
      <c r="AR15">
        <f t="shared" si="9"/>
        <v>1695.98058236014</v>
      </c>
      <c r="AS15">
        <f t="shared" si="9"/>
        <v>-48.258171340870092</v>
      </c>
      <c r="AT15">
        <f t="shared" si="9"/>
        <v>506.98881190915921</v>
      </c>
      <c r="AU15">
        <f t="shared" si="9"/>
        <v>2154.7112229284294</v>
      </c>
      <c r="AW15">
        <v>12</v>
      </c>
      <c r="AX15">
        <f>(R15*SUMPRODUCT(K16:$K$23, X16:$X$23)-$AZ$3*SUMPRODUCT(K15:$K$22, W16:$W$23))/Z15</f>
        <v>9762.0451957097503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10249.6936329119</v>
      </c>
      <c r="P16">
        <f t="shared" si="22"/>
        <v>512.48468164559506</v>
      </c>
      <c r="Q16" s="4">
        <f t="shared" si="23"/>
        <v>25</v>
      </c>
      <c r="R16">
        <f t="shared" si="0"/>
        <v>2000000</v>
      </c>
      <c r="S16">
        <f t="shared" si="1"/>
        <v>9917.9878827576631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8429.8845398988306</v>
      </c>
      <c r="AC16">
        <f t="shared" si="2"/>
        <v>8456.0781197680808</v>
      </c>
      <c r="AE16">
        <f t="shared" si="3"/>
        <v>8738.8904975646747</v>
      </c>
      <c r="AF16">
        <f t="shared" si="4"/>
        <v>-436.94452487823378</v>
      </c>
      <c r="AG16">
        <f t="shared" si="4"/>
        <v>-21.315004161451185</v>
      </c>
      <c r="AH16">
        <f t="shared" si="5"/>
        <v>-4602.3830491174913</v>
      </c>
      <c r="AI16">
        <f t="shared" si="6"/>
        <v>3678.2479194074976</v>
      </c>
      <c r="AJ16">
        <f t="shared" si="7"/>
        <v>-26.193579869250243</v>
      </c>
      <c r="AK16">
        <f t="shared" si="24"/>
        <v>1171.2281358809694</v>
      </c>
      <c r="AL16">
        <f t="shared" si="8"/>
        <v>4823.282475419217</v>
      </c>
      <c r="AN16">
        <f t="shared" si="9"/>
        <v>3485.6461646943617</v>
      </c>
      <c r="AO16">
        <f t="shared" si="9"/>
        <v>-174.2823082347181</v>
      </c>
      <c r="AP16">
        <f t="shared" si="9"/>
        <v>-8.5018301266632648</v>
      </c>
      <c r="AQ16">
        <f t="shared" si="9"/>
        <v>-1835.7340474836406</v>
      </c>
      <c r="AR16">
        <f t="shared" si="9"/>
        <v>1467.1279788493393</v>
      </c>
      <c r="AS16">
        <f t="shared" si="9"/>
        <v>-10.447728030956695</v>
      </c>
      <c r="AT16">
        <f t="shared" si="9"/>
        <v>467.16306388703708</v>
      </c>
      <c r="AU16">
        <f t="shared" si="9"/>
        <v>1923.84331470542</v>
      </c>
      <c r="AW16">
        <v>13</v>
      </c>
      <c r="AX16">
        <f>(R16*SUMPRODUCT(K17:$K$23, X17:$X$23)-$AZ$3*SUMPRODUCT(K16:$K$22, W17:$W$23))/Z16</f>
        <v>9917.9878827576631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10249.6936329119</v>
      </c>
      <c r="P17">
        <f t="shared" si="22"/>
        <v>512.48468164559506</v>
      </c>
      <c r="Q17" s="4">
        <f t="shared" si="23"/>
        <v>25</v>
      </c>
      <c r="R17">
        <f t="shared" si="0"/>
        <v>2000000</v>
      </c>
      <c r="S17">
        <f t="shared" si="1"/>
        <v>9981.4623762349347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8456.0781197680808</v>
      </c>
      <c r="AC17">
        <f t="shared" si="2"/>
        <v>8401.3491896956039</v>
      </c>
      <c r="AE17">
        <f t="shared" si="3"/>
        <v>8627.1181568060219</v>
      </c>
      <c r="AF17">
        <f t="shared" si="4"/>
        <v>-431.35590784030114</v>
      </c>
      <c r="AG17">
        <f t="shared" si="4"/>
        <v>-21.042380547610303</v>
      </c>
      <c r="AH17">
        <f t="shared" si="5"/>
        <v>-4757.8857781094785</v>
      </c>
      <c r="AI17">
        <f t="shared" si="6"/>
        <v>3416.8340903086319</v>
      </c>
      <c r="AJ17">
        <f t="shared" si="7"/>
        <v>54.728930072476942</v>
      </c>
      <c r="AK17">
        <f t="shared" si="24"/>
        <v>1165.6288258113664</v>
      </c>
      <c r="AL17">
        <f t="shared" si="8"/>
        <v>4637.1918461924752</v>
      </c>
      <c r="AN17">
        <f t="shared" si="9"/>
        <v>3169.8164469239427</v>
      </c>
      <c r="AO17">
        <f t="shared" si="9"/>
        <v>-158.49082234619715</v>
      </c>
      <c r="AP17">
        <f t="shared" si="9"/>
        <v>-7.7314907168191365</v>
      </c>
      <c r="AQ17">
        <f t="shared" si="9"/>
        <v>-1748.1648353383102</v>
      </c>
      <c r="AR17">
        <f t="shared" si="9"/>
        <v>1255.4292985226161</v>
      </c>
      <c r="AS17">
        <f t="shared" si="9"/>
        <v>20.108761641270338</v>
      </c>
      <c r="AT17">
        <f t="shared" si="9"/>
        <v>428.28084140132285</v>
      </c>
      <c r="AU17">
        <f t="shared" si="9"/>
        <v>1703.8189015652094</v>
      </c>
      <c r="AW17">
        <v>14</v>
      </c>
      <c r="AX17">
        <f>(R17*SUMPRODUCT(K18:$K$23, X18:$X$23)-$AZ$3*SUMPRODUCT(K17:$K$22, W18:$W$23))/Z17</f>
        <v>9981.4623762349347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10249.6936329119</v>
      </c>
      <c r="P18">
        <f t="shared" si="22"/>
        <v>512.48468164559506</v>
      </c>
      <c r="Q18" s="4">
        <f t="shared" si="23"/>
        <v>25</v>
      </c>
      <c r="R18">
        <f t="shared" si="0"/>
        <v>2000000</v>
      </c>
      <c r="S18">
        <f t="shared" si="1"/>
        <v>9515.851614013116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8401.3491896956039</v>
      </c>
      <c r="AC18">
        <f t="shared" si="2"/>
        <v>7900.6655244746089</v>
      </c>
      <c r="AE18">
        <f t="shared" si="3"/>
        <v>8509.9478645424733</v>
      </c>
      <c r="AF18">
        <f t="shared" si="4"/>
        <v>-425.49739322712367</v>
      </c>
      <c r="AG18">
        <f t="shared" si="4"/>
        <v>-20.756590804862984</v>
      </c>
      <c r="AH18">
        <f t="shared" si="5"/>
        <v>-6029.2749816972246</v>
      </c>
      <c r="AI18">
        <f t="shared" si="6"/>
        <v>2034.4188988132619</v>
      </c>
      <c r="AJ18">
        <f t="shared" si="7"/>
        <v>500.68366522099495</v>
      </c>
      <c r="AK18">
        <f t="shared" si="24"/>
        <v>1154.005976270767</v>
      </c>
      <c r="AL18">
        <f t="shared" si="8"/>
        <v>3689.1085403050238</v>
      </c>
      <c r="AN18">
        <f t="shared" si="9"/>
        <v>2880.2927723386133</v>
      </c>
      <c r="AO18">
        <f t="shared" si="9"/>
        <v>-144.01463861693065</v>
      </c>
      <c r="AP18">
        <f t="shared" si="9"/>
        <v>-7.0253143057124054</v>
      </c>
      <c r="AQ18">
        <f t="shared" si="9"/>
        <v>-2040.6796173901362</v>
      </c>
      <c r="AR18">
        <f t="shared" si="9"/>
        <v>688.57320202583389</v>
      </c>
      <c r="AS18">
        <f t="shared" si="9"/>
        <v>169.46232399057959</v>
      </c>
      <c r="AT18">
        <f t="shared" si="9"/>
        <v>390.58700776975434</v>
      </c>
      <c r="AU18">
        <f t="shared" si="9"/>
        <v>1248.6225337861679</v>
      </c>
      <c r="AW18">
        <v>15</v>
      </c>
      <c r="AX18">
        <f>(R18*SUMPRODUCT(K19:$K$23, X19:$X$23)-$AZ$3*SUMPRODUCT(K18:$K$22, W19:$W$23))/Z18</f>
        <v>9515.851614013116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10249.6936329119</v>
      </c>
      <c r="P19">
        <f t="shared" si="22"/>
        <v>512.48468164559506</v>
      </c>
      <c r="Q19" s="4">
        <f t="shared" si="23"/>
        <v>25</v>
      </c>
      <c r="R19">
        <f t="shared" si="0"/>
        <v>2000000</v>
      </c>
      <c r="S19">
        <f t="shared" si="1"/>
        <v>8549.5526908758475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7900.6655244746089</v>
      </c>
      <c r="AC19">
        <f t="shared" si="2"/>
        <v>6995.8065195026929</v>
      </c>
      <c r="AE19">
        <f t="shared" si="3"/>
        <v>8386.9736970630438</v>
      </c>
      <c r="AF19">
        <f t="shared" si="4"/>
        <v>-419.34868485315229</v>
      </c>
      <c r="AG19">
        <f t="shared" si="4"/>
        <v>-20.456644845784371</v>
      </c>
      <c r="AH19">
        <f t="shared" si="5"/>
        <v>-7390.4040823986388</v>
      </c>
      <c r="AI19">
        <f t="shared" si="6"/>
        <v>556.76428496546851</v>
      </c>
      <c r="AJ19">
        <f t="shared" si="7"/>
        <v>904.85900497191597</v>
      </c>
      <c r="AK19">
        <f t="shared" si="24"/>
        <v>1110.7803375679152</v>
      </c>
      <c r="AL19">
        <f t="shared" si="8"/>
        <v>2572.4036275052995</v>
      </c>
      <c r="AN19">
        <f t="shared" si="9"/>
        <v>2614.9078154482836</v>
      </c>
      <c r="AO19">
        <f t="shared" si="9"/>
        <v>-130.7453907724142</v>
      </c>
      <c r="AP19">
        <f t="shared" si="9"/>
        <v>-6.3780145756059001</v>
      </c>
      <c r="AQ19">
        <f t="shared" si="9"/>
        <v>-2304.1953024310096</v>
      </c>
      <c r="AR19">
        <f t="shared" si="9"/>
        <v>173.5891076692541</v>
      </c>
      <c r="AS19">
        <f t="shared" si="9"/>
        <v>282.11879152648243</v>
      </c>
      <c r="AT19">
        <f t="shared" si="9"/>
        <v>346.32136583065176</v>
      </c>
      <c r="AU19">
        <f t="shared" si="9"/>
        <v>802.0292650263882</v>
      </c>
      <c r="AW19">
        <v>16</v>
      </c>
      <c r="AX19">
        <f>(R19*SUMPRODUCT(K20:$K$23, X20:$X$23)-$AZ$3*SUMPRODUCT(K19:$K$22, W20:$W$23))/Z19</f>
        <v>8549.5526908758475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10249.6936329119</v>
      </c>
      <c r="P20">
        <f t="shared" si="22"/>
        <v>512.48468164559506</v>
      </c>
      <c r="Q20" s="4">
        <f t="shared" si="23"/>
        <v>25</v>
      </c>
      <c r="R20">
        <f t="shared" si="0"/>
        <v>2000000</v>
      </c>
      <c r="S20">
        <f t="shared" si="1"/>
        <v>7119.1637099186346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6995.8065195026929</v>
      </c>
      <c r="AC20">
        <f t="shared" si="2"/>
        <v>5735.7523237307296</v>
      </c>
      <c r="AE20">
        <f t="shared" si="3"/>
        <v>8257.9508588340086</v>
      </c>
      <c r="AF20">
        <f t="shared" si="4"/>
        <v>-412.89754294170046</v>
      </c>
      <c r="AG20">
        <f t="shared" si="4"/>
        <v>-20.141945590250671</v>
      </c>
      <c r="AH20">
        <f t="shared" si="5"/>
        <v>-8810.6245660685236</v>
      </c>
      <c r="AI20">
        <f t="shared" si="6"/>
        <v>-985.71319576646601</v>
      </c>
      <c r="AJ20">
        <f t="shared" si="7"/>
        <v>1260.0541957719634</v>
      </c>
      <c r="AK20">
        <f t="shared" si="24"/>
        <v>1038.8601884776501</v>
      </c>
      <c r="AL20">
        <f t="shared" si="8"/>
        <v>1313.2011884831475</v>
      </c>
      <c r="AN20">
        <f t="shared" si="9"/>
        <v>2371.7273575768641</v>
      </c>
      <c r="AO20">
        <f t="shared" si="9"/>
        <v>-118.58636787884322</v>
      </c>
      <c r="AP20">
        <f t="shared" si="9"/>
        <v>-5.7848737789615896</v>
      </c>
      <c r="AQ20">
        <f t="shared" si="9"/>
        <v>-2530.4581824108841</v>
      </c>
      <c r="AR20">
        <f t="shared" si="9"/>
        <v>-283.1020664918247</v>
      </c>
      <c r="AS20">
        <f t="shared" si="9"/>
        <v>361.89425914843054</v>
      </c>
      <c r="AT20">
        <f t="shared" si="9"/>
        <v>298.36616514545261</v>
      </c>
      <c r="AU20">
        <f t="shared" si="9"/>
        <v>377.15835780205845</v>
      </c>
      <c r="AW20">
        <v>17</v>
      </c>
      <c r="AX20">
        <f>(R20*SUMPRODUCT(K21:$K$23, X21:$X$23)-$AZ$3*SUMPRODUCT(K20:$K$22, W21:$W$23))/Z20</f>
        <v>7119.1637099186346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10249.6936329119</v>
      </c>
      <c r="P21">
        <f t="shared" si="22"/>
        <v>512.48468164559506</v>
      </c>
      <c r="Q21" s="4">
        <f t="shared" si="23"/>
        <v>25</v>
      </c>
      <c r="R21">
        <f t="shared" si="0"/>
        <v>2000000</v>
      </c>
      <c r="S21">
        <f t="shared" si="1"/>
        <v>5218.3107377119713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5735.7523237307296</v>
      </c>
      <c r="AC21">
        <f t="shared" si="2"/>
        <v>4135.0850343183874</v>
      </c>
      <c r="AE21">
        <f t="shared" si="3"/>
        <v>8122.045021486384</v>
      </c>
      <c r="AF21">
        <f t="shared" si="4"/>
        <v>-406.10225107431927</v>
      </c>
      <c r="AG21">
        <f t="shared" si="4"/>
        <v>-19.810458030195147</v>
      </c>
      <c r="AH21">
        <f t="shared" si="5"/>
        <v>-10405.448332241391</v>
      </c>
      <c r="AI21">
        <f t="shared" si="6"/>
        <v>-2709.3160198595215</v>
      </c>
      <c r="AJ21">
        <f t="shared" si="7"/>
        <v>1600.6672894123421</v>
      </c>
      <c r="AK21">
        <f t="shared" si="24"/>
        <v>941.61865658999568</v>
      </c>
      <c r="AL21">
        <f t="shared" si="8"/>
        <v>-167.03007385718365</v>
      </c>
      <c r="AN21">
        <f t="shared" si="9"/>
        <v>2148.8159966190346</v>
      </c>
      <c r="AO21">
        <f t="shared" si="9"/>
        <v>-107.44079983095175</v>
      </c>
      <c r="AP21">
        <f t="shared" si="9"/>
        <v>-5.2411712817424085</v>
      </c>
      <c r="AQ21">
        <f t="shared" si="9"/>
        <v>-2752.926605203827</v>
      </c>
      <c r="AR21">
        <f t="shared" si="9"/>
        <v>-716.79257969748664</v>
      </c>
      <c r="AS21">
        <f t="shared" si="9"/>
        <v>423.48195160885894</v>
      </c>
      <c r="AT21">
        <f t="shared" si="9"/>
        <v>249.12016944535722</v>
      </c>
      <c r="AU21">
        <f t="shared" si="9"/>
        <v>-44.190458643270489</v>
      </c>
      <c r="AW21">
        <v>18</v>
      </c>
      <c r="AX21">
        <f>(R21*SUMPRODUCT(K22:$K$23, X22:$X$23)-$AZ$3*SUMPRODUCT(K21:$K$22, W22:$W$23))/Z21</f>
        <v>5218.3107377119713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10249.6936329119</v>
      </c>
      <c r="P22">
        <f t="shared" si="22"/>
        <v>512.48468164559506</v>
      </c>
      <c r="Q22" s="4">
        <f t="shared" si="23"/>
        <v>25</v>
      </c>
      <c r="R22">
        <f t="shared" si="0"/>
        <v>2000000</v>
      </c>
      <c r="S22">
        <f t="shared" si="1"/>
        <v>2842.4435919227767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4135.0850343183874</v>
      </c>
      <c r="AC22">
        <f t="shared" si="2"/>
        <v>2212.5811355305532</v>
      </c>
      <c r="AE22">
        <f t="shared" si="3"/>
        <v>7978.4446177198279</v>
      </c>
      <c r="AF22">
        <f t="shared" si="4"/>
        <v>-398.92223088599144</v>
      </c>
      <c r="AG22">
        <f t="shared" si="4"/>
        <v>-19.460202674011978</v>
      </c>
      <c r="AH22">
        <f t="shared" si="5"/>
        <v>-12172.062070497326</v>
      </c>
      <c r="AI22">
        <f t="shared" si="6"/>
        <v>-4611.9998863375022</v>
      </c>
      <c r="AJ22">
        <f t="shared" si="7"/>
        <v>1922.5038987878343</v>
      </c>
      <c r="AK22">
        <f t="shared" si="24"/>
        <v>820.02251948065566</v>
      </c>
      <c r="AL22">
        <f t="shared" si="8"/>
        <v>-1869.4734680690121</v>
      </c>
      <c r="AN22">
        <f t="shared" si="9"/>
        <v>1944.4350345115711</v>
      </c>
      <c r="AO22">
        <f t="shared" si="9"/>
        <v>-97.221751725578571</v>
      </c>
      <c r="AP22">
        <f t="shared" si="9"/>
        <v>-4.7426662302080054</v>
      </c>
      <c r="AQ22">
        <f t="shared" si="9"/>
        <v>-2966.4659048405488</v>
      </c>
      <c r="AR22">
        <f t="shared" si="9"/>
        <v>-1123.9952882847642</v>
      </c>
      <c r="AS22">
        <f t="shared" si="9"/>
        <v>468.53542437153544</v>
      </c>
      <c r="AT22">
        <f t="shared" si="9"/>
        <v>199.84854095814021</v>
      </c>
      <c r="AU22">
        <f t="shared" si="9"/>
        <v>-455.6113229550885</v>
      </c>
      <c r="AW22">
        <v>19</v>
      </c>
      <c r="AX22">
        <f>(R22*SUMPRODUCT(K23:$K$23, X23:$X$23)-$AZ$3*SUMPRODUCT(K22:$K$22, W23:$W$23))/Z22</f>
        <v>2842.4435919227767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10249.6936329119</v>
      </c>
      <c r="P23">
        <f t="shared" si="22"/>
        <v>512.48468164559506</v>
      </c>
      <c r="Q23" s="4">
        <f t="shared" si="23"/>
        <v>25</v>
      </c>
      <c r="R23">
        <f t="shared" si="0"/>
        <v>2000000</v>
      </c>
      <c r="S23">
        <f t="shared" si="1"/>
        <v>2897.5948918570657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2212.5811355305532</v>
      </c>
      <c r="AC23">
        <f t="shared" si="2"/>
        <v>2212.5811355305532</v>
      </c>
      <c r="AE23">
        <f t="shared" si="3"/>
        <v>7826.5870915495725</v>
      </c>
      <c r="AF23">
        <f t="shared" si="4"/>
        <v>-391.32935457747868</v>
      </c>
      <c r="AG23">
        <f t="shared" si="4"/>
        <v>-19.089807392921237</v>
      </c>
      <c r="AH23">
        <f t="shared" si="5"/>
        <v>-14063.460348049628</v>
      </c>
      <c r="AI23">
        <f t="shared" si="6"/>
        <v>-6647.2924184704552</v>
      </c>
      <c r="AJ23">
        <f t="shared" si="7"/>
        <v>0</v>
      </c>
      <c r="AK23">
        <f t="shared" si="24"/>
        <v>675.34872107518527</v>
      </c>
      <c r="AL23">
        <f t="shared" si="8"/>
        <v>-5971.9436973952697</v>
      </c>
      <c r="AN23">
        <f t="shared" si="9"/>
        <v>1757.0697096950464</v>
      </c>
      <c r="AO23">
        <f t="shared" si="9"/>
        <v>-87.853485484752341</v>
      </c>
      <c r="AP23">
        <f t="shared" si="9"/>
        <v>-4.2856639735383721</v>
      </c>
      <c r="AQ23">
        <f t="shared" si="9"/>
        <v>-3157.2484790638127</v>
      </c>
      <c r="AR23">
        <f t="shared" si="9"/>
        <v>-1492.3179188270569</v>
      </c>
      <c r="AS23">
        <f t="shared" si="9"/>
        <v>0</v>
      </c>
      <c r="AT23">
        <f t="shared" si="9"/>
        <v>151.61586620095437</v>
      </c>
      <c r="AU23">
        <f t="shared" si="9"/>
        <v>-1340.7020526261024</v>
      </c>
      <c r="AW23">
        <v>20</v>
      </c>
      <c r="AX23">
        <f>(R23*SUMPRODUCT(K$23:$K24, X$23:$X24)-$AZ$3*SUMPRODUCT(K$22:$K23, W$23:$W24))/Z23</f>
        <v>2897.5948918570657</v>
      </c>
    </row>
    <row r="25" spans="5:50" x14ac:dyDescent="0.25">
      <c r="AN25" s="8">
        <f t="shared" ref="AN25:AU25" si="25">SUM(AN3:AN23)</f>
        <v>94610.356694038011</v>
      </c>
      <c r="AO25" s="8">
        <f t="shared" si="25"/>
        <v>-12417.78805938583</v>
      </c>
      <c r="AP25" s="8">
        <f t="shared" si="25"/>
        <v>-1728.1964519565165</v>
      </c>
      <c r="AQ25" s="8">
        <f t="shared" si="25"/>
        <v>-49727.430048855036</v>
      </c>
      <c r="AR25" s="8">
        <f t="shared" si="25"/>
        <v>30736.942133840668</v>
      </c>
      <c r="AS25" s="8">
        <f t="shared" si="25"/>
        <v>-4519.7498416329008</v>
      </c>
      <c r="AT25" s="8">
        <f t="shared" si="25"/>
        <v>5356.6934529028895</v>
      </c>
      <c r="AU25" s="9">
        <f t="shared" si="25"/>
        <v>31573.885745110652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43661.515095979295</v>
      </c>
      <c r="K3">
        <v>1</v>
      </c>
      <c r="L3" s="2">
        <v>0</v>
      </c>
      <c r="O3">
        <f>$C$3</f>
        <v>43661.515095979295</v>
      </c>
      <c r="P3">
        <f>O3*B5</f>
        <v>34929.212076783435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43661.515095979295</v>
      </c>
      <c r="AF3">
        <f t="shared" ref="AF3:AG23" si="4">-$Z3*P3</f>
        <v>-34929.212076783435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7209.8704321958603</v>
      </c>
      <c r="AJ3">
        <f t="shared" ref="AJ3:AJ23" si="7">AB3-AC3</f>
        <v>0</v>
      </c>
      <c r="AL3">
        <f t="shared" ref="AL3:AL23" si="8">SUM(AI3:AK3)</f>
        <v>7209.8704321958603</v>
      </c>
      <c r="AN3">
        <f t="shared" ref="AN3:AU23" si="9">AE3*$K3</f>
        <v>43661.515095979295</v>
      </c>
      <c r="AO3">
        <f t="shared" si="9"/>
        <v>-34929.212076783435</v>
      </c>
      <c r="AP3">
        <f t="shared" si="9"/>
        <v>-1522.432587</v>
      </c>
      <c r="AQ3">
        <f t="shared" si="9"/>
        <v>0</v>
      </c>
      <c r="AR3">
        <f t="shared" si="9"/>
        <v>7209.8704321958603</v>
      </c>
      <c r="AS3">
        <f t="shared" si="9"/>
        <v>0</v>
      </c>
      <c r="AT3">
        <f t="shared" si="9"/>
        <v>0</v>
      </c>
      <c r="AU3">
        <f t="shared" si="9"/>
        <v>7209.8704321958603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15379.227921410591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10893.923450064163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10758.154649996781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-10758.154649996781</v>
      </c>
      <c r="AK4">
        <f>H4*SUM(AB4, AE4:AF4)</f>
        <v>0</v>
      </c>
      <c r="AL4">
        <f t="shared" si="8"/>
        <v>-15683.75664999678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-10093.024345620395</v>
      </c>
      <c r="AT4">
        <f t="shared" si="9"/>
        <v>0</v>
      </c>
      <c r="AU4">
        <f t="shared" si="9"/>
        <v>-14714.097617034222</v>
      </c>
      <c r="AW4">
        <v>1</v>
      </c>
      <c r="AX4">
        <f>(R4*SUMPRODUCT(K5:$K$23, X5:$X$23)-$AZ$3*SUMPRODUCT(K4:$K$22, W5:$W$23))/Z4</f>
        <v>10893.923450064163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43661.515095979295</v>
      </c>
      <c r="P5">
        <f t="shared" ref="P5:P23" si="22">O5*$C$5</f>
        <v>2183.0757547989647</v>
      </c>
      <c r="Q5" s="4">
        <f t="shared" ref="Q5:Q23" si="23">$C$8</f>
        <v>25</v>
      </c>
      <c r="R5">
        <f t="shared" si="0"/>
        <v>2000000</v>
      </c>
      <c r="S5">
        <f t="shared" si="1"/>
        <v>21174.154414599059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10758.154649996781</v>
      </c>
      <c r="AC5">
        <f t="shared" si="2"/>
        <v>20647.722021194582</v>
      </c>
      <c r="AE5">
        <f t="shared" si="3"/>
        <v>42576.001339841081</v>
      </c>
      <c r="AF5">
        <f t="shared" si="4"/>
        <v>-2128.8000669920539</v>
      </c>
      <c r="AG5">
        <f t="shared" si="4"/>
        <v>-24.378449331320741</v>
      </c>
      <c r="AH5">
        <f t="shared" si="5"/>
        <v>-5047.70751434059</v>
      </c>
      <c r="AI5">
        <f t="shared" si="6"/>
        <v>35375.115309177119</v>
      </c>
      <c r="AJ5">
        <f t="shared" si="7"/>
        <v>-9889.5673711978015</v>
      </c>
      <c r="AK5">
        <f>H5*SUM(AB5, AE5:AF5)</f>
        <v>4424.142751733878</v>
      </c>
      <c r="AL5">
        <f t="shared" si="8"/>
        <v>29909.690689713196</v>
      </c>
      <c r="AN5">
        <f t="shared" si="9"/>
        <v>36767.038658171245</v>
      </c>
      <c r="AO5">
        <f t="shared" si="9"/>
        <v>-1838.351932908562</v>
      </c>
      <c r="AP5">
        <f t="shared" si="9"/>
        <v>-21.052314937621716</v>
      </c>
      <c r="AQ5">
        <f t="shared" si="9"/>
        <v>-4359.0109797660652</v>
      </c>
      <c r="AR5">
        <f t="shared" si="9"/>
        <v>30548.623430559001</v>
      </c>
      <c r="AS5">
        <f t="shared" si="9"/>
        <v>-8540.2596393937401</v>
      </c>
      <c r="AT5">
        <f t="shared" si="9"/>
        <v>3820.5238271179264</v>
      </c>
      <c r="AU5">
        <f t="shared" si="9"/>
        <v>25828.887618283188</v>
      </c>
      <c r="AW5">
        <v>2</v>
      </c>
      <c r="AX5">
        <f>(R5*SUMPRODUCT(K6:$K$23, X6:$X$23)-$AZ$3*SUMPRODUCT(K5:$K$22, W6:$W$23))/Z5</f>
        <v>21174.154414599059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43661.515095979295</v>
      </c>
      <c r="P6">
        <f t="shared" si="22"/>
        <v>2183.0757547989647</v>
      </c>
      <c r="Q6" s="4">
        <f t="shared" si="23"/>
        <v>25</v>
      </c>
      <c r="R6">
        <f t="shared" si="0"/>
        <v>2000000</v>
      </c>
      <c r="S6">
        <f t="shared" si="1"/>
        <v>30692.897586201078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20647.722021194582</v>
      </c>
      <c r="AC6">
        <f t="shared" si="2"/>
        <v>29550.753541626022</v>
      </c>
      <c r="AE6">
        <f t="shared" si="3"/>
        <v>42036.782882152205</v>
      </c>
      <c r="AF6">
        <f t="shared" si="4"/>
        <v>-2101.8391441076101</v>
      </c>
      <c r="AG6">
        <f t="shared" si="4"/>
        <v>-24.069700049199213</v>
      </c>
      <c r="AH6">
        <f t="shared" si="5"/>
        <v>-5197.1831046658735</v>
      </c>
      <c r="AI6">
        <f t="shared" si="6"/>
        <v>34713.690933329519</v>
      </c>
      <c r="AJ6">
        <f t="shared" si="7"/>
        <v>-8903.0315204314393</v>
      </c>
      <c r="AK6">
        <f>H6*SUM(AB6, AE6:AF6)</f>
        <v>6591.3940346052232</v>
      </c>
      <c r="AL6">
        <f t="shared" si="8"/>
        <v>32402.053447503302</v>
      </c>
      <c r="AN6">
        <f t="shared" si="9"/>
        <v>32739.348676457885</v>
      </c>
      <c r="AO6">
        <f t="shared" si="9"/>
        <v>-1636.967433822894</v>
      </c>
      <c r="AP6">
        <f t="shared" si="9"/>
        <v>-18.74611348488957</v>
      </c>
      <c r="AQ6">
        <f t="shared" si="9"/>
        <v>-4047.7024675286107</v>
      </c>
      <c r="AR6">
        <f t="shared" si="9"/>
        <v>27035.932661621486</v>
      </c>
      <c r="AS6">
        <f t="shared" si="9"/>
        <v>-6933.914377844907</v>
      </c>
      <c r="AT6">
        <f t="shared" si="9"/>
        <v>5133.5504947617546</v>
      </c>
      <c r="AU6">
        <f t="shared" si="9"/>
        <v>25235.568778538334</v>
      </c>
      <c r="AW6">
        <v>3</v>
      </c>
      <c r="AX6">
        <f>(R6*SUMPRODUCT(K7:$K$23, X7:$X$23)-$AZ$3*SUMPRODUCT(K6:$K$22, W7:$W$23))/Z6</f>
        <v>30692.897586201078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43661.515095979295</v>
      </c>
      <c r="P7">
        <f t="shared" si="22"/>
        <v>2183.0757547989647</v>
      </c>
      <c r="Q7" s="4">
        <f t="shared" si="23"/>
        <v>25</v>
      </c>
      <c r="R7">
        <f t="shared" si="0"/>
        <v>2000000</v>
      </c>
      <c r="S7">
        <f t="shared" si="1"/>
        <v>39238.233336120909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29550.753541626022</v>
      </c>
      <c r="AC7">
        <f t="shared" si="2"/>
        <v>37294.910022966578</v>
      </c>
      <c r="AE7">
        <f t="shared" si="3"/>
        <v>41499.123138960458</v>
      </c>
      <c r="AF7">
        <f t="shared" si="4"/>
        <v>-2074.9561569480229</v>
      </c>
      <c r="AG7">
        <f t="shared" si="4"/>
        <v>-23.761843266166245</v>
      </c>
      <c r="AH7">
        <f t="shared" si="5"/>
        <v>-5372.782603278134</v>
      </c>
      <c r="AI7">
        <f t="shared" si="6"/>
        <v>34027.622535468137</v>
      </c>
      <c r="AJ7">
        <f t="shared" si="7"/>
        <v>-7744.1564813405566</v>
      </c>
      <c r="AK7">
        <f>H7*SUM(AB7, AE7:AF7)</f>
        <v>7221.6741788249465</v>
      </c>
      <c r="AL7">
        <f t="shared" si="8"/>
        <v>33505.14023295253</v>
      </c>
      <c r="AN7">
        <f t="shared" si="9"/>
        <v>29257.359619344552</v>
      </c>
      <c r="AO7">
        <f t="shared" si="9"/>
        <v>-1462.8679809672276</v>
      </c>
      <c r="AP7">
        <f t="shared" si="9"/>
        <v>-16.75237308819295</v>
      </c>
      <c r="AQ7">
        <f t="shared" si="9"/>
        <v>-3787.8735956492847</v>
      </c>
      <c r="AR7">
        <f t="shared" si="9"/>
        <v>23989.86566963985</v>
      </c>
      <c r="AS7">
        <f t="shared" si="9"/>
        <v>-5459.7194828520469</v>
      </c>
      <c r="AT7">
        <f t="shared" si="9"/>
        <v>5091.3634439002008</v>
      </c>
      <c r="AU7">
        <f t="shared" si="9"/>
        <v>23621.509630688004</v>
      </c>
      <c r="AW7">
        <v>4</v>
      </c>
      <c r="AX7">
        <f>(R7*SUMPRODUCT(K8:$K$23, X8:$X$23)-$AZ$3*SUMPRODUCT(K7:$K$22, W8:$W$23))/Z7</f>
        <v>39238.233336120909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43661.515095979295</v>
      </c>
      <c r="P8">
        <f t="shared" si="22"/>
        <v>2183.0757547989647</v>
      </c>
      <c r="Q8" s="4">
        <f t="shared" si="23"/>
        <v>25</v>
      </c>
      <c r="R8">
        <f t="shared" si="0"/>
        <v>2000000</v>
      </c>
      <c r="S8">
        <f t="shared" si="1"/>
        <v>45996.68789922203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37294.910022966578</v>
      </c>
      <c r="AC8">
        <f t="shared" si="2"/>
        <v>43124.873279108171</v>
      </c>
      <c r="AE8">
        <f t="shared" si="3"/>
        <v>40935.497569159146</v>
      </c>
      <c r="AF8">
        <f t="shared" si="4"/>
        <v>-2046.7748784579574</v>
      </c>
      <c r="AG8">
        <f t="shared" si="4"/>
        <v>-23.439118797854555</v>
      </c>
      <c r="AH8">
        <f t="shared" si="5"/>
        <v>-6808.4828520020747</v>
      </c>
      <c r="AI8">
        <f t="shared" si="6"/>
        <v>32056.800719901257</v>
      </c>
      <c r="AJ8">
        <f t="shared" si="7"/>
        <v>-5829.9632561415929</v>
      </c>
      <c r="AK8">
        <f t="shared" ref="AK8:AK23" si="24">H8*SUM(AB8:AB8, AE8:AF8)</f>
        <v>5523.3133717409146</v>
      </c>
      <c r="AL8">
        <f t="shared" si="8"/>
        <v>31750.150835500579</v>
      </c>
      <c r="AN8">
        <f t="shared" si="9"/>
        <v>26909.088208155808</v>
      </c>
      <c r="AO8">
        <f t="shared" si="9"/>
        <v>-1345.4544104077904</v>
      </c>
      <c r="AP8">
        <f t="shared" si="9"/>
        <v>-15.407784263213657</v>
      </c>
      <c r="AQ8">
        <f t="shared" si="9"/>
        <v>-4475.5793017713495</v>
      </c>
      <c r="AR8">
        <f t="shared" si="9"/>
        <v>21072.646711713456</v>
      </c>
      <c r="AS8">
        <f t="shared" si="9"/>
        <v>-3832.3461256279979</v>
      </c>
      <c r="AT8">
        <f t="shared" si="9"/>
        <v>3630.7687837520939</v>
      </c>
      <c r="AU8">
        <f t="shared" si="9"/>
        <v>20871.069369837551</v>
      </c>
      <c r="AW8">
        <v>5</v>
      </c>
      <c r="AX8">
        <f>(R8*SUMPRODUCT(K9:$K$23, X9:$X$23)-$AZ$3*SUMPRODUCT(K8:$K$22, W9:$W$23))/Z8</f>
        <v>45996.68789922203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43661.515095979295</v>
      </c>
      <c r="P9">
        <f t="shared" si="22"/>
        <v>2183.0757547989647</v>
      </c>
      <c r="Q9" s="4">
        <f t="shared" si="23"/>
        <v>25</v>
      </c>
      <c r="R9">
        <f t="shared" si="0"/>
        <v>2000000</v>
      </c>
      <c r="S9">
        <f t="shared" si="1"/>
        <v>51286.398133304698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43124.873279108171</v>
      </c>
      <c r="AC9">
        <f t="shared" si="2"/>
        <v>47389.470101104482</v>
      </c>
      <c r="AE9">
        <f t="shared" si="3"/>
        <v>40343.953553372849</v>
      </c>
      <c r="AF9">
        <f t="shared" si="4"/>
        <v>-2017.1976776686424</v>
      </c>
      <c r="AG9">
        <f t="shared" si="4"/>
        <v>-23.100408600506881</v>
      </c>
      <c r="AH9">
        <f t="shared" si="5"/>
        <v>-8345.5207495301602</v>
      </c>
      <c r="AI9">
        <f t="shared" si="6"/>
        <v>29958.134717573543</v>
      </c>
      <c r="AJ9">
        <f t="shared" si="7"/>
        <v>-4264.5968219963106</v>
      </c>
      <c r="AK9">
        <f t="shared" si="24"/>
        <v>4251.7750418812057</v>
      </c>
      <c r="AL9">
        <f t="shared" si="8"/>
        <v>29945.312937458439</v>
      </c>
      <c r="AN9">
        <f t="shared" si="9"/>
        <v>25204.556873654034</v>
      </c>
      <c r="AO9">
        <f t="shared" si="9"/>
        <v>-1260.2278436827016</v>
      </c>
      <c r="AP9">
        <f t="shared" si="9"/>
        <v>-14.431792402444064</v>
      </c>
      <c r="AQ9">
        <f t="shared" si="9"/>
        <v>-5213.7962159191366</v>
      </c>
      <c r="AR9">
        <f t="shared" si="9"/>
        <v>18716.101021649753</v>
      </c>
      <c r="AS9">
        <f t="shared" si="9"/>
        <v>-2664.2721814809365</v>
      </c>
      <c r="AT9">
        <f t="shared" si="9"/>
        <v>2656.2618786308426</v>
      </c>
      <c r="AU9">
        <f t="shared" si="9"/>
        <v>18708.09071879966</v>
      </c>
      <c r="AW9">
        <v>6</v>
      </c>
      <c r="AX9">
        <f>(R9*SUMPRODUCT(K10:$K$23, X10:$X$23)-$AZ$3*SUMPRODUCT(K9:$K$22, W10:$W$23))/Z9</f>
        <v>51286.398133304698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43661.515095979295</v>
      </c>
      <c r="P10">
        <f t="shared" si="22"/>
        <v>2183.0757547989647</v>
      </c>
      <c r="Q10" s="4">
        <f t="shared" si="23"/>
        <v>25</v>
      </c>
      <c r="R10">
        <f t="shared" si="0"/>
        <v>2000000</v>
      </c>
      <c r="S10">
        <f t="shared" si="1"/>
        <v>55354.682950102841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47389.470101104482</v>
      </c>
      <c r="AC10">
        <f t="shared" si="2"/>
        <v>50361.775636812963</v>
      </c>
      <c r="AE10">
        <f t="shared" si="3"/>
        <v>39723.313548902668</v>
      </c>
      <c r="AF10">
        <f t="shared" si="4"/>
        <v>-1986.1656774451333</v>
      </c>
      <c r="AG10">
        <f t="shared" si="4"/>
        <v>-22.745038428911911</v>
      </c>
      <c r="AH10">
        <f t="shared" si="5"/>
        <v>-9949.2868471922975</v>
      </c>
      <c r="AI10">
        <f t="shared" si="6"/>
        <v>27765.115985836324</v>
      </c>
      <c r="AJ10">
        <f t="shared" si="7"/>
        <v>-2972.3055357084813</v>
      </c>
      <c r="AK10">
        <f t="shared" si="24"/>
        <v>4469.1474435595064</v>
      </c>
      <c r="AL10">
        <f t="shared" si="8"/>
        <v>29261.957893687351</v>
      </c>
      <c r="AN10">
        <f t="shared" si="9"/>
        <v>23578.923589923783</v>
      </c>
      <c r="AO10">
        <f t="shared" si="9"/>
        <v>-1178.9461794961892</v>
      </c>
      <c r="AP10">
        <f t="shared" si="9"/>
        <v>-13.50097651105969</v>
      </c>
      <c r="AQ10">
        <f t="shared" si="9"/>
        <v>-5905.6874511582982</v>
      </c>
      <c r="AR10">
        <f t="shared" si="9"/>
        <v>16480.788982758237</v>
      </c>
      <c r="AS10">
        <f t="shared" si="9"/>
        <v>-1764.2980620460796</v>
      </c>
      <c r="AT10">
        <f t="shared" si="9"/>
        <v>2652.7919417916687</v>
      </c>
      <c r="AU10">
        <f t="shared" si="9"/>
        <v>17369.282862503827</v>
      </c>
      <c r="AW10">
        <v>7</v>
      </c>
      <c r="AX10">
        <f>(R10*SUMPRODUCT(K11:$K$23, X11:$X$23)-$AZ$3*SUMPRODUCT(K10:$K$22, W11:$W$23))/Z10</f>
        <v>55354.682950102841</v>
      </c>
    </row>
    <row r="11" spans="1:52" x14ac:dyDescent="0.25">
      <c r="A11" t="s">
        <v>33</v>
      </c>
      <c r="C11" s="7">
        <f>AU25</f>
        <v>211271.04822566302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43661.515095979295</v>
      </c>
      <c r="P11">
        <f t="shared" si="22"/>
        <v>2183.0757547989647</v>
      </c>
      <c r="Q11" s="4">
        <f t="shared" si="23"/>
        <v>25</v>
      </c>
      <c r="R11">
        <f t="shared" si="0"/>
        <v>2000000</v>
      </c>
      <c r="S11">
        <f t="shared" si="1"/>
        <v>58149.783867629994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50361.775636812963</v>
      </c>
      <c r="AC11">
        <f t="shared" si="2"/>
        <v>52034.078700207567</v>
      </c>
      <c r="AE11">
        <f t="shared" si="3"/>
        <v>39069.564176646396</v>
      </c>
      <c r="AF11">
        <f t="shared" si="4"/>
        <v>-1953.4782088323198</v>
      </c>
      <c r="AG11">
        <f t="shared" si="4"/>
        <v>-22.370710275835251</v>
      </c>
      <c r="AH11">
        <f t="shared" si="5"/>
        <v>-11750.221503003393</v>
      </c>
      <c r="AI11">
        <f t="shared" si="6"/>
        <v>25343.493754534851</v>
      </c>
      <c r="AJ11">
        <f t="shared" si="7"/>
        <v>-1672.3030633946037</v>
      </c>
      <c r="AK11">
        <f t="shared" si="24"/>
        <v>4505.1098726382925</v>
      </c>
      <c r="AL11">
        <f t="shared" si="8"/>
        <v>28176.300563778539</v>
      </c>
      <c r="AN11">
        <f t="shared" si="9"/>
        <v>22055.037289683562</v>
      </c>
      <c r="AO11">
        <f t="shared" si="9"/>
        <v>-1102.751864484178</v>
      </c>
      <c r="AP11">
        <f t="shared" si="9"/>
        <v>-12.628419582555077</v>
      </c>
      <c r="AQ11">
        <f t="shared" si="9"/>
        <v>-6633.0807336132966</v>
      </c>
      <c r="AR11">
        <f t="shared" si="9"/>
        <v>14306.576272003533</v>
      </c>
      <c r="AS11">
        <f t="shared" si="9"/>
        <v>-944.02656390179175</v>
      </c>
      <c r="AT11">
        <f t="shared" si="9"/>
        <v>2543.1654621463931</v>
      </c>
      <c r="AU11">
        <f t="shared" si="9"/>
        <v>15905.715170248133</v>
      </c>
      <c r="AW11">
        <v>8</v>
      </c>
      <c r="AX11">
        <f>(R11*SUMPRODUCT(K12:$K$23, X12:$X$23)-$AZ$3*SUMPRODUCT(K11:$K$22, W12:$W$23))/Z11</f>
        <v>58149.783867629994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43661.515095979295</v>
      </c>
      <c r="P12">
        <f t="shared" si="22"/>
        <v>2183.0757547989647</v>
      </c>
      <c r="Q12" s="4">
        <f t="shared" si="23"/>
        <v>25</v>
      </c>
      <c r="R12">
        <f t="shared" si="0"/>
        <v>2000000</v>
      </c>
      <c r="S12">
        <f t="shared" si="1"/>
        <v>59642.601276809408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52034.078700207567</v>
      </c>
      <c r="AC12">
        <f t="shared" si="2"/>
        <v>52426.297003615167</v>
      </c>
      <c r="AE12">
        <f t="shared" si="3"/>
        <v>38378.801545325368</v>
      </c>
      <c r="AF12">
        <f t="shared" si="4"/>
        <v>-1918.9400772662684</v>
      </c>
      <c r="AG12">
        <f t="shared" si="4"/>
        <v>-21.975188825306937</v>
      </c>
      <c r="AH12">
        <f t="shared" si="5"/>
        <v>-13745.147821597173</v>
      </c>
      <c r="AI12">
        <f t="shared" si="6"/>
        <v>22692.738457636617</v>
      </c>
      <c r="AJ12">
        <f t="shared" si="7"/>
        <v>-392.21830340760062</v>
      </c>
      <c r="AK12">
        <f t="shared" si="24"/>
        <v>4592.8354947330399</v>
      </c>
      <c r="AL12">
        <f t="shared" si="8"/>
        <v>26893.355648962057</v>
      </c>
      <c r="AN12">
        <f t="shared" si="9"/>
        <v>20596.156517216274</v>
      </c>
      <c r="AO12">
        <f t="shared" si="9"/>
        <v>-1029.8078258608136</v>
      </c>
      <c r="AP12">
        <f t="shared" si="9"/>
        <v>-11.793083950442742</v>
      </c>
      <c r="AQ12">
        <f t="shared" si="9"/>
        <v>-7376.3954184851718</v>
      </c>
      <c r="AR12">
        <f t="shared" si="9"/>
        <v>12178.160188919845</v>
      </c>
      <c r="AS12">
        <f t="shared" si="9"/>
        <v>-210.48571713109959</v>
      </c>
      <c r="AT12">
        <f t="shared" si="9"/>
        <v>2464.7658316175325</v>
      </c>
      <c r="AU12">
        <f t="shared" si="9"/>
        <v>14432.440303406278</v>
      </c>
      <c r="AW12">
        <v>9</v>
      </c>
      <c r="AX12">
        <f>(R12*SUMPRODUCT(K13:$K$23, X13:$X$23)-$AZ$3*SUMPRODUCT(K12:$K$22, W13:$W$23))/Z12</f>
        <v>59642.601276809408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43661.515095979295</v>
      </c>
      <c r="P13">
        <f t="shared" si="22"/>
        <v>2183.0757547989647</v>
      </c>
      <c r="Q13" s="4">
        <f t="shared" si="23"/>
        <v>25</v>
      </c>
      <c r="R13">
        <f t="shared" si="0"/>
        <v>2000000</v>
      </c>
      <c r="S13">
        <f t="shared" si="1"/>
        <v>59815.343589251723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52426.297003615167</v>
      </c>
      <c r="AC13">
        <f t="shared" si="2"/>
        <v>51577.394110561851</v>
      </c>
      <c r="AE13">
        <f t="shared" si="3"/>
        <v>37648.31958558246</v>
      </c>
      <c r="AF13">
        <f t="shared" si="4"/>
        <v>-1882.4159792791229</v>
      </c>
      <c r="AG13">
        <f t="shared" si="4"/>
        <v>-21.556924618180176</v>
      </c>
      <c r="AH13">
        <f t="shared" si="5"/>
        <v>-15880.985509895165</v>
      </c>
      <c r="AI13">
        <f t="shared" si="6"/>
        <v>19863.361171789991</v>
      </c>
      <c r="AJ13">
        <f t="shared" si="7"/>
        <v>848.9028930533168</v>
      </c>
      <c r="AK13">
        <f t="shared" si="24"/>
        <v>4559.5367715327875</v>
      </c>
      <c r="AL13">
        <f t="shared" si="8"/>
        <v>25271.800836376096</v>
      </c>
      <c r="AN13">
        <f t="shared" si="9"/>
        <v>19210.934759959826</v>
      </c>
      <c r="AO13">
        <f t="shared" si="9"/>
        <v>-960.54673799799127</v>
      </c>
      <c r="AP13">
        <f t="shared" si="9"/>
        <v>-10.999924485974219</v>
      </c>
      <c r="AQ13">
        <f t="shared" si="9"/>
        <v>-8103.6439318608518</v>
      </c>
      <c r="AR13">
        <f t="shared" si="9"/>
        <v>10135.744165615009</v>
      </c>
      <c r="AS13">
        <f t="shared" si="9"/>
        <v>433.17253666306277</v>
      </c>
      <c r="AT13">
        <f t="shared" si="9"/>
        <v>2326.6101759053872</v>
      </c>
      <c r="AU13">
        <f t="shared" si="9"/>
        <v>12895.52687818346</v>
      </c>
      <c r="AW13">
        <v>10</v>
      </c>
      <c r="AX13">
        <f>(R13*SUMPRODUCT(K14:$K$23, X14:$X$23)-$AZ$3*SUMPRODUCT(K13:$K$22, W14:$W$23))/Z13</f>
        <v>59815.343589251723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43661.515095979295</v>
      </c>
      <c r="P14">
        <f t="shared" si="22"/>
        <v>2183.0757547989647</v>
      </c>
      <c r="Q14" s="4">
        <f t="shared" si="23"/>
        <v>25</v>
      </c>
      <c r="R14">
        <f t="shared" si="0"/>
        <v>2000000</v>
      </c>
      <c r="S14">
        <f t="shared" si="1"/>
        <v>58937.813850106671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51577.394110561851</v>
      </c>
      <c r="AC14">
        <f t="shared" si="2"/>
        <v>49775.301908191905</v>
      </c>
      <c r="AE14">
        <f t="shared" si="3"/>
        <v>36873.866770806846</v>
      </c>
      <c r="AF14">
        <f t="shared" si="4"/>
        <v>-1843.6933385403422</v>
      </c>
      <c r="AG14">
        <f t="shared" si="4"/>
        <v>-21.113483287140035</v>
      </c>
      <c r="AH14">
        <f t="shared" si="5"/>
        <v>-18229.766788667348</v>
      </c>
      <c r="AI14">
        <f t="shared" si="6"/>
        <v>16779.29316031202</v>
      </c>
      <c r="AJ14">
        <f t="shared" si="7"/>
        <v>1802.0922023699459</v>
      </c>
      <c r="AK14">
        <f t="shared" si="24"/>
        <v>7411.1827697749086</v>
      </c>
      <c r="AL14">
        <f t="shared" si="8"/>
        <v>25992.568132456872</v>
      </c>
      <c r="AN14">
        <f t="shared" si="9"/>
        <v>17332.569479813443</v>
      </c>
      <c r="AO14">
        <f t="shared" si="9"/>
        <v>-866.62847399067209</v>
      </c>
      <c r="AP14">
        <f t="shared" si="9"/>
        <v>-9.9243976312502991</v>
      </c>
      <c r="AQ14">
        <f t="shared" si="9"/>
        <v>-8568.9060338940581</v>
      </c>
      <c r="AR14">
        <f t="shared" si="9"/>
        <v>7887.1105742974632</v>
      </c>
      <c r="AS14">
        <f t="shared" si="9"/>
        <v>847.0738504521546</v>
      </c>
      <c r="AT14">
        <f t="shared" si="9"/>
        <v>3483.6281500701716</v>
      </c>
      <c r="AU14">
        <f t="shared" si="9"/>
        <v>12217.812574819789</v>
      </c>
      <c r="AW14">
        <v>11</v>
      </c>
      <c r="AX14">
        <f>(R14*SUMPRODUCT(K15:$K$23, X15:$X$23)-$AZ$3*SUMPRODUCT(K14:$K$22, W15:$W$23))/Z14</f>
        <v>58937.813850106671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43661.515095979295</v>
      </c>
      <c r="P15">
        <f t="shared" si="22"/>
        <v>2183.0757547989647</v>
      </c>
      <c r="Q15" s="4">
        <f t="shared" si="23"/>
        <v>25</v>
      </c>
      <c r="R15">
        <f t="shared" si="0"/>
        <v>2000000</v>
      </c>
      <c r="S15">
        <f t="shared" si="1"/>
        <v>56771.083390514621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49775.301908191905</v>
      </c>
      <c r="AC15">
        <f t="shared" si="2"/>
        <v>46875.638174512191</v>
      </c>
      <c r="AE15">
        <f t="shared" si="3"/>
        <v>36051.124297058697</v>
      </c>
      <c r="AF15">
        <f t="shared" si="4"/>
        <v>-1802.556214852935</v>
      </c>
      <c r="AG15">
        <f t="shared" si="4"/>
        <v>-20.642391942772147</v>
      </c>
      <c r="AH15">
        <f t="shared" si="5"/>
        <v>-20796.520919718834</v>
      </c>
      <c r="AI15">
        <f t="shared" si="6"/>
        <v>13431.404770544159</v>
      </c>
      <c r="AJ15">
        <f t="shared" si="7"/>
        <v>2899.6637336797139</v>
      </c>
      <c r="AK15">
        <f t="shared" si="24"/>
        <v>7190.0906028183108</v>
      </c>
      <c r="AL15">
        <f t="shared" si="8"/>
        <v>23521.159107042185</v>
      </c>
      <c r="AN15">
        <f t="shared" si="9"/>
        <v>15610.055521430919</v>
      </c>
      <c r="AO15">
        <f t="shared" si="9"/>
        <v>-780.50277607154601</v>
      </c>
      <c r="AP15">
        <f t="shared" si="9"/>
        <v>-8.938109160387576</v>
      </c>
      <c r="AQ15">
        <f t="shared" si="9"/>
        <v>-9004.8466598279319</v>
      </c>
      <c r="AR15">
        <f t="shared" si="9"/>
        <v>5815.7679763710548</v>
      </c>
      <c r="AS15">
        <f t="shared" si="9"/>
        <v>1255.5478576270909</v>
      </c>
      <c r="AT15">
        <f t="shared" si="9"/>
        <v>3113.2930165861612</v>
      </c>
      <c r="AU15">
        <f t="shared" si="9"/>
        <v>10184.608850584307</v>
      </c>
      <c r="AW15">
        <v>12</v>
      </c>
      <c r="AX15">
        <f>(R15*SUMPRODUCT(K16:$K$23, X16:$X$23)-$AZ$3*SUMPRODUCT(K15:$K$22, W16:$W$23))/Z15</f>
        <v>56771.083390514621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43661.515095979295</v>
      </c>
      <c r="P16">
        <f t="shared" si="22"/>
        <v>2183.0757547989647</v>
      </c>
      <c r="Q16" s="4">
        <f t="shared" si="23"/>
        <v>25</v>
      </c>
      <c r="R16">
        <f t="shared" si="0"/>
        <v>2000000</v>
      </c>
      <c r="S16">
        <f t="shared" si="1"/>
        <v>53449.202422698436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46875.638174512191</v>
      </c>
      <c r="AC16">
        <f t="shared" si="2"/>
        <v>43067.921011680148</v>
      </c>
      <c r="AE16">
        <f t="shared" si="3"/>
        <v>35181.267412240319</v>
      </c>
      <c r="AF16">
        <f t="shared" si="4"/>
        <v>-1759.0633706120159</v>
      </c>
      <c r="AG16">
        <f t="shared" si="4"/>
        <v>-20.144323516317975</v>
      </c>
      <c r="AH16">
        <f t="shared" si="5"/>
        <v>-23331.560562116203</v>
      </c>
      <c r="AI16">
        <f t="shared" si="6"/>
        <v>10070.499155995785</v>
      </c>
      <c r="AJ16">
        <f t="shared" si="7"/>
        <v>3807.717162832043</v>
      </c>
      <c r="AK16">
        <f t="shared" si="24"/>
        <v>6871.246954119576</v>
      </c>
      <c r="AL16">
        <f t="shared" si="8"/>
        <v>20749.463272947403</v>
      </c>
      <c r="AN16">
        <f t="shared" si="9"/>
        <v>14032.610874199208</v>
      </c>
      <c r="AO16">
        <f t="shared" si="9"/>
        <v>-701.63054370996042</v>
      </c>
      <c r="AP16">
        <f t="shared" si="9"/>
        <v>-8.0348854382125214</v>
      </c>
      <c r="AQ16">
        <f t="shared" si="9"/>
        <v>-9306.1658813939939</v>
      </c>
      <c r="AR16">
        <f t="shared" si="9"/>
        <v>4016.7795636570431</v>
      </c>
      <c r="AS16">
        <f t="shared" si="9"/>
        <v>1518.7688561339799</v>
      </c>
      <c r="AT16">
        <f t="shared" si="9"/>
        <v>2740.7066834135553</v>
      </c>
      <c r="AU16">
        <f t="shared" si="9"/>
        <v>8276.2551032045776</v>
      </c>
      <c r="AW16">
        <v>13</v>
      </c>
      <c r="AX16">
        <f>(R16*SUMPRODUCT(K17:$K$23, X17:$X$23)-$AZ$3*SUMPRODUCT(K16:$K$22, W17:$W$23))/Z16</f>
        <v>53449.202422698436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43661.515095979295</v>
      </c>
      <c r="P17">
        <f t="shared" si="22"/>
        <v>2183.0757547989647</v>
      </c>
      <c r="Q17" s="4">
        <f t="shared" si="23"/>
        <v>25</v>
      </c>
      <c r="R17">
        <f t="shared" si="0"/>
        <v>2000000</v>
      </c>
      <c r="S17">
        <f t="shared" si="1"/>
        <v>49051.695280515989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43067.921011680148</v>
      </c>
      <c r="AC17">
        <f t="shared" si="2"/>
        <v>38494.037529324603</v>
      </c>
      <c r="AE17">
        <f t="shared" si="3"/>
        <v>34264.014547921244</v>
      </c>
      <c r="AF17">
        <f t="shared" si="4"/>
        <v>-1713.2007273960621</v>
      </c>
      <c r="AG17">
        <f t="shared" si="4"/>
        <v>-19.619116785457447</v>
      </c>
      <c r="AH17">
        <f t="shared" si="5"/>
        <v>-25901.079655787857</v>
      </c>
      <c r="AI17">
        <f t="shared" si="6"/>
        <v>6630.1150479518692</v>
      </c>
      <c r="AJ17">
        <f t="shared" si="7"/>
        <v>4573.8834823555444</v>
      </c>
      <c r="AK17">
        <f t="shared" si="24"/>
        <v>6470.8463770614753</v>
      </c>
      <c r="AL17">
        <f t="shared" si="8"/>
        <v>17674.84490736889</v>
      </c>
      <c r="AN17">
        <f t="shared" si="9"/>
        <v>12589.445847099933</v>
      </c>
      <c r="AO17">
        <f t="shared" si="9"/>
        <v>-629.47229235499663</v>
      </c>
      <c r="AP17">
        <f t="shared" si="9"/>
        <v>-7.2085484318541608</v>
      </c>
      <c r="AQ17">
        <f t="shared" si="9"/>
        <v>-9516.6968614232592</v>
      </c>
      <c r="AR17">
        <f t="shared" si="9"/>
        <v>2436.0681448898235</v>
      </c>
      <c r="AS17">
        <f t="shared" si="9"/>
        <v>1680.5578439013784</v>
      </c>
      <c r="AT17">
        <f t="shared" si="9"/>
        <v>2377.5488985677125</v>
      </c>
      <c r="AU17">
        <f t="shared" si="9"/>
        <v>6494.1748873589149</v>
      </c>
      <c r="AW17">
        <v>14</v>
      </c>
      <c r="AX17">
        <f>(R17*SUMPRODUCT(K18:$K$23, X18:$X$23)-$AZ$3*SUMPRODUCT(K17:$K$22, W18:$W$23))/Z17</f>
        <v>49051.695280515989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43661.515095979295</v>
      </c>
      <c r="P18">
        <f t="shared" si="22"/>
        <v>2183.0757547989647</v>
      </c>
      <c r="Q18" s="4">
        <f t="shared" si="23"/>
        <v>25</v>
      </c>
      <c r="R18">
        <f t="shared" si="0"/>
        <v>2000000</v>
      </c>
      <c r="S18">
        <f t="shared" si="1"/>
        <v>43603.695097000069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38494.037529324603</v>
      </c>
      <c r="AC18">
        <f t="shared" si="2"/>
        <v>33253.224224074227</v>
      </c>
      <c r="AE18">
        <f t="shared" si="3"/>
        <v>33297.319142782719</v>
      </c>
      <c r="AF18">
        <f t="shared" si="4"/>
        <v>-1664.8659571391356</v>
      </c>
      <c r="AG18">
        <f t="shared" si="4"/>
        <v>-19.065599916532101</v>
      </c>
      <c r="AH18">
        <f t="shared" si="5"/>
        <v>-28586.05608566157</v>
      </c>
      <c r="AI18">
        <f t="shared" si="6"/>
        <v>3027.3315000654802</v>
      </c>
      <c r="AJ18">
        <f t="shared" si="7"/>
        <v>5240.8133052503763</v>
      </c>
      <c r="AK18">
        <f t="shared" si="24"/>
        <v>6000.8640634612593</v>
      </c>
      <c r="AL18">
        <f t="shared" si="8"/>
        <v>14269.008868777117</v>
      </c>
      <c r="AN18">
        <f t="shared" si="9"/>
        <v>11269.872529397157</v>
      </c>
      <c r="AO18">
        <f t="shared" si="9"/>
        <v>-563.49362646985776</v>
      </c>
      <c r="AP18">
        <f t="shared" si="9"/>
        <v>-6.452978386470936</v>
      </c>
      <c r="AQ18">
        <f t="shared" si="9"/>
        <v>-9675.2896778908707</v>
      </c>
      <c r="AR18">
        <f t="shared" si="9"/>
        <v>1024.6362466499568</v>
      </c>
      <c r="AS18">
        <f t="shared" si="9"/>
        <v>1773.8154128045608</v>
      </c>
      <c r="AT18">
        <f t="shared" si="9"/>
        <v>2031.0636051943959</v>
      </c>
      <c r="AU18">
        <f t="shared" si="9"/>
        <v>4829.5152646489132</v>
      </c>
      <c r="AW18">
        <v>15</v>
      </c>
      <c r="AX18">
        <f>(R18*SUMPRODUCT(K19:$K$23, X19:$X$23)-$AZ$3*SUMPRODUCT(K18:$K$22, W19:$W$23))/Z18</f>
        <v>43603.695097000069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43661.515095979295</v>
      </c>
      <c r="P19">
        <f t="shared" si="22"/>
        <v>2183.0757547989647</v>
      </c>
      <c r="Q19" s="4">
        <f t="shared" si="23"/>
        <v>25</v>
      </c>
      <c r="R19">
        <f t="shared" si="0"/>
        <v>2000000</v>
      </c>
      <c r="S19">
        <f t="shared" si="1"/>
        <v>36993.1302096871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33253.224224074227</v>
      </c>
      <c r="AC19">
        <f t="shared" si="2"/>
        <v>27343.640390725621</v>
      </c>
      <c r="AE19">
        <f t="shared" si="3"/>
        <v>32272.607398496595</v>
      </c>
      <c r="AF19">
        <f t="shared" si="4"/>
        <v>-1613.6303699248297</v>
      </c>
      <c r="AG19">
        <f t="shared" si="4"/>
        <v>-18.478863667209591</v>
      </c>
      <c r="AH19">
        <f t="shared" si="5"/>
        <v>-31686.42001257501</v>
      </c>
      <c r="AI19">
        <f t="shared" si="6"/>
        <v>-1045.9218476704555</v>
      </c>
      <c r="AJ19">
        <f t="shared" si="7"/>
        <v>5909.5838333486063</v>
      </c>
      <c r="AK19">
        <f t="shared" si="24"/>
        <v>5469.0948855914239</v>
      </c>
      <c r="AL19">
        <f t="shared" si="8"/>
        <v>10332.756871269576</v>
      </c>
      <c r="AN19">
        <f t="shared" si="9"/>
        <v>10062.019550720011</v>
      </c>
      <c r="AO19">
        <f t="shared" si="9"/>
        <v>-503.10097753600058</v>
      </c>
      <c r="AP19">
        <f t="shared" si="9"/>
        <v>-5.7613779140514776</v>
      </c>
      <c r="AQ19">
        <f t="shared" si="9"/>
        <v>-9879.2568484475196</v>
      </c>
      <c r="AR19">
        <f t="shared" si="9"/>
        <v>-326.09965317756075</v>
      </c>
      <c r="AS19">
        <f t="shared" si="9"/>
        <v>1842.5021360543251</v>
      </c>
      <c r="AT19">
        <f t="shared" si="9"/>
        <v>1705.1655908697135</v>
      </c>
      <c r="AU19">
        <f t="shared" si="9"/>
        <v>3221.5680737464781</v>
      </c>
      <c r="AW19">
        <v>16</v>
      </c>
      <c r="AX19">
        <f>(R19*SUMPRODUCT(K20:$K$23, X20:$X$23)-$AZ$3*SUMPRODUCT(K19:$K$22, W20:$W$23))/Z19</f>
        <v>36993.1302096871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43661.515095979295</v>
      </c>
      <c r="P20">
        <f t="shared" si="22"/>
        <v>2183.0757547989647</v>
      </c>
      <c r="Q20" s="4">
        <f t="shared" si="23"/>
        <v>25</v>
      </c>
      <c r="R20">
        <f t="shared" si="0"/>
        <v>2000000</v>
      </c>
      <c r="S20">
        <f t="shared" si="1"/>
        <v>29266.514538157106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27343.640390725621</v>
      </c>
      <c r="AC20">
        <f t="shared" si="2"/>
        <v>20907.65591164444</v>
      </c>
      <c r="AE20">
        <f t="shared" si="3"/>
        <v>31191.276057749739</v>
      </c>
      <c r="AF20">
        <f t="shared" si="4"/>
        <v>-1559.5638028874871</v>
      </c>
      <c r="AG20">
        <f t="shared" si="4"/>
        <v>-17.859707793684699</v>
      </c>
      <c r="AH20">
        <f t="shared" si="5"/>
        <v>-34749.378948223792</v>
      </c>
      <c r="AI20">
        <f t="shared" si="6"/>
        <v>-5135.5264011552208</v>
      </c>
      <c r="AJ20">
        <f t="shared" si="7"/>
        <v>6435.9844790811803</v>
      </c>
      <c r="AK20">
        <f t="shared" si="24"/>
        <v>4875.4948765882455</v>
      </c>
      <c r="AL20">
        <f t="shared" si="8"/>
        <v>6175.952954514205</v>
      </c>
      <c r="AN20">
        <f t="shared" si="9"/>
        <v>8958.3001895391026</v>
      </c>
      <c r="AO20">
        <f t="shared" si="9"/>
        <v>-447.91500947695516</v>
      </c>
      <c r="AP20">
        <f t="shared" si="9"/>
        <v>-5.1294029592459429</v>
      </c>
      <c r="AQ20">
        <f t="shared" si="9"/>
        <v>-9980.2062423443331</v>
      </c>
      <c r="AR20">
        <f t="shared" si="9"/>
        <v>-1474.9504652414309</v>
      </c>
      <c r="AS20">
        <f t="shared" si="9"/>
        <v>1848.4489339928325</v>
      </c>
      <c r="AT20">
        <f t="shared" si="9"/>
        <v>1400.2680299508199</v>
      </c>
      <c r="AU20">
        <f t="shared" si="9"/>
        <v>1773.7664987022215</v>
      </c>
      <c r="AW20">
        <v>17</v>
      </c>
      <c r="AX20">
        <f>(R20*SUMPRODUCT(K21:$K$23, X21:$X$23)-$AZ$3*SUMPRODUCT(K20:$K$22, W21:$W$23))/Z20</f>
        <v>29266.514538157106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43661.515095979295</v>
      </c>
      <c r="P21">
        <f t="shared" si="22"/>
        <v>2183.0757547989647</v>
      </c>
      <c r="Q21" s="4">
        <f t="shared" si="23"/>
        <v>25</v>
      </c>
      <c r="R21">
        <f t="shared" si="0"/>
        <v>2000000</v>
      </c>
      <c r="S21">
        <f t="shared" si="1"/>
        <v>20550.742746947519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20907.65591164444</v>
      </c>
      <c r="AC21">
        <f t="shared" si="2"/>
        <v>14149.362266385488</v>
      </c>
      <c r="AE21">
        <f t="shared" si="3"/>
        <v>30061.3268240162</v>
      </c>
      <c r="AF21">
        <f t="shared" si="4"/>
        <v>-1503.06634120081</v>
      </c>
      <c r="AG21">
        <f t="shared" si="4"/>
        <v>-17.212713964422463</v>
      </c>
      <c r="AH21">
        <f t="shared" si="5"/>
        <v>-37471.740106031189</v>
      </c>
      <c r="AI21">
        <f t="shared" si="6"/>
        <v>-8930.6923371802222</v>
      </c>
      <c r="AJ21">
        <f t="shared" si="7"/>
        <v>6758.2936452589529</v>
      </c>
      <c r="AK21">
        <f t="shared" si="24"/>
        <v>4232.8973977067171</v>
      </c>
      <c r="AL21">
        <f t="shared" si="8"/>
        <v>2060.4987057854478</v>
      </c>
      <c r="AN21">
        <f t="shared" si="9"/>
        <v>7953.2014151797166</v>
      </c>
      <c r="AO21">
        <f t="shared" si="9"/>
        <v>-397.66007075898585</v>
      </c>
      <c r="AP21">
        <f t="shared" si="9"/>
        <v>-4.5538968343726305</v>
      </c>
      <c r="AQ21">
        <f t="shared" si="9"/>
        <v>-9913.7439336990064</v>
      </c>
      <c r="AR21">
        <f t="shared" si="9"/>
        <v>-2362.756486112648</v>
      </c>
      <c r="AS21">
        <f t="shared" si="9"/>
        <v>1788.013912304506</v>
      </c>
      <c r="AT21">
        <f t="shared" si="9"/>
        <v>1119.88022920054</v>
      </c>
      <c r="AU21">
        <f t="shared" si="9"/>
        <v>545.13765539239819</v>
      </c>
      <c r="AW21">
        <v>18</v>
      </c>
      <c r="AX21">
        <f>(R21*SUMPRODUCT(K22:$K$23, X22:$X$23)-$AZ$3*SUMPRODUCT(K21:$K$22, W22:$W$23))/Z21</f>
        <v>20550.742746947519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43661.515095979295</v>
      </c>
      <c r="P22">
        <f t="shared" si="22"/>
        <v>2183.0757547989647</v>
      </c>
      <c r="Q22" s="4">
        <f t="shared" si="23"/>
        <v>25</v>
      </c>
      <c r="R22">
        <f t="shared" si="0"/>
        <v>2000000</v>
      </c>
      <c r="S22">
        <f t="shared" si="1"/>
        <v>10800.834558000737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14149.362266385488</v>
      </c>
      <c r="AC22">
        <f t="shared" si="2"/>
        <v>7144.8109376265875</v>
      </c>
      <c r="AE22">
        <f t="shared" si="3"/>
        <v>28882.330243640412</v>
      </c>
      <c r="AF22">
        <f t="shared" si="4"/>
        <v>-1444.1165121820206</v>
      </c>
      <c r="AG22">
        <f t="shared" si="4"/>
        <v>-16.537636279999436</v>
      </c>
      <c r="AH22">
        <f t="shared" si="5"/>
        <v>-40236.043582304206</v>
      </c>
      <c r="AI22">
        <f t="shared" si="6"/>
        <v>-12814.367487125812</v>
      </c>
      <c r="AJ22">
        <f t="shared" si="7"/>
        <v>7004.5513287589001</v>
      </c>
      <c r="AK22">
        <f t="shared" si="24"/>
        <v>3558.7320532874965</v>
      </c>
      <c r="AL22">
        <f t="shared" si="8"/>
        <v>-2251.0841050794152</v>
      </c>
      <c r="AN22">
        <f t="shared" si="9"/>
        <v>7038.9427382047234</v>
      </c>
      <c r="AO22">
        <f t="shared" si="9"/>
        <v>-351.94713691023617</v>
      </c>
      <c r="AP22">
        <f t="shared" si="9"/>
        <v>-4.0304045351674738</v>
      </c>
      <c r="AQ22">
        <f t="shared" si="9"/>
        <v>-9805.9680226151722</v>
      </c>
      <c r="AR22">
        <f t="shared" si="9"/>
        <v>-3123.0028258558518</v>
      </c>
      <c r="AS22">
        <f t="shared" si="9"/>
        <v>1707.0864883142892</v>
      </c>
      <c r="AT22">
        <f t="shared" si="9"/>
        <v>867.30228940651671</v>
      </c>
      <c r="AU22">
        <f t="shared" si="9"/>
        <v>-548.61404813504566</v>
      </c>
      <c r="AW22">
        <v>19</v>
      </c>
      <c r="AX22">
        <f>(R22*SUMPRODUCT(K23:$K$23, X23:$X$23)-$AZ$3*SUMPRODUCT(K22:$K$22, W23:$W$23))/Z22</f>
        <v>10800.834558000737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43661.515095979295</v>
      </c>
      <c r="P23">
        <f t="shared" si="22"/>
        <v>2183.0757547989647</v>
      </c>
      <c r="Q23" s="4">
        <f t="shared" si="23"/>
        <v>25</v>
      </c>
      <c r="R23">
        <f t="shared" si="0"/>
        <v>2000000</v>
      </c>
      <c r="S23">
        <f t="shared" si="1"/>
        <v>11279.101486225863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7144.8109376265875</v>
      </c>
      <c r="AC23">
        <f t="shared" si="2"/>
        <v>7144.8109376265866</v>
      </c>
      <c r="AE23">
        <f t="shared" si="3"/>
        <v>27657.63487384711</v>
      </c>
      <c r="AF23">
        <f t="shared" si="4"/>
        <v>-1382.8817436923555</v>
      </c>
      <c r="AG23">
        <f t="shared" si="4"/>
        <v>-15.836392079528435</v>
      </c>
      <c r="AH23">
        <f t="shared" si="5"/>
        <v>-42869.427013680768</v>
      </c>
      <c r="AI23">
        <f t="shared" si="6"/>
        <v>-16610.510275605542</v>
      </c>
      <c r="AJ23">
        <f t="shared" si="7"/>
        <v>0</v>
      </c>
      <c r="AK23">
        <f t="shared" si="24"/>
        <v>2859.7789364081855</v>
      </c>
      <c r="AL23">
        <f t="shared" si="8"/>
        <v>-13750.731339197357</v>
      </c>
      <c r="AN23">
        <f t="shared" si="9"/>
        <v>6209.1422366093693</v>
      </c>
      <c r="AO23">
        <f t="shared" si="9"/>
        <v>-310.45711183046848</v>
      </c>
      <c r="AP23">
        <f t="shared" si="9"/>
        <v>-3.5552718583860807</v>
      </c>
      <c r="AQ23">
        <f t="shared" si="9"/>
        <v>-9624.1913360996878</v>
      </c>
      <c r="AR23">
        <f t="shared" si="9"/>
        <v>-3729.0614831791727</v>
      </c>
      <c r="AS23">
        <f t="shared" si="9"/>
        <v>0</v>
      </c>
      <c r="AT23">
        <f t="shared" si="9"/>
        <v>642.02070286959292</v>
      </c>
      <c r="AU23">
        <f t="shared" si="9"/>
        <v>-3087.0407803095795</v>
      </c>
      <c r="AW23">
        <v>20</v>
      </c>
      <c r="AX23">
        <f>(R23*SUMPRODUCT(K$23:$K24, X$23:$X24)-$AZ$3*SUMPRODUCT(K$22:$K23, W$23:$W24))/Z23</f>
        <v>11279.101486225863</v>
      </c>
    </row>
    <row r="25" spans="5:50" x14ac:dyDescent="0.25">
      <c r="AN25" s="8">
        <f t="shared" ref="AN25:AU25" si="25">SUM(AN3:AN23)</f>
        <v>391036.1196707398</v>
      </c>
      <c r="AO25" s="8">
        <f t="shared" si="25"/>
        <v>-52297.94230552145</v>
      </c>
      <c r="AP25" s="8">
        <f t="shared" si="25"/>
        <v>-1721.3346428557925</v>
      </c>
      <c r="AQ25" s="8">
        <f t="shared" si="25"/>
        <v>-149799.11486480176</v>
      </c>
      <c r="AR25" s="8">
        <f t="shared" si="25"/>
        <v>187217.72785756082</v>
      </c>
      <c r="AS25" s="8">
        <f t="shared" si="25"/>
        <v>-25747.358667650806</v>
      </c>
      <c r="AT25" s="8">
        <f t="shared" si="25"/>
        <v>49800.679035752983</v>
      </c>
      <c r="AU25" s="9">
        <f t="shared" si="25"/>
        <v>211271.04822566302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159045.111406335</v>
      </c>
      <c r="K3">
        <v>1</v>
      </c>
      <c r="L3" s="2">
        <v>0</v>
      </c>
      <c r="O3">
        <f>$C$3</f>
        <v>159045.111406335</v>
      </c>
      <c r="P3">
        <f>O3*B5</f>
        <v>127236.089125068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159045.111406335</v>
      </c>
      <c r="AF3">
        <f t="shared" ref="AF3:AG23" si="4">-$Z3*P3</f>
        <v>-127236.089125068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30286.589694266997</v>
      </c>
      <c r="AJ3">
        <f t="shared" ref="AJ3:AJ23" si="7">AB3-AC3</f>
        <v>0</v>
      </c>
      <c r="AL3">
        <f t="shared" ref="AL3:AL23" si="8">SUM(AI3:AK3)</f>
        <v>30286.589694266997</v>
      </c>
      <c r="AN3">
        <f t="shared" ref="AN3:AU23" si="9">AE3*$K3</f>
        <v>159045.111406335</v>
      </c>
      <c r="AO3">
        <f t="shared" si="9"/>
        <v>-127236.089125068</v>
      </c>
      <c r="AP3">
        <f t="shared" si="9"/>
        <v>-1522.432587</v>
      </c>
      <c r="AQ3">
        <f t="shared" si="9"/>
        <v>0</v>
      </c>
      <c r="AR3">
        <f t="shared" si="9"/>
        <v>30286.589694266997</v>
      </c>
      <c r="AS3">
        <f t="shared" si="9"/>
        <v>0</v>
      </c>
      <c r="AT3">
        <f t="shared" si="9"/>
        <v>0</v>
      </c>
      <c r="AU3">
        <f t="shared" si="9"/>
        <v>30286.589694266997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50045.92581120113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30846.107583063011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30211.58112595859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-30211.58112595859</v>
      </c>
      <c r="AK4">
        <f>H4*SUM(AB4, AE4:AF4)</f>
        <v>0</v>
      </c>
      <c r="AL4">
        <f t="shared" si="8"/>
        <v>-51353.00912595859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-28343.729361064441</v>
      </c>
      <c r="AT4">
        <f t="shared" si="9"/>
        <v>0</v>
      </c>
      <c r="AU4">
        <f t="shared" si="9"/>
        <v>-48178.074046306952</v>
      </c>
      <c r="AW4">
        <v>1</v>
      </c>
      <c r="AX4">
        <f>(R4*SUMPRODUCT(K5:$K$23, X5:$X$23)-$AZ$3*SUMPRODUCT(K4:$K$22, W5:$W$23))/Z4</f>
        <v>30846.107583063011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159045.111406335</v>
      </c>
      <c r="P5">
        <f t="shared" ref="P5:P23" si="22">O5*$C$5</f>
        <v>7952.25557031675</v>
      </c>
      <c r="Q5" s="4">
        <f t="shared" ref="Q5:Q23" si="23">$C$8</f>
        <v>25</v>
      </c>
      <c r="R5">
        <f t="shared" si="0"/>
        <v>2000000</v>
      </c>
      <c r="S5">
        <f t="shared" si="1"/>
        <v>57823.118183407249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30211.58112595859</v>
      </c>
      <c r="AC5">
        <f t="shared" si="2"/>
        <v>55370.025643105444</v>
      </c>
      <c r="AE5">
        <f t="shared" si="3"/>
        <v>152297.76901769318</v>
      </c>
      <c r="AF5">
        <f t="shared" si="4"/>
        <v>-7614.8884508846586</v>
      </c>
      <c r="AG5">
        <f t="shared" si="4"/>
        <v>-23.939398022205875</v>
      </c>
      <c r="AH5">
        <f t="shared" si="5"/>
        <v>-24118.144503529915</v>
      </c>
      <c r="AI5">
        <f t="shared" si="6"/>
        <v>120540.79666525641</v>
      </c>
      <c r="AJ5">
        <f t="shared" si="7"/>
        <v>-25158.444517146854</v>
      </c>
      <c r="AK5">
        <f>H5*SUM(AB5, AE5:AF5)</f>
        <v>15110.881490255078</v>
      </c>
      <c r="AL5">
        <f t="shared" si="8"/>
        <v>110493.23363836463</v>
      </c>
      <c r="AN5">
        <f t="shared" si="9"/>
        <v>131518.64394994077</v>
      </c>
      <c r="AO5">
        <f t="shared" si="9"/>
        <v>-6575.932197497038</v>
      </c>
      <c r="AP5">
        <f t="shared" si="9"/>
        <v>-20.673166686326422</v>
      </c>
      <c r="AQ5">
        <f t="shared" si="9"/>
        <v>-20827.525446708722</v>
      </c>
      <c r="AR5">
        <f t="shared" si="9"/>
        <v>104094.51313904869</v>
      </c>
      <c r="AS5">
        <f t="shared" si="9"/>
        <v>-21725.889539462503</v>
      </c>
      <c r="AT5">
        <f t="shared" si="9"/>
        <v>13049.190774788869</v>
      </c>
      <c r="AU5">
        <f t="shared" si="9"/>
        <v>95417.814374375055</v>
      </c>
      <c r="AW5">
        <v>2</v>
      </c>
      <c r="AX5">
        <f>(R5*SUMPRODUCT(K6:$K$23, X6:$X$23)-$AZ$3*SUMPRODUCT(K5:$K$22, W6:$W$23))/Z5</f>
        <v>57823.118183407249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159045.111406335</v>
      </c>
      <c r="P6">
        <f t="shared" si="22"/>
        <v>7952.25557031675</v>
      </c>
      <c r="Q6" s="4">
        <f t="shared" si="23"/>
        <v>25</v>
      </c>
      <c r="R6">
        <f t="shared" si="0"/>
        <v>2000000</v>
      </c>
      <c r="S6">
        <f t="shared" si="1"/>
        <v>80987.835365671024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55370.025643105444</v>
      </c>
      <c r="AC6">
        <f t="shared" si="2"/>
        <v>75680.793312998139</v>
      </c>
      <c r="AE6">
        <f t="shared" si="3"/>
        <v>148623.06356798467</v>
      </c>
      <c r="AF6">
        <f t="shared" si="4"/>
        <v>-7431.1531783992341</v>
      </c>
      <c r="AG6">
        <f t="shared" si="4"/>
        <v>-23.361778028542538</v>
      </c>
      <c r="AH6">
        <f t="shared" si="5"/>
        <v>-27058.081075302569</v>
      </c>
      <c r="AI6">
        <f t="shared" si="6"/>
        <v>114110.46753625433</v>
      </c>
      <c r="AJ6">
        <f t="shared" si="7"/>
        <v>-20310.767669892695</v>
      </c>
      <c r="AK6">
        <f>H6*SUM(AB6, AE6:AF6)</f>
        <v>21385.93864035677</v>
      </c>
      <c r="AL6">
        <f t="shared" si="8"/>
        <v>115185.63850671842</v>
      </c>
      <c r="AN6">
        <f t="shared" si="9"/>
        <v>115751.53867403885</v>
      </c>
      <c r="AO6">
        <f t="shared" si="9"/>
        <v>-5787.5769337019428</v>
      </c>
      <c r="AP6">
        <f t="shared" si="9"/>
        <v>-18.194765254103292</v>
      </c>
      <c r="AQ6">
        <f t="shared" si="9"/>
        <v>-21073.542980766815</v>
      </c>
      <c r="AR6">
        <f t="shared" si="9"/>
        <v>88872.22399431598</v>
      </c>
      <c r="AS6">
        <f t="shared" si="9"/>
        <v>-15818.558391952287</v>
      </c>
      <c r="AT6">
        <f t="shared" si="9"/>
        <v>16655.929733796198</v>
      </c>
      <c r="AU6">
        <f t="shared" si="9"/>
        <v>89709.595336159895</v>
      </c>
      <c r="AW6">
        <v>3</v>
      </c>
      <c r="AX6">
        <f>(R6*SUMPRODUCT(K7:$K$23, X7:$X$23)-$AZ$3*SUMPRODUCT(K6:$K$22, W7:$W$23))/Z6</f>
        <v>80987.835365671024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159045.111406335</v>
      </c>
      <c r="P7">
        <f t="shared" si="22"/>
        <v>7952.25557031675</v>
      </c>
      <c r="Q7" s="4">
        <f t="shared" si="23"/>
        <v>25</v>
      </c>
      <c r="R7">
        <f t="shared" si="0"/>
        <v>2000000</v>
      </c>
      <c r="S7">
        <f t="shared" si="1"/>
        <v>99907.55885521727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75680.793312998139</v>
      </c>
      <c r="AC7">
        <f t="shared" si="2"/>
        <v>90926.609414285806</v>
      </c>
      <c r="AE7">
        <f t="shared" si="3"/>
        <v>144748.13407314278</v>
      </c>
      <c r="AF7">
        <f t="shared" si="4"/>
        <v>-7237.4067036571396</v>
      </c>
      <c r="AG7">
        <f t="shared" si="4"/>
        <v>-22.75268519623566</v>
      </c>
      <c r="AH7">
        <f t="shared" si="5"/>
        <v>-30038.0041617161</v>
      </c>
      <c r="AI7">
        <f t="shared" si="6"/>
        <v>107449.97052257329</v>
      </c>
      <c r="AJ7">
        <f t="shared" si="7"/>
        <v>-15245.816101287666</v>
      </c>
      <c r="AK7">
        <f>H7*SUM(AB7, AE7:AF7)</f>
        <v>22321.152215456052</v>
      </c>
      <c r="AL7">
        <f t="shared" si="8"/>
        <v>114525.30663674168</v>
      </c>
      <c r="AN7">
        <f t="shared" si="9"/>
        <v>102049.1011009136</v>
      </c>
      <c r="AO7">
        <f t="shared" si="9"/>
        <v>-5102.4550550456806</v>
      </c>
      <c r="AP7">
        <f t="shared" si="9"/>
        <v>-16.04090502979912</v>
      </c>
      <c r="AQ7">
        <f t="shared" si="9"/>
        <v>-21177.138781075239</v>
      </c>
      <c r="AR7">
        <f t="shared" si="9"/>
        <v>75753.466359762882</v>
      </c>
      <c r="AS7">
        <f t="shared" si="9"/>
        <v>-10748.475886397735</v>
      </c>
      <c r="AT7">
        <f t="shared" si="9"/>
        <v>15736.669309829807</v>
      </c>
      <c r="AU7">
        <f t="shared" si="9"/>
        <v>80741.659783194948</v>
      </c>
      <c r="AW7">
        <v>4</v>
      </c>
      <c r="AX7">
        <f>(R7*SUMPRODUCT(K8:$K$23, X8:$X$23)-$AZ$3*SUMPRODUCT(K7:$K$22, W8:$W$23))/Z7</f>
        <v>99907.55885521727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159045.111406335</v>
      </c>
      <c r="P8">
        <f t="shared" si="22"/>
        <v>7952.25557031675</v>
      </c>
      <c r="Q8" s="4">
        <f t="shared" si="23"/>
        <v>25</v>
      </c>
      <c r="R8">
        <f t="shared" si="0"/>
        <v>2000000</v>
      </c>
      <c r="S8">
        <f t="shared" si="1"/>
        <v>114475.28239153507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90926.609414285806</v>
      </c>
      <c r="AC8">
        <f t="shared" si="2"/>
        <v>101245.42220500138</v>
      </c>
      <c r="AE8">
        <f t="shared" si="3"/>
        <v>140664.33484654658</v>
      </c>
      <c r="AF8">
        <f t="shared" si="4"/>
        <v>-7033.2167423273286</v>
      </c>
      <c r="AG8">
        <f t="shared" si="4"/>
        <v>-22.110760526171021</v>
      </c>
      <c r="AH8">
        <f t="shared" si="5"/>
        <v>-33151.825448182593</v>
      </c>
      <c r="AI8">
        <f t="shared" si="6"/>
        <v>100457.1818955105</v>
      </c>
      <c r="AJ8">
        <f t="shared" si="7"/>
        <v>-10318.812790715572</v>
      </c>
      <c r="AK8">
        <f t="shared" ref="AK8:AK23" si="24">H8*SUM(AB8:AB8, AE8:AF8)</f>
        <v>16280.435245091619</v>
      </c>
      <c r="AL8">
        <f t="shared" si="8"/>
        <v>106418.80434988654</v>
      </c>
      <c r="AN8">
        <f t="shared" si="9"/>
        <v>92466.177740539366</v>
      </c>
      <c r="AO8">
        <f t="shared" si="9"/>
        <v>-4623.3088870269685</v>
      </c>
      <c r="AP8">
        <f t="shared" si="9"/>
        <v>-14.534583446627128</v>
      </c>
      <c r="AQ8">
        <f t="shared" si="9"/>
        <v>-21792.464931918359</v>
      </c>
      <c r="AR8">
        <f t="shared" si="9"/>
        <v>66035.86933814743</v>
      </c>
      <c r="AS8">
        <f t="shared" si="9"/>
        <v>-6783.1065964130003</v>
      </c>
      <c r="AT8">
        <f t="shared" si="9"/>
        <v>10701.999342678027</v>
      </c>
      <c r="AU8">
        <f t="shared" si="9"/>
        <v>69954.762084412447</v>
      </c>
      <c r="AW8">
        <v>5</v>
      </c>
      <c r="AX8">
        <f>(R8*SUMPRODUCT(K9:$K$23, X9:$X$23)-$AZ$3*SUMPRODUCT(K8:$K$22, W9:$W$23))/Z8</f>
        <v>114475.28239153507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159045.111406335</v>
      </c>
      <c r="P9">
        <f t="shared" si="22"/>
        <v>7952.25557031675</v>
      </c>
      <c r="Q9" s="4">
        <f t="shared" si="23"/>
        <v>25</v>
      </c>
      <c r="R9">
        <f t="shared" si="0"/>
        <v>2000000</v>
      </c>
      <c r="S9">
        <f t="shared" si="1"/>
        <v>125270.77238769626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101245.42220500138</v>
      </c>
      <c r="AC9">
        <f t="shared" si="2"/>
        <v>107383.66281088302</v>
      </c>
      <c r="AE9">
        <f t="shared" si="3"/>
        <v>136335.44592604937</v>
      </c>
      <c r="AF9">
        <f t="shared" si="4"/>
        <v>-6816.7722963024689</v>
      </c>
      <c r="AG9">
        <f t="shared" si="4"/>
        <v>-21.430310671060798</v>
      </c>
      <c r="AH9">
        <f t="shared" si="5"/>
        <v>-36747.37998788109</v>
      </c>
      <c r="AI9">
        <f t="shared" si="6"/>
        <v>92749.863331194763</v>
      </c>
      <c r="AJ9">
        <f t="shared" si="7"/>
        <v>-6138.2406058816414</v>
      </c>
      <c r="AK9">
        <f t="shared" si="24"/>
        <v>12045.885802573861</v>
      </c>
      <c r="AL9">
        <f t="shared" si="8"/>
        <v>98657.508527886981</v>
      </c>
      <c r="AN9">
        <f t="shared" si="9"/>
        <v>85174.461055039937</v>
      </c>
      <c r="AO9">
        <f t="shared" si="9"/>
        <v>-4258.7230527519969</v>
      </c>
      <c r="AP9">
        <f t="shared" si="9"/>
        <v>-13.388412303574789</v>
      </c>
      <c r="AQ9">
        <f t="shared" si="9"/>
        <v>-22957.626788782887</v>
      </c>
      <c r="AR9">
        <f t="shared" si="9"/>
        <v>57944.722801201482</v>
      </c>
      <c r="AS9">
        <f t="shared" si="9"/>
        <v>-3834.815897515879</v>
      </c>
      <c r="AT9">
        <f t="shared" si="9"/>
        <v>7525.5691885242104</v>
      </c>
      <c r="AU9">
        <f t="shared" si="9"/>
        <v>61635.476092209814</v>
      </c>
      <c r="AW9">
        <v>6</v>
      </c>
      <c r="AX9">
        <f>(R9*SUMPRODUCT(K10:$K$23, X10:$X$23)-$AZ$3*SUMPRODUCT(K9:$K$22, W10:$W$23))/Z9</f>
        <v>125270.77238769626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159045.111406335</v>
      </c>
      <c r="P10">
        <f t="shared" si="22"/>
        <v>7952.25557031675</v>
      </c>
      <c r="Q10" s="4">
        <f t="shared" si="23"/>
        <v>25</v>
      </c>
      <c r="R10">
        <f t="shared" si="0"/>
        <v>2000000</v>
      </c>
      <c r="S10">
        <f t="shared" si="1"/>
        <v>133090.37402715103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107383.66281088302</v>
      </c>
      <c r="AC10">
        <f t="shared" si="2"/>
        <v>110264.11384639255</v>
      </c>
      <c r="AE10">
        <f t="shared" si="3"/>
        <v>131767.36784316713</v>
      </c>
      <c r="AF10">
        <f t="shared" si="4"/>
        <v>-6588.368392158357</v>
      </c>
      <c r="AG10">
        <f t="shared" si="4"/>
        <v>-20.712263124284664</v>
      </c>
      <c r="AH10">
        <f t="shared" si="5"/>
        <v>-40299.555205242119</v>
      </c>
      <c r="AI10">
        <f t="shared" si="6"/>
        <v>84858.731982642377</v>
      </c>
      <c r="AJ10">
        <f t="shared" si="7"/>
        <v>-2880.4510355095263</v>
      </c>
      <c r="AK10">
        <f t="shared" si="24"/>
        <v>12209.539768749321</v>
      </c>
      <c r="AL10">
        <f t="shared" si="8"/>
        <v>94187.820715882175</v>
      </c>
      <c r="AN10">
        <f t="shared" si="9"/>
        <v>78214.338645101394</v>
      </c>
      <c r="AO10">
        <f t="shared" si="9"/>
        <v>-3910.7169322550703</v>
      </c>
      <c r="AP10">
        <f t="shared" si="9"/>
        <v>-12.294363837011657</v>
      </c>
      <c r="AQ10">
        <f t="shared" si="9"/>
        <v>-23920.968519469556</v>
      </c>
      <c r="AR10">
        <f t="shared" si="9"/>
        <v>50370.358829539764</v>
      </c>
      <c r="AS10">
        <f t="shared" si="9"/>
        <v>-1709.7751623157869</v>
      </c>
      <c r="AT10">
        <f t="shared" si="9"/>
        <v>7247.3260550397526</v>
      </c>
      <c r="AU10">
        <f t="shared" si="9"/>
        <v>55907.909722263736</v>
      </c>
      <c r="AW10">
        <v>7</v>
      </c>
      <c r="AX10">
        <f>(R10*SUMPRODUCT(K11:$K$23, X11:$X$23)-$AZ$3*SUMPRODUCT(K10:$K$22, W11:$W$23))/Z10</f>
        <v>133090.37402715103</v>
      </c>
    </row>
    <row r="11" spans="1:52" x14ac:dyDescent="0.25">
      <c r="A11" t="s">
        <v>33</v>
      </c>
      <c r="C11" s="7">
        <f>AU25</f>
        <v>714213.27475623228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159045.111406335</v>
      </c>
      <c r="P11">
        <f t="shared" si="22"/>
        <v>7952.25557031675</v>
      </c>
      <c r="Q11" s="4">
        <f t="shared" si="23"/>
        <v>25</v>
      </c>
      <c r="R11">
        <f t="shared" si="0"/>
        <v>2000000</v>
      </c>
      <c r="S11">
        <f t="shared" si="1"/>
        <v>138192.794272703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110264.11384639255</v>
      </c>
      <c r="AC11">
        <f t="shared" si="2"/>
        <v>110343.80283327827</v>
      </c>
      <c r="AE11">
        <f t="shared" si="3"/>
        <v>126993.90374859767</v>
      </c>
      <c r="AF11">
        <f t="shared" si="4"/>
        <v>-6349.6951874298838</v>
      </c>
      <c r="AG11">
        <f t="shared" si="4"/>
        <v>-19.961931339113658</v>
      </c>
      <c r="AH11">
        <f t="shared" si="5"/>
        <v>-43456.732314252695</v>
      </c>
      <c r="AI11">
        <f t="shared" si="6"/>
        <v>77167.514315575972</v>
      </c>
      <c r="AJ11">
        <f t="shared" si="7"/>
        <v>-79.688986885725171</v>
      </c>
      <c r="AK11">
        <f t="shared" si="24"/>
        <v>11891.778603989356</v>
      </c>
      <c r="AL11">
        <f t="shared" si="8"/>
        <v>88979.603932679602</v>
      </c>
      <c r="AN11">
        <f t="shared" si="9"/>
        <v>71688.930802355899</v>
      </c>
      <c r="AO11">
        <f t="shared" si="9"/>
        <v>-3584.4465401177954</v>
      </c>
      <c r="AP11">
        <f t="shared" si="9"/>
        <v>-11.268647330379439</v>
      </c>
      <c r="AQ11">
        <f t="shared" si="9"/>
        <v>-24531.623832434292</v>
      </c>
      <c r="AR11">
        <f t="shared" si="9"/>
        <v>43561.591782473428</v>
      </c>
      <c r="AS11">
        <f t="shared" si="9"/>
        <v>-44.984980364647484</v>
      </c>
      <c r="AT11">
        <f t="shared" si="9"/>
        <v>6712.990689269549</v>
      </c>
      <c r="AU11">
        <f t="shared" si="9"/>
        <v>50229.597491378328</v>
      </c>
      <c r="AW11">
        <v>8</v>
      </c>
      <c r="AX11">
        <f>(R11*SUMPRODUCT(K12:$K$23, X12:$X$23)-$AZ$3*SUMPRODUCT(K11:$K$22, W12:$W$23))/Z11</f>
        <v>138192.794272703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159045.111406335</v>
      </c>
      <c r="P12">
        <f t="shared" si="22"/>
        <v>7952.25557031675</v>
      </c>
      <c r="Q12" s="4">
        <f t="shared" si="23"/>
        <v>25</v>
      </c>
      <c r="R12">
        <f t="shared" si="0"/>
        <v>2000000</v>
      </c>
      <c r="S12">
        <f t="shared" si="1"/>
        <v>140596.43496204069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110343.80283327827</v>
      </c>
      <c r="AC12">
        <f t="shared" si="2"/>
        <v>107860.13055433283</v>
      </c>
      <c r="AE12">
        <f t="shared" si="3"/>
        <v>122013.23941782194</v>
      </c>
      <c r="AF12">
        <f t="shared" si="4"/>
        <v>-6100.6619708910976</v>
      </c>
      <c r="AG12">
        <f t="shared" si="4"/>
        <v>-19.179030141029845</v>
      </c>
      <c r="AH12">
        <f t="shared" si="5"/>
        <v>-46662.550775414034</v>
      </c>
      <c r="AI12">
        <f t="shared" si="6"/>
        <v>69230.84764137576</v>
      </c>
      <c r="AJ12">
        <f t="shared" si="7"/>
        <v>2483.6722789454361</v>
      </c>
      <c r="AK12">
        <f t="shared" si="24"/>
        <v>11742.706136542854</v>
      </c>
      <c r="AL12">
        <f t="shared" si="8"/>
        <v>83457.226056864049</v>
      </c>
      <c r="AN12">
        <f t="shared" si="9"/>
        <v>65478.953876508764</v>
      </c>
      <c r="AO12">
        <f t="shared" si="9"/>
        <v>-3273.9476938254384</v>
      </c>
      <c r="AP12">
        <f t="shared" si="9"/>
        <v>-10.292512812484446</v>
      </c>
      <c r="AQ12">
        <f t="shared" si="9"/>
        <v>-25041.667810495757</v>
      </c>
      <c r="AR12">
        <f t="shared" si="9"/>
        <v>37153.045859375074</v>
      </c>
      <c r="AS12">
        <f t="shared" si="9"/>
        <v>1332.8739026469714</v>
      </c>
      <c r="AT12">
        <f t="shared" si="9"/>
        <v>6301.7760791274923</v>
      </c>
      <c r="AU12">
        <f t="shared" si="9"/>
        <v>44787.695841149536</v>
      </c>
      <c r="AW12">
        <v>9</v>
      </c>
      <c r="AX12">
        <f>(R12*SUMPRODUCT(K13:$K$23, X13:$X$23)-$AZ$3*SUMPRODUCT(K12:$K$22, W13:$W$23))/Z12</f>
        <v>140596.43496204069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159045.111406335</v>
      </c>
      <c r="P13">
        <f t="shared" si="22"/>
        <v>7952.25557031675</v>
      </c>
      <c r="Q13" s="4">
        <f t="shared" si="23"/>
        <v>25</v>
      </c>
      <c r="R13">
        <f t="shared" si="0"/>
        <v>2000000</v>
      </c>
      <c r="S13">
        <f t="shared" si="1"/>
        <v>140335.75065951049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107860.13055433283</v>
      </c>
      <c r="AC13">
        <f t="shared" si="2"/>
        <v>103095.03834998164</v>
      </c>
      <c r="AE13">
        <f t="shared" si="3"/>
        <v>116839.52081174127</v>
      </c>
      <c r="AF13">
        <f t="shared" si="4"/>
        <v>-5841.9760405870638</v>
      </c>
      <c r="AG13">
        <f t="shared" si="4"/>
        <v>-18.365783106849925</v>
      </c>
      <c r="AH13">
        <f t="shared" si="5"/>
        <v>-49716.538621569591</v>
      </c>
      <c r="AI13">
        <f t="shared" si="6"/>
        <v>61262.640366477761</v>
      </c>
      <c r="AJ13">
        <f t="shared" si="7"/>
        <v>4765.0922043511964</v>
      </c>
      <c r="AK13">
        <f t="shared" si="24"/>
        <v>11314.94181432768</v>
      </c>
      <c r="AL13">
        <f t="shared" si="8"/>
        <v>77342.674385156643</v>
      </c>
      <c r="AN13">
        <f t="shared" si="9"/>
        <v>59620.095568857876</v>
      </c>
      <c r="AO13">
        <f t="shared" si="9"/>
        <v>-2981.0047784428939</v>
      </c>
      <c r="AP13">
        <f t="shared" si="9"/>
        <v>-9.3715699655392104</v>
      </c>
      <c r="AQ13">
        <f t="shared" si="9"/>
        <v>-25369.025509328585</v>
      </c>
      <c r="AR13">
        <f t="shared" si="9"/>
        <v>31260.693711120854</v>
      </c>
      <c r="AS13">
        <f t="shared" si="9"/>
        <v>2431.4996385134873</v>
      </c>
      <c r="AT13">
        <f t="shared" si="9"/>
        <v>5773.7134459258386</v>
      </c>
      <c r="AU13">
        <f t="shared" si="9"/>
        <v>39465.906795560179</v>
      </c>
      <c r="AW13">
        <v>10</v>
      </c>
      <c r="AX13">
        <f>(R13*SUMPRODUCT(K14:$K$23, X14:$X$23)-$AZ$3*SUMPRODUCT(K13:$K$22, W14:$W$23))/Z13</f>
        <v>140335.75065951049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159045.111406335</v>
      </c>
      <c r="P14">
        <f t="shared" si="22"/>
        <v>7952.25557031675</v>
      </c>
      <c r="Q14" s="4">
        <f t="shared" si="23"/>
        <v>25</v>
      </c>
      <c r="R14">
        <f t="shared" si="0"/>
        <v>2000000</v>
      </c>
      <c r="S14">
        <f t="shared" si="1"/>
        <v>138439.87621256142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103095.03834998164</v>
      </c>
      <c r="AC14">
        <f t="shared" si="2"/>
        <v>97029.344836274016</v>
      </c>
      <c r="AE14">
        <f t="shared" si="3"/>
        <v>111471.08319769404</v>
      </c>
      <c r="AF14">
        <f t="shared" si="4"/>
        <v>-5573.5541598847021</v>
      </c>
      <c r="AG14">
        <f t="shared" si="4"/>
        <v>-17.521928560398052</v>
      </c>
      <c r="AH14">
        <f t="shared" si="5"/>
        <v>-52815.737230670195</v>
      </c>
      <c r="AI14">
        <f t="shared" si="6"/>
        <v>53064.269878578743</v>
      </c>
      <c r="AJ14">
        <f t="shared" si="7"/>
        <v>6065.6935137076216</v>
      </c>
      <c r="AK14">
        <f t="shared" si="24"/>
        <v>17883.911976508054</v>
      </c>
      <c r="AL14">
        <f t="shared" si="8"/>
        <v>77013.875368794426</v>
      </c>
      <c r="AN14">
        <f t="shared" si="9"/>
        <v>52397.008063275061</v>
      </c>
      <c r="AO14">
        <f t="shared" si="9"/>
        <v>-2619.8504031637531</v>
      </c>
      <c r="AP14">
        <f t="shared" si="9"/>
        <v>-8.2361865133674304</v>
      </c>
      <c r="AQ14">
        <f t="shared" si="9"/>
        <v>-24826.049322901807</v>
      </c>
      <c r="AR14">
        <f t="shared" si="9"/>
        <v>24942.872150696134</v>
      </c>
      <c r="AS14">
        <f t="shared" si="9"/>
        <v>2851.1806185953365</v>
      </c>
      <c r="AT14">
        <f t="shared" si="9"/>
        <v>8406.3369006122539</v>
      </c>
      <c r="AU14">
        <f t="shared" si="9"/>
        <v>36200.389669903729</v>
      </c>
      <c r="AW14">
        <v>11</v>
      </c>
      <c r="AX14">
        <f>(R14*SUMPRODUCT(K15:$K$23, X15:$X$23)-$AZ$3*SUMPRODUCT(K14:$K$22, W15:$W$23))/Z14</f>
        <v>138439.87621256142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159045.111406335</v>
      </c>
      <c r="P15">
        <f t="shared" si="22"/>
        <v>7952.25557031675</v>
      </c>
      <c r="Q15" s="4">
        <f t="shared" si="23"/>
        <v>25</v>
      </c>
      <c r="R15">
        <f t="shared" si="0"/>
        <v>2000000</v>
      </c>
      <c r="S15">
        <f t="shared" si="1"/>
        <v>133998.82449501214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97029.344836274016</v>
      </c>
      <c r="AC15">
        <f t="shared" si="2"/>
        <v>89217.635064675735</v>
      </c>
      <c r="AE15">
        <f t="shared" si="3"/>
        <v>105893.68049866194</v>
      </c>
      <c r="AF15">
        <f t="shared" si="4"/>
        <v>-5294.6840249330971</v>
      </c>
      <c r="AG15">
        <f t="shared" si="4"/>
        <v>-16.6452271877946</v>
      </c>
      <c r="AH15">
        <f t="shared" si="5"/>
        <v>-56118.566959957578</v>
      </c>
      <c r="AI15">
        <f t="shared" si="6"/>
        <v>44463.784286583468</v>
      </c>
      <c r="AJ15">
        <f t="shared" si="7"/>
        <v>7811.7097715982818</v>
      </c>
      <c r="AK15">
        <f t="shared" si="24"/>
        <v>16911.452422579569</v>
      </c>
      <c r="AL15">
        <f t="shared" si="8"/>
        <v>69186.946480761311</v>
      </c>
      <c r="AN15">
        <f t="shared" si="9"/>
        <v>45851.724854185566</v>
      </c>
      <c r="AO15">
        <f t="shared" si="9"/>
        <v>-2292.5862427092784</v>
      </c>
      <c r="AP15">
        <f t="shared" si="9"/>
        <v>-7.2073458355223643</v>
      </c>
      <c r="AQ15">
        <f t="shared" si="9"/>
        <v>-24299.212940206355</v>
      </c>
      <c r="AR15">
        <f t="shared" si="9"/>
        <v>19252.718325434405</v>
      </c>
      <c r="AS15">
        <f t="shared" si="9"/>
        <v>3382.4527148492407</v>
      </c>
      <c r="AT15">
        <f t="shared" si="9"/>
        <v>7322.6207618174758</v>
      </c>
      <c r="AU15">
        <f t="shared" si="9"/>
        <v>29957.791802101121</v>
      </c>
      <c r="AW15">
        <v>12</v>
      </c>
      <c r="AX15">
        <f>(R15*SUMPRODUCT(K16:$K$23, X16:$X$23)-$AZ$3*SUMPRODUCT(K15:$K$22, W16:$W$23))/Z15</f>
        <v>133998.82449501214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159045.111406335</v>
      </c>
      <c r="P16">
        <f t="shared" si="22"/>
        <v>7952.25557031675</v>
      </c>
      <c r="Q16" s="4">
        <f t="shared" si="23"/>
        <v>25</v>
      </c>
      <c r="R16">
        <f t="shared" si="0"/>
        <v>2000000</v>
      </c>
      <c r="S16">
        <f t="shared" si="1"/>
        <v>127163.11578662288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89217.635064675735</v>
      </c>
      <c r="AC16">
        <f t="shared" si="2"/>
        <v>80060.021375552373</v>
      </c>
      <c r="AE16">
        <f t="shared" si="3"/>
        <v>100132.45539087185</v>
      </c>
      <c r="AF16">
        <f t="shared" si="4"/>
        <v>-5006.6227695435928</v>
      </c>
      <c r="AG16">
        <f t="shared" si="4"/>
        <v>-15.739631118722244</v>
      </c>
      <c r="AH16">
        <f t="shared" si="5"/>
        <v>-59131.50377555281</v>
      </c>
      <c r="AI16">
        <f t="shared" si="6"/>
        <v>35978.589214656728</v>
      </c>
      <c r="AJ16">
        <f t="shared" si="7"/>
        <v>9157.6136891233618</v>
      </c>
      <c r="AK16">
        <f t="shared" si="24"/>
        <v>15774.639216826736</v>
      </c>
      <c r="AL16">
        <f t="shared" si="8"/>
        <v>60910.842120606823</v>
      </c>
      <c r="AN16">
        <f t="shared" si="9"/>
        <v>39939.430433633104</v>
      </c>
      <c r="AO16">
        <f t="shared" si="9"/>
        <v>-1996.9715216816553</v>
      </c>
      <c r="AP16">
        <f t="shared" si="9"/>
        <v>-6.278003467141188</v>
      </c>
      <c r="AQ16">
        <f t="shared" si="9"/>
        <v>-23585.54548833222</v>
      </c>
      <c r="AR16">
        <f t="shared" si="9"/>
        <v>14350.63542015209</v>
      </c>
      <c r="AS16">
        <f t="shared" si="9"/>
        <v>3652.6606028695342</v>
      </c>
      <c r="AT16">
        <f t="shared" si="9"/>
        <v>6291.9670066689087</v>
      </c>
      <c r="AU16">
        <f t="shared" si="9"/>
        <v>24295.263029690534</v>
      </c>
      <c r="AW16">
        <v>13</v>
      </c>
      <c r="AX16">
        <f>(R16*SUMPRODUCT(K17:$K$23, X17:$X$23)-$AZ$3*SUMPRODUCT(K16:$K$22, W17:$W$23))/Z16</f>
        <v>127163.11578662288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159045.111406335</v>
      </c>
      <c r="P17">
        <f t="shared" si="22"/>
        <v>7952.25557031675</v>
      </c>
      <c r="Q17" s="4">
        <f t="shared" si="23"/>
        <v>25</v>
      </c>
      <c r="R17">
        <f t="shared" si="0"/>
        <v>2000000</v>
      </c>
      <c r="S17">
        <f t="shared" si="1"/>
        <v>118052.21668372527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80060.021375552373</v>
      </c>
      <c r="AC17">
        <f t="shared" si="2"/>
        <v>69935.209649136188</v>
      </c>
      <c r="AE17">
        <f t="shared" si="3"/>
        <v>94219.774285743348</v>
      </c>
      <c r="AF17">
        <f t="shared" si="4"/>
        <v>-4710.9887142871676</v>
      </c>
      <c r="AG17">
        <f t="shared" si="4"/>
        <v>-14.810227968124526</v>
      </c>
      <c r="AH17">
        <f t="shared" si="5"/>
        <v>-61760.547152839812</v>
      </c>
      <c r="AI17">
        <f t="shared" si="6"/>
        <v>27733.428190648243</v>
      </c>
      <c r="AJ17">
        <f t="shared" si="7"/>
        <v>10124.811726416185</v>
      </c>
      <c r="AK17">
        <f t="shared" si="24"/>
        <v>14510.341948069416</v>
      </c>
      <c r="AL17">
        <f t="shared" si="8"/>
        <v>52368.581865133841</v>
      </c>
      <c r="AN17">
        <f t="shared" si="9"/>
        <v>34618.673898745132</v>
      </c>
      <c r="AO17">
        <f t="shared" si="9"/>
        <v>-1730.9336949372566</v>
      </c>
      <c r="AP17">
        <f t="shared" si="9"/>
        <v>-5.4416438192652015</v>
      </c>
      <c r="AQ17">
        <f t="shared" si="9"/>
        <v>-22692.351556776659</v>
      </c>
      <c r="AR17">
        <f t="shared" si="9"/>
        <v>10189.94700321195</v>
      </c>
      <c r="AS17">
        <f t="shared" si="9"/>
        <v>3720.1060828271256</v>
      </c>
      <c r="AT17">
        <f t="shared" si="9"/>
        <v>5331.4582832269216</v>
      </c>
      <c r="AU17">
        <f t="shared" si="9"/>
        <v>19241.511369265994</v>
      </c>
      <c r="AW17">
        <v>14</v>
      </c>
      <c r="AX17">
        <f>(R17*SUMPRODUCT(K18:$K$23, X18:$X$23)-$AZ$3*SUMPRODUCT(K17:$K$22, W18:$W$23))/Z17</f>
        <v>118052.21668372527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159045.111406335</v>
      </c>
      <c r="P18">
        <f t="shared" si="22"/>
        <v>7952.25557031675</v>
      </c>
      <c r="Q18" s="4">
        <f t="shared" si="23"/>
        <v>25</v>
      </c>
      <c r="R18">
        <f t="shared" si="0"/>
        <v>2000000</v>
      </c>
      <c r="S18">
        <f t="shared" si="1"/>
        <v>106546.87807489619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69935.209649136188</v>
      </c>
      <c r="AC18">
        <f t="shared" si="2"/>
        <v>59062.156690247553</v>
      </c>
      <c r="AE18">
        <f t="shared" si="3"/>
        <v>88163.515068885681</v>
      </c>
      <c r="AF18">
        <f t="shared" si="4"/>
        <v>-4408.1757534442841</v>
      </c>
      <c r="AG18">
        <f t="shared" si="4"/>
        <v>-13.85825604592805</v>
      </c>
      <c r="AH18">
        <f t="shared" si="5"/>
        <v>-64309.571401218454</v>
      </c>
      <c r="AI18">
        <f t="shared" si="6"/>
        <v>19431.909658177006</v>
      </c>
      <c r="AJ18">
        <f t="shared" si="7"/>
        <v>10873.052958888635</v>
      </c>
      <c r="AK18">
        <f t="shared" si="24"/>
        <v>13151.607655996835</v>
      </c>
      <c r="AL18">
        <f t="shared" si="8"/>
        <v>43456.570273062476</v>
      </c>
      <c r="AN18">
        <f t="shared" si="9"/>
        <v>29839.987186634829</v>
      </c>
      <c r="AO18">
        <f t="shared" si="9"/>
        <v>-1491.9993593317415</v>
      </c>
      <c r="AP18">
        <f t="shared" si="9"/>
        <v>-4.6904911007290258</v>
      </c>
      <c r="AQ18">
        <f t="shared" si="9"/>
        <v>-21766.337073685725</v>
      </c>
      <c r="AR18">
        <f t="shared" si="9"/>
        <v>6576.9602625166326</v>
      </c>
      <c r="AS18">
        <f t="shared" si="9"/>
        <v>3680.1137150592472</v>
      </c>
      <c r="AT18">
        <f t="shared" si="9"/>
        <v>4451.317573170285</v>
      </c>
      <c r="AU18">
        <f t="shared" si="9"/>
        <v>14708.391550746164</v>
      </c>
      <c r="AW18">
        <v>15</v>
      </c>
      <c r="AX18">
        <f>(R18*SUMPRODUCT(K19:$K$23, X19:$X$23)-$AZ$3*SUMPRODUCT(K18:$K$22, W19:$W$23))/Z18</f>
        <v>106546.87807489619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159045.111406335</v>
      </c>
      <c r="P19">
        <f t="shared" si="22"/>
        <v>7952.25557031675</v>
      </c>
      <c r="Q19" s="4">
        <f t="shared" si="23"/>
        <v>25</v>
      </c>
      <c r="R19">
        <f t="shared" si="0"/>
        <v>2000000</v>
      </c>
      <c r="S19">
        <f t="shared" si="1"/>
        <v>92450.39075636628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59062.156690247553</v>
      </c>
      <c r="AC19">
        <f t="shared" si="2"/>
        <v>47651.729110732893</v>
      </c>
      <c r="AE19">
        <f t="shared" si="3"/>
        <v>81976.663409604065</v>
      </c>
      <c r="AF19">
        <f t="shared" si="4"/>
        <v>-4098.8331704802031</v>
      </c>
      <c r="AG19">
        <f t="shared" si="4"/>
        <v>-12.885756544909876</v>
      </c>
      <c r="AH19">
        <f t="shared" si="5"/>
        <v>-66713.355244711391</v>
      </c>
      <c r="AI19">
        <f t="shared" si="6"/>
        <v>11151.589237867563</v>
      </c>
      <c r="AJ19">
        <f t="shared" si="7"/>
        <v>11410.42757951466</v>
      </c>
      <c r="AK19">
        <f t="shared" si="24"/>
        <v>11718.228561520171</v>
      </c>
      <c r="AL19">
        <f t="shared" si="8"/>
        <v>34280.245378902393</v>
      </c>
      <c r="AN19">
        <f t="shared" si="9"/>
        <v>25558.85180720338</v>
      </c>
      <c r="AO19">
        <f t="shared" si="9"/>
        <v>-1277.9425903601691</v>
      </c>
      <c r="AP19">
        <f t="shared" si="9"/>
        <v>-4.0175475343446072</v>
      </c>
      <c r="AQ19">
        <f t="shared" si="9"/>
        <v>-20800.026365322014</v>
      </c>
      <c r="AR19">
        <f t="shared" si="9"/>
        <v>3476.8653039868555</v>
      </c>
      <c r="AS19">
        <f t="shared" si="9"/>
        <v>3557.5664516186503</v>
      </c>
      <c r="AT19">
        <f t="shared" si="9"/>
        <v>3653.5332714181113</v>
      </c>
      <c r="AU19">
        <f t="shared" si="9"/>
        <v>10687.965027023616</v>
      </c>
      <c r="AW19">
        <v>16</v>
      </c>
      <c r="AX19">
        <f>(R19*SUMPRODUCT(K20:$K$23, X20:$X$23)-$AZ$3*SUMPRODUCT(K19:$K$22, W20:$W$23))/Z19</f>
        <v>92450.39075636628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159045.111406335</v>
      </c>
      <c r="P20">
        <f t="shared" si="22"/>
        <v>7952.25557031675</v>
      </c>
      <c r="Q20" s="4">
        <f t="shared" si="23"/>
        <v>25</v>
      </c>
      <c r="R20">
        <f t="shared" si="0"/>
        <v>2000000</v>
      </c>
      <c r="S20">
        <f t="shared" si="1"/>
        <v>75413.140944411381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47651.729110732893</v>
      </c>
      <c r="AC20">
        <f t="shared" si="2"/>
        <v>35880.170764370516</v>
      </c>
      <c r="AE20">
        <f t="shared" si="3"/>
        <v>75670.707850559658</v>
      </c>
      <c r="AF20">
        <f t="shared" si="4"/>
        <v>-3783.5353925279828</v>
      </c>
      <c r="AG20">
        <f t="shared" si="4"/>
        <v>-11.89453532734386</v>
      </c>
      <c r="AH20">
        <f t="shared" si="5"/>
        <v>-68989.092169353404</v>
      </c>
      <c r="AI20">
        <f t="shared" si="6"/>
        <v>2886.1857533509319</v>
      </c>
      <c r="AJ20">
        <f t="shared" si="7"/>
        <v>11771.558346362377</v>
      </c>
      <c r="AK20">
        <f t="shared" si="24"/>
        <v>10229.182885042323</v>
      </c>
      <c r="AL20">
        <f t="shared" si="8"/>
        <v>24886.926984755632</v>
      </c>
      <c r="AN20">
        <f t="shared" si="9"/>
        <v>21733.029300409187</v>
      </c>
      <c r="AO20">
        <f t="shared" si="9"/>
        <v>-1086.6514650204595</v>
      </c>
      <c r="AP20">
        <f t="shared" si="9"/>
        <v>-3.4161737365326417</v>
      </c>
      <c r="AQ20">
        <f t="shared" si="9"/>
        <v>-19814.033780233742</v>
      </c>
      <c r="AR20">
        <f t="shared" si="9"/>
        <v>828.92788141845631</v>
      </c>
      <c r="AS20">
        <f t="shared" si="9"/>
        <v>3380.8540942712716</v>
      </c>
      <c r="AT20">
        <f t="shared" si="9"/>
        <v>2937.8756678067043</v>
      </c>
      <c r="AU20">
        <f t="shared" si="9"/>
        <v>7147.6576434964327</v>
      </c>
      <c r="AW20">
        <v>17</v>
      </c>
      <c r="AX20">
        <f>(R20*SUMPRODUCT(K21:$K$23, X21:$X$23)-$AZ$3*SUMPRODUCT(K20:$K$22, W21:$W$23))/Z20</f>
        <v>75413.140944411381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159045.111406335</v>
      </c>
      <c r="P21">
        <f t="shared" si="22"/>
        <v>7952.25557031675</v>
      </c>
      <c r="Q21" s="4">
        <f t="shared" si="23"/>
        <v>25</v>
      </c>
      <c r="R21">
        <f t="shared" si="0"/>
        <v>2000000</v>
      </c>
      <c r="S21">
        <f t="shared" si="1"/>
        <v>54905.729149894629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35880.170764370516</v>
      </c>
      <c r="AC21">
        <f t="shared" si="2"/>
        <v>23910.208019804897</v>
      </c>
      <c r="AE21">
        <f t="shared" si="3"/>
        <v>69260.562734295498</v>
      </c>
      <c r="AF21">
        <f t="shared" si="4"/>
        <v>-3463.0281367147754</v>
      </c>
      <c r="AG21">
        <f t="shared" si="4"/>
        <v>-10.886936750502468</v>
      </c>
      <c r="AH21">
        <f t="shared" si="5"/>
        <v>-71092.257885436265</v>
      </c>
      <c r="AI21">
        <f t="shared" si="6"/>
        <v>-5305.6102246060327</v>
      </c>
      <c r="AJ21">
        <f t="shared" si="7"/>
        <v>11969.962744565619</v>
      </c>
      <c r="AK21">
        <f t="shared" si="24"/>
        <v>8700.7646032328921</v>
      </c>
      <c r="AL21">
        <f t="shared" si="8"/>
        <v>15365.117123192478</v>
      </c>
      <c r="AN21">
        <f t="shared" si="9"/>
        <v>18323.981798250839</v>
      </c>
      <c r="AO21">
        <f t="shared" si="9"/>
        <v>-916.19908991254204</v>
      </c>
      <c r="AP21">
        <f t="shared" si="9"/>
        <v>-2.8803120127716433</v>
      </c>
      <c r="AQ21">
        <f t="shared" si="9"/>
        <v>-18808.585839633077</v>
      </c>
      <c r="AR21">
        <f t="shared" si="9"/>
        <v>-1403.6834433075501</v>
      </c>
      <c r="AS21">
        <f t="shared" si="9"/>
        <v>3166.8437390352383</v>
      </c>
      <c r="AT21">
        <f t="shared" si="9"/>
        <v>2301.9254526148834</v>
      </c>
      <c r="AU21">
        <f t="shared" si="9"/>
        <v>4065.0857483425716</v>
      </c>
      <c r="AW21">
        <v>18</v>
      </c>
      <c r="AX21">
        <f>(R21*SUMPRODUCT(K22:$K$23, X22:$X$23)-$AZ$3*SUMPRODUCT(K21:$K$22, W22:$W$23))/Z21</f>
        <v>54905.729149894629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159045.111406335</v>
      </c>
      <c r="P22">
        <f t="shared" si="22"/>
        <v>7952.25557031675</v>
      </c>
      <c r="Q22" s="4">
        <f t="shared" si="23"/>
        <v>25</v>
      </c>
      <c r="R22">
        <f t="shared" si="0"/>
        <v>2000000</v>
      </c>
      <c r="S22">
        <f t="shared" si="1"/>
        <v>30182.01789657502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23910.208019804897</v>
      </c>
      <c r="AC22">
        <f t="shared" si="2"/>
        <v>11912.1787483318</v>
      </c>
      <c r="AE22">
        <f t="shared" si="3"/>
        <v>62771.608002246889</v>
      </c>
      <c r="AF22">
        <f t="shared" si="4"/>
        <v>-3138.5804001123447</v>
      </c>
      <c r="AG22">
        <f t="shared" si="4"/>
        <v>-9.8669502393373474</v>
      </c>
      <c r="AH22">
        <f t="shared" si="5"/>
        <v>-72889.371492807462</v>
      </c>
      <c r="AI22">
        <f t="shared" si="6"/>
        <v>-13266.210840912259</v>
      </c>
      <c r="AJ22">
        <f t="shared" si="7"/>
        <v>11998.029271473097</v>
      </c>
      <c r="AK22">
        <f t="shared" si="24"/>
        <v>7148.961758640603</v>
      </c>
      <c r="AL22">
        <f t="shared" si="8"/>
        <v>5880.7801892014404</v>
      </c>
      <c r="AN22">
        <f t="shared" si="9"/>
        <v>15298.133861970471</v>
      </c>
      <c r="AO22">
        <f t="shared" si="9"/>
        <v>-764.90669309852365</v>
      </c>
      <c r="AP22">
        <f t="shared" si="9"/>
        <v>-2.4046847033993659</v>
      </c>
      <c r="AQ22">
        <f t="shared" si="9"/>
        <v>-17763.944523644343</v>
      </c>
      <c r="AR22">
        <f t="shared" si="9"/>
        <v>-3233.1220394757947</v>
      </c>
      <c r="AS22">
        <f t="shared" si="9"/>
        <v>2924.0521904149</v>
      </c>
      <c r="AT22">
        <f t="shared" si="9"/>
        <v>1742.2809043521247</v>
      </c>
      <c r="AU22">
        <f t="shared" si="9"/>
        <v>1433.2110552912297</v>
      </c>
      <c r="AW22">
        <v>19</v>
      </c>
      <c r="AX22">
        <f>(R22*SUMPRODUCT(K23:$K$23, X23:$X$23)-$AZ$3*SUMPRODUCT(K22:$K$22, W23:$W$23))/Z22</f>
        <v>30182.01789657502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159045.111406335</v>
      </c>
      <c r="P23">
        <f t="shared" si="22"/>
        <v>7952.25557031675</v>
      </c>
      <c r="Q23" s="4">
        <f t="shared" si="23"/>
        <v>25</v>
      </c>
      <c r="R23">
        <f t="shared" si="0"/>
        <v>2000000</v>
      </c>
      <c r="S23">
        <f t="shared" si="1"/>
        <v>33699.757777328559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11912.1787483318</v>
      </c>
      <c r="AC23">
        <f t="shared" si="2"/>
        <v>11912.1787483318</v>
      </c>
      <c r="AE23">
        <f t="shared" si="3"/>
        <v>56219.211088667762</v>
      </c>
      <c r="AF23">
        <f t="shared" si="4"/>
        <v>-2810.9605544333881</v>
      </c>
      <c r="AG23">
        <f t="shared" si="4"/>
        <v>-8.8369913717493347</v>
      </c>
      <c r="AH23">
        <f t="shared" si="5"/>
        <v>-74503.149215571146</v>
      </c>
      <c r="AI23">
        <f t="shared" si="6"/>
        <v>-21103.735672708521</v>
      </c>
      <c r="AJ23">
        <f t="shared" si="7"/>
        <v>0</v>
      </c>
      <c r="AK23">
        <f t="shared" si="24"/>
        <v>5589.5997745677532</v>
      </c>
      <c r="AL23">
        <f t="shared" si="8"/>
        <v>-15514.135898140768</v>
      </c>
      <c r="AN23">
        <f t="shared" si="9"/>
        <v>12621.219409096553</v>
      </c>
      <c r="AO23">
        <f t="shared" si="9"/>
        <v>-631.06097045482761</v>
      </c>
      <c r="AP23">
        <f t="shared" si="9"/>
        <v>-1.983905587775556</v>
      </c>
      <c r="AQ23">
        <f t="shared" si="9"/>
        <v>-16725.965638957994</v>
      </c>
      <c r="AR23">
        <f t="shared" si="9"/>
        <v>-4737.7911059040425</v>
      </c>
      <c r="AS23">
        <f t="shared" si="9"/>
        <v>0</v>
      </c>
      <c r="AT23">
        <f t="shared" si="9"/>
        <v>1254.8657976112488</v>
      </c>
      <c r="AU23">
        <f t="shared" si="9"/>
        <v>-3482.9253082927944</v>
      </c>
      <c r="AW23">
        <v>20</v>
      </c>
      <c r="AX23">
        <f>(R23*SUMPRODUCT(K$23:$K24, X$23:$X24)-$AZ$3*SUMPRODUCT(K$22:$K23, W$23:$W24))/Z23</f>
        <v>33699.757777328559</v>
      </c>
    </row>
    <row r="25" spans="5:50" x14ac:dyDescent="0.25">
      <c r="AN25" s="8">
        <f t="shared" ref="AN25:AU25" si="25">SUM(AN3:AN23)</f>
        <v>1257189.3934330354</v>
      </c>
      <c r="AO25" s="8">
        <f t="shared" si="25"/>
        <v>-182143.30322640308</v>
      </c>
      <c r="AP25" s="8">
        <f t="shared" si="25"/>
        <v>-1695.0478079766945</v>
      </c>
      <c r="AQ25" s="8">
        <f t="shared" si="25"/>
        <v>-437607.98181591666</v>
      </c>
      <c r="AR25" s="8">
        <f t="shared" si="25"/>
        <v>635743.06058273918</v>
      </c>
      <c r="AS25" s="8">
        <f t="shared" si="25"/>
        <v>-54929.13206478527</v>
      </c>
      <c r="AT25" s="8">
        <f t="shared" si="25"/>
        <v>133399.34623827864</v>
      </c>
      <c r="AU25" s="9">
        <f t="shared" si="25"/>
        <v>714213.27475623228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2950.0223977572168</v>
      </c>
      <c r="K3">
        <v>1</v>
      </c>
      <c r="L3" s="2">
        <v>0</v>
      </c>
      <c r="O3">
        <f>$C$3</f>
        <v>2950.0223977572168</v>
      </c>
      <c r="P3">
        <f>O3*C5</f>
        <v>295.0022397757217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2950.0223977572168</v>
      </c>
      <c r="AF3">
        <f t="shared" ref="AF3:AG34" si="3">-$Z3*P3</f>
        <v>-295.0022397757217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1132.5875709814952</v>
      </c>
      <c r="AJ3">
        <f t="shared" ref="AJ3:AJ66" si="6">AB3-AC3</f>
        <v>0</v>
      </c>
      <c r="AL3">
        <f t="shared" ref="AL3:AL23" si="7">SUM(AI3:AK3)</f>
        <v>1132.5875709814952</v>
      </c>
      <c r="AN3">
        <f t="shared" ref="AN3:AU34" si="8">AE3*$K3</f>
        <v>2950.0223977572168</v>
      </c>
      <c r="AO3">
        <f t="shared" si="8"/>
        <v>-295.0022397757217</v>
      </c>
      <c r="AP3">
        <f t="shared" si="8"/>
        <v>-1522.432587</v>
      </c>
      <c r="AQ3">
        <f t="shared" si="8"/>
        <v>0</v>
      </c>
      <c r="AR3">
        <f t="shared" si="8"/>
        <v>1132.5875709814952</v>
      </c>
      <c r="AS3">
        <f t="shared" si="8"/>
        <v>0</v>
      </c>
      <c r="AT3">
        <f t="shared" si="8"/>
        <v>0</v>
      </c>
      <c r="AU3">
        <f t="shared" si="8"/>
        <v>1132.5875709814952</v>
      </c>
      <c r="AW3">
        <v>0</v>
      </c>
      <c r="AX3">
        <f>IF(Z3&gt;0, (R3*SUMPRODUCT(K3:$K$98, X3:$X$98)-K3*$AZ$3)/Z3, 0)</f>
        <v>0</v>
      </c>
      <c r="AZ3">
        <f>C6*SUMPRODUCT(X4:X98, K4:K98)/1</f>
        <v>1290.2312821002636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87.569101054600097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86.545040752877185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-86.545040752877185</v>
      </c>
      <c r="AK4">
        <f t="shared" ref="AK4:AK67" si="20">G4*SUM(AB4:AB4, AE4:AF4)</f>
        <v>0</v>
      </c>
      <c r="AL4">
        <f t="shared" si="7"/>
        <v>-171.26059075287719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-80.73984583718368</v>
      </c>
      <c r="AT4">
        <f t="shared" si="8"/>
        <v>0</v>
      </c>
      <c r="AU4">
        <f t="shared" si="8"/>
        <v>-159.77291795211977</v>
      </c>
      <c r="AW4">
        <v>1</v>
      </c>
      <c r="AX4">
        <f>IF(Z4&gt;0, (R4*SUMPRODUCT(K4:$K$98, X4:$X$98)-K4*$AZ$3)/Z4, 0)</f>
        <v>87.569101054600097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25</v>
      </c>
      <c r="R5">
        <f t="shared" si="0"/>
        <v>50000</v>
      </c>
      <c r="S5">
        <f t="shared" si="1"/>
        <v>110.48076782441423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86.545040752877185</v>
      </c>
      <c r="AC5">
        <f t="shared" si="19"/>
        <v>107.91109600972118</v>
      </c>
      <c r="AE5">
        <f t="shared" si="2"/>
        <v>0</v>
      </c>
      <c r="AF5">
        <f t="shared" si="3"/>
        <v>0</v>
      </c>
      <c r="AG5">
        <f t="shared" si="3"/>
        <v>-24.418525082397824</v>
      </c>
      <c r="AH5">
        <f t="shared" si="4"/>
        <v>-84.081440704355145</v>
      </c>
      <c r="AI5">
        <f t="shared" si="5"/>
        <v>-108.49996578675297</v>
      </c>
      <c r="AJ5">
        <f t="shared" si="6"/>
        <v>-21.366055256843993</v>
      </c>
      <c r="AK5">
        <f t="shared" si="20"/>
        <v>3.5483466708679647</v>
      </c>
      <c r="AL5">
        <f t="shared" si="7"/>
        <v>-126.31767437272899</v>
      </c>
      <c r="AN5">
        <f t="shared" si="8"/>
        <v>0</v>
      </c>
      <c r="AO5">
        <f t="shared" si="8"/>
        <v>0</v>
      </c>
      <c r="AP5">
        <f t="shared" si="8"/>
        <v>-20.880476577691674</v>
      </c>
      <c r="AQ5">
        <f t="shared" si="8"/>
        <v>-71.898714083736067</v>
      </c>
      <c r="AR5">
        <f t="shared" si="8"/>
        <v>-92.779190661427748</v>
      </c>
      <c r="AS5">
        <f t="shared" si="8"/>
        <v>-18.270285156157684</v>
      </c>
      <c r="AT5">
        <f t="shared" si="8"/>
        <v>3.0342196877401753</v>
      </c>
      <c r="AU5">
        <f t="shared" si="8"/>
        <v>-108.01525612984524</v>
      </c>
      <c r="AW5">
        <v>2</v>
      </c>
      <c r="AX5">
        <f>IF(Z5&gt;0, (R5*SUMPRODUCT(K5:$K$98, X5:$X$98)-K5*$AZ$3)/Z5, 0)</f>
        <v>110.48076782441423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25</v>
      </c>
      <c r="R6">
        <f t="shared" si="0"/>
        <v>50000</v>
      </c>
      <c r="S6">
        <f t="shared" si="1"/>
        <v>149.17813760962935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107.91109600972118</v>
      </c>
      <c r="AC6">
        <f t="shared" si="19"/>
        <v>144.00214454786465</v>
      </c>
      <c r="AE6">
        <f t="shared" si="2"/>
        <v>0</v>
      </c>
      <c r="AF6">
        <f t="shared" si="3"/>
        <v>0</v>
      </c>
      <c r="AG6">
        <f t="shared" si="3"/>
        <v>-24.132581833923066</v>
      </c>
      <c r="AH6">
        <f t="shared" si="4"/>
        <v>-83.515995301566221</v>
      </c>
      <c r="AI6">
        <f t="shared" si="5"/>
        <v>-107.64857713548929</v>
      </c>
      <c r="AJ6">
        <f t="shared" si="6"/>
        <v>-36.091048538143468</v>
      </c>
      <c r="AK6">
        <f t="shared" si="20"/>
        <v>6.312799116568689</v>
      </c>
      <c r="AL6">
        <f t="shared" si="7"/>
        <v>-137.42682655706406</v>
      </c>
      <c r="AN6">
        <f t="shared" si="8"/>
        <v>0</v>
      </c>
      <c r="AO6">
        <f t="shared" si="8"/>
        <v>0</v>
      </c>
      <c r="AP6">
        <f t="shared" si="8"/>
        <v>-18.616115663799395</v>
      </c>
      <c r="AQ6">
        <f t="shared" si="8"/>
        <v>-64.425076397163096</v>
      </c>
      <c r="AR6">
        <f t="shared" si="8"/>
        <v>-83.041192060962487</v>
      </c>
      <c r="AS6">
        <f t="shared" si="8"/>
        <v>-27.840996816570406</v>
      </c>
      <c r="AT6">
        <f t="shared" si="8"/>
        <v>4.8697565525780702</v>
      </c>
      <c r="AU6">
        <f t="shared" si="8"/>
        <v>-106.01243232495482</v>
      </c>
      <c r="AW6">
        <v>3</v>
      </c>
      <c r="AX6">
        <f>IF(Z6&gt;0, (R6*SUMPRODUCT(K6:$K$98, X6:$X$98)-K6*$AZ$3)/Z6, 0)</f>
        <v>149.17813760962935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25</v>
      </c>
      <c r="R7">
        <f t="shared" si="0"/>
        <v>50000</v>
      </c>
      <c r="S7">
        <f t="shared" si="1"/>
        <v>177.48370061994044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144.00214454786465</v>
      </c>
      <c r="AC7">
        <f t="shared" si="19"/>
        <v>169.31773553233586</v>
      </c>
      <c r="AE7">
        <f t="shared" si="2"/>
        <v>0</v>
      </c>
      <c r="AF7">
        <f t="shared" si="3"/>
        <v>0</v>
      </c>
      <c r="AG7">
        <f t="shared" si="3"/>
        <v>-23.84975844837</v>
      </c>
      <c r="AH7">
        <f t="shared" si="4"/>
        <v>-82.995134427663501</v>
      </c>
      <c r="AI7">
        <f t="shared" si="5"/>
        <v>-106.8448928760335</v>
      </c>
      <c r="AJ7">
        <f t="shared" si="6"/>
        <v>-25.315590984471214</v>
      </c>
      <c r="AK7">
        <f t="shared" si="20"/>
        <v>7.0705052973001541</v>
      </c>
      <c r="AL7">
        <f t="shared" si="7"/>
        <v>-125.08997856320455</v>
      </c>
      <c r="AN7">
        <f t="shared" si="8"/>
        <v>0</v>
      </c>
      <c r="AO7">
        <f t="shared" si="8"/>
        <v>0</v>
      </c>
      <c r="AP7">
        <f t="shared" si="8"/>
        <v>-16.739098232748489</v>
      </c>
      <c r="AQ7">
        <f t="shared" si="8"/>
        <v>-58.250640610566599</v>
      </c>
      <c r="AR7">
        <f t="shared" si="8"/>
        <v>-74.989738843315095</v>
      </c>
      <c r="AS7">
        <f t="shared" si="8"/>
        <v>-17.767901726405423</v>
      </c>
      <c r="AT7">
        <f t="shared" si="8"/>
        <v>4.9624772084333069</v>
      </c>
      <c r="AU7">
        <f t="shared" si="8"/>
        <v>-87.795163361287209</v>
      </c>
      <c r="AW7">
        <v>4</v>
      </c>
      <c r="AX7">
        <f>IF(Z7&gt;0, (R7*SUMPRODUCT(K7:$K$98, X7:$X$98)-K7*$AZ$3)/Z7, 0)</f>
        <v>177.48370061994044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25</v>
      </c>
      <c r="R8">
        <f t="shared" si="0"/>
        <v>50000</v>
      </c>
      <c r="S8">
        <f t="shared" si="1"/>
        <v>181.73135798712275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169.31773553233586</v>
      </c>
      <c r="AC8">
        <f t="shared" si="19"/>
        <v>171.33610599916096</v>
      </c>
      <c r="AE8">
        <f t="shared" si="2"/>
        <v>0</v>
      </c>
      <c r="AF8">
        <f t="shared" si="3"/>
        <v>0</v>
      </c>
      <c r="AG8">
        <f t="shared" si="3"/>
        <v>-23.569969967882706</v>
      </c>
      <c r="AH8">
        <f t="shared" si="4"/>
        <v>-82.581792007190785</v>
      </c>
      <c r="AI8">
        <f t="shared" si="5"/>
        <v>-106.1517619750735</v>
      </c>
      <c r="AJ8">
        <f t="shared" si="6"/>
        <v>-2.0183704668251039</v>
      </c>
      <c r="AK8">
        <f t="shared" si="20"/>
        <v>3.6064677668387537</v>
      </c>
      <c r="AL8">
        <f t="shared" si="7"/>
        <v>-104.56366467505985</v>
      </c>
      <c r="AN8">
        <f t="shared" si="8"/>
        <v>0</v>
      </c>
      <c r="AO8">
        <f t="shared" si="8"/>
        <v>0</v>
      </c>
      <c r="AP8">
        <f t="shared" si="8"/>
        <v>-15.441731525775632</v>
      </c>
      <c r="AQ8">
        <f t="shared" si="8"/>
        <v>-54.102990492992809</v>
      </c>
      <c r="AR8">
        <f t="shared" si="8"/>
        <v>-69.544722018768439</v>
      </c>
      <c r="AS8">
        <f t="shared" si="8"/>
        <v>-1.3223239109229732</v>
      </c>
      <c r="AT8">
        <f t="shared" si="8"/>
        <v>2.3627568082510493</v>
      </c>
      <c r="AU8">
        <f t="shared" si="8"/>
        <v>-68.50428912144038</v>
      </c>
      <c r="AW8">
        <v>5</v>
      </c>
      <c r="AX8">
        <f>IF(Z8&gt;0, (R8*SUMPRODUCT(K8:$K$98, X8:$X$98)-K8*$AZ$3)/Z8, 0)</f>
        <v>181.73135798712275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25</v>
      </c>
      <c r="R9">
        <f t="shared" si="0"/>
        <v>50000</v>
      </c>
      <c r="S9">
        <f t="shared" si="1"/>
        <v>173.85370518353383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171.33610599916096</v>
      </c>
      <c r="AC9">
        <f t="shared" si="19"/>
        <v>161.98316846081696</v>
      </c>
      <c r="AE9">
        <f t="shared" si="2"/>
        <v>0</v>
      </c>
      <c r="AF9">
        <f t="shared" si="3"/>
        <v>0</v>
      </c>
      <c r="AG9">
        <f t="shared" si="3"/>
        <v>-23.293027935443568</v>
      </c>
      <c r="AH9">
        <f t="shared" si="4"/>
        <v>-82.484665520623409</v>
      </c>
      <c r="AI9">
        <f t="shared" si="5"/>
        <v>-105.77769345606697</v>
      </c>
      <c r="AJ9">
        <f t="shared" si="6"/>
        <v>9.3529375383440083</v>
      </c>
      <c r="AK9">
        <f t="shared" si="20"/>
        <v>1.0108830253950496</v>
      </c>
      <c r="AL9">
        <f t="shared" si="7"/>
        <v>-95.413872892327916</v>
      </c>
      <c r="AN9">
        <f t="shared" si="8"/>
        <v>0</v>
      </c>
      <c r="AO9">
        <f t="shared" si="8"/>
        <v>0</v>
      </c>
      <c r="AP9">
        <f t="shared" si="8"/>
        <v>-14.452405086848668</v>
      </c>
      <c r="AQ9">
        <f t="shared" si="8"/>
        <v>-51.178481512200513</v>
      </c>
      <c r="AR9">
        <f t="shared" si="8"/>
        <v>-65.630886599049177</v>
      </c>
      <c r="AS9">
        <f t="shared" si="8"/>
        <v>5.8031288345495531</v>
      </c>
      <c r="AT9">
        <f t="shared" si="8"/>
        <v>0.62721304499007269</v>
      </c>
      <c r="AU9">
        <f t="shared" si="8"/>
        <v>-59.200544719509551</v>
      </c>
      <c r="AW9">
        <v>6</v>
      </c>
      <c r="AX9">
        <f>IF(Z9&gt;0, (R9*SUMPRODUCT(K9:$K$98, X9:$X$98)-K9*$AZ$3)/Z9, 0)</f>
        <v>173.85370518353383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25</v>
      </c>
      <c r="R10">
        <f t="shared" si="0"/>
        <v>50000</v>
      </c>
      <c r="S10">
        <f t="shared" si="1"/>
        <v>164.96381982186168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161.98316846081696</v>
      </c>
      <c r="AC10">
        <f t="shared" si="19"/>
        <v>151.89100251522018</v>
      </c>
      <c r="AE10">
        <f t="shared" si="2"/>
        <v>0</v>
      </c>
      <c r="AF10">
        <f t="shared" si="3"/>
        <v>0</v>
      </c>
      <c r="AG10">
        <f t="shared" si="3"/>
        <v>-23.01883568761345</v>
      </c>
      <c r="AH10">
        <f t="shared" si="4"/>
        <v>-82.523936951365613</v>
      </c>
      <c r="AI10">
        <f t="shared" si="5"/>
        <v>-105.54277263897906</v>
      </c>
      <c r="AJ10">
        <f t="shared" si="6"/>
        <v>10.092165945596776</v>
      </c>
      <c r="AK10">
        <f t="shared" si="20"/>
        <v>0.66413099068934955</v>
      </c>
      <c r="AL10">
        <f t="shared" si="7"/>
        <v>-94.78647570269294</v>
      </c>
      <c r="AN10">
        <f t="shared" si="8"/>
        <v>0</v>
      </c>
      <c r="AO10">
        <f t="shared" si="8"/>
        <v>0</v>
      </c>
      <c r="AP10">
        <f t="shared" si="8"/>
        <v>-13.549264407586742</v>
      </c>
      <c r="AQ10">
        <f t="shared" si="8"/>
        <v>-48.574943445586456</v>
      </c>
      <c r="AR10">
        <f t="shared" si="8"/>
        <v>-62.124207853173196</v>
      </c>
      <c r="AS10">
        <f t="shared" si="8"/>
        <v>5.9404144804645629</v>
      </c>
      <c r="AT10">
        <f t="shared" si="8"/>
        <v>0.3909183990120168</v>
      </c>
      <c r="AU10">
        <f t="shared" si="8"/>
        <v>-55.79287497369662</v>
      </c>
      <c r="AW10">
        <v>7</v>
      </c>
      <c r="AX10">
        <f>IF(Z10&gt;0, (R10*SUMPRODUCT(K10:$K$98, X10:$X$98)-K10*$AZ$3)/Z10, 0)</f>
        <v>164.96381982186168</v>
      </c>
    </row>
    <row r="11" spans="1:52" x14ac:dyDescent="0.25">
      <c r="A11" t="s">
        <v>33</v>
      </c>
      <c r="C11" s="12">
        <f>AU100</f>
        <v>-460.74441162151976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25</v>
      </c>
      <c r="R11">
        <f t="shared" si="0"/>
        <v>50000</v>
      </c>
      <c r="S11">
        <f t="shared" si="1"/>
        <v>155.10567474053155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151.89100251522018</v>
      </c>
      <c r="AC11">
        <f t="shared" si="19"/>
        <v>141.12986403843718</v>
      </c>
      <c r="AE11">
        <f t="shared" si="2"/>
        <v>0</v>
      </c>
      <c r="AF11">
        <f t="shared" si="3"/>
        <v>0</v>
      </c>
      <c r="AG11">
        <f t="shared" si="3"/>
        <v>-22.747372762880243</v>
      </c>
      <c r="AH11">
        <f t="shared" si="4"/>
        <v>-82.549135714149102</v>
      </c>
      <c r="AI11">
        <f t="shared" si="5"/>
        <v>-105.29650847702935</v>
      </c>
      <c r="AJ11">
        <f t="shared" si="6"/>
        <v>10.761138476783003</v>
      </c>
      <c r="AK11">
        <f t="shared" si="20"/>
        <v>0.36453840603652837</v>
      </c>
      <c r="AL11">
        <f t="shared" si="7"/>
        <v>-94.170831594209815</v>
      </c>
      <c r="AN11">
        <f t="shared" si="8"/>
        <v>0</v>
      </c>
      <c r="AO11">
        <f t="shared" si="8"/>
        <v>0</v>
      </c>
      <c r="AP11">
        <f t="shared" si="8"/>
        <v>-12.722802048256794</v>
      </c>
      <c r="AQ11">
        <f t="shared" si="8"/>
        <v>-46.17044455611331</v>
      </c>
      <c r="AR11">
        <f t="shared" si="8"/>
        <v>-58.893246604370106</v>
      </c>
      <c r="AS11">
        <f t="shared" si="8"/>
        <v>6.0187976906680891</v>
      </c>
      <c r="AT11">
        <f t="shared" si="8"/>
        <v>0.20388947890097173</v>
      </c>
      <c r="AU11">
        <f t="shared" si="8"/>
        <v>-52.670559434801042</v>
      </c>
      <c r="AW11">
        <v>8</v>
      </c>
      <c r="AX11">
        <f>IF(Z11&gt;0, (R11*SUMPRODUCT(K11:$K$98, X11:$X$98)-K11*$AZ$3)/Z11, 0)</f>
        <v>155.10567474053155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25</v>
      </c>
      <c r="R12">
        <f t="shared" si="0"/>
        <v>50000</v>
      </c>
      <c r="S12">
        <f t="shared" si="1"/>
        <v>145.50047980151137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141.12986403843718</v>
      </c>
      <c r="AC12">
        <f t="shared" si="19"/>
        <v>130.82527638516808</v>
      </c>
      <c r="AE12">
        <f t="shared" si="2"/>
        <v>0</v>
      </c>
      <c r="AF12">
        <f t="shared" si="3"/>
        <v>0</v>
      </c>
      <c r="AG12">
        <f t="shared" si="3"/>
        <v>-22.47849570043293</v>
      </c>
      <c r="AH12">
        <f t="shared" si="4"/>
        <v>-82.806669637021102</v>
      </c>
      <c r="AI12">
        <f t="shared" si="5"/>
        <v>-105.28516533745403</v>
      </c>
      <c r="AJ12">
        <f t="shared" si="6"/>
        <v>10.304587653269095</v>
      </c>
      <c r="AK12">
        <f t="shared" si="20"/>
        <v>0.32459868728840552</v>
      </c>
      <c r="AL12">
        <f t="shared" si="7"/>
        <v>-94.655978996896536</v>
      </c>
      <c r="AN12">
        <f t="shared" si="8"/>
        <v>0</v>
      </c>
      <c r="AO12">
        <f t="shared" si="8"/>
        <v>0</v>
      </c>
      <c r="AP12">
        <f t="shared" si="8"/>
        <v>-11.947559426990894</v>
      </c>
      <c r="AQ12">
        <f t="shared" si="8"/>
        <v>-44.012625205184783</v>
      </c>
      <c r="AR12">
        <f t="shared" si="8"/>
        <v>-55.960184632175675</v>
      </c>
      <c r="AS12">
        <f t="shared" si="8"/>
        <v>5.4769978827229968</v>
      </c>
      <c r="AT12">
        <f t="shared" si="8"/>
        <v>0.1725276530060135</v>
      </c>
      <c r="AU12">
        <f t="shared" si="8"/>
        <v>-50.310659096446663</v>
      </c>
      <c r="AW12">
        <v>9</v>
      </c>
      <c r="AX12">
        <f>IF(Z12&gt;0, (R12*SUMPRODUCT(K12:$K$98, X12:$X$98)-K12*$AZ$3)/Z12, 0)</f>
        <v>145.50047980151137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25</v>
      </c>
      <c r="R13">
        <f t="shared" si="0"/>
        <v>50000</v>
      </c>
      <c r="S13">
        <f t="shared" si="1"/>
        <v>135.86040147575434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130.82527638516808</v>
      </c>
      <c r="AC13">
        <f t="shared" si="19"/>
        <v>120.71010879414087</v>
      </c>
      <c r="AE13">
        <f t="shared" si="2"/>
        <v>0</v>
      </c>
      <c r="AF13">
        <f t="shared" si="3"/>
        <v>0</v>
      </c>
      <c r="AG13">
        <f t="shared" si="3"/>
        <v>-22.212158120201568</v>
      </c>
      <c r="AH13">
        <f t="shared" si="4"/>
        <v>-83.105246454070581</v>
      </c>
      <c r="AI13">
        <f t="shared" si="5"/>
        <v>-105.31740457427215</v>
      </c>
      <c r="AJ13">
        <f t="shared" si="6"/>
        <v>10.115167591027216</v>
      </c>
      <c r="AK13">
        <f t="shared" si="20"/>
        <v>0.26165055277033616</v>
      </c>
      <c r="AL13">
        <f t="shared" si="7"/>
        <v>-94.940586430474596</v>
      </c>
      <c r="AN13">
        <f t="shared" si="8"/>
        <v>0</v>
      </c>
      <c r="AO13">
        <f t="shared" si="8"/>
        <v>0</v>
      </c>
      <c r="AP13">
        <f t="shared" si="8"/>
        <v>-11.222431722188423</v>
      </c>
      <c r="AQ13">
        <f t="shared" si="8"/>
        <v>-41.987948628828924</v>
      </c>
      <c r="AR13">
        <f t="shared" si="8"/>
        <v>-53.210380351017342</v>
      </c>
      <c r="AS13">
        <f t="shared" si="8"/>
        <v>5.110569492369792</v>
      </c>
      <c r="AT13">
        <f t="shared" si="8"/>
        <v>0.1321958653296004</v>
      </c>
      <c r="AU13">
        <f t="shared" si="8"/>
        <v>-47.967614993317952</v>
      </c>
      <c r="AW13">
        <v>10</v>
      </c>
      <c r="AX13">
        <f>IF(Z13&gt;0, (R13*SUMPRODUCT(K13:$K$98, X13:$X$98)-K13*$AZ$3)/Z13, 0)</f>
        <v>135.86040147575434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1.8814719999999999E-3</v>
      </c>
      <c r="Q14" s="4">
        <f t="shared" si="22"/>
        <v>25</v>
      </c>
      <c r="R14">
        <f t="shared" si="0"/>
        <v>50000</v>
      </c>
      <c r="S14">
        <f t="shared" si="1"/>
        <v>169.2228956465791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120.71010879414087</v>
      </c>
      <c r="AC14">
        <f t="shared" si="19"/>
        <v>148.56582283184514</v>
      </c>
      <c r="AE14">
        <f t="shared" si="2"/>
        <v>0</v>
      </c>
      <c r="AF14">
        <f t="shared" si="3"/>
        <v>0</v>
      </c>
      <c r="AG14">
        <f t="shared" si="3"/>
        <v>-21.948244985436823</v>
      </c>
      <c r="AH14">
        <f t="shared" si="4"/>
        <v>-83.583107125463755</v>
      </c>
      <c r="AI14">
        <f t="shared" si="5"/>
        <v>-105.53135211090057</v>
      </c>
      <c r="AJ14">
        <f t="shared" si="6"/>
        <v>-27.855714037704274</v>
      </c>
      <c r="AK14">
        <f t="shared" si="20"/>
        <v>8.4497076155898618</v>
      </c>
      <c r="AL14">
        <f t="shared" si="7"/>
        <v>-124.93735853301499</v>
      </c>
      <c r="AN14">
        <f t="shared" si="8"/>
        <v>0</v>
      </c>
      <c r="AO14">
        <f t="shared" si="8"/>
        <v>0</v>
      </c>
      <c r="AP14">
        <f t="shared" si="8"/>
        <v>-9.9009756374190445</v>
      </c>
      <c r="AQ14">
        <f t="shared" si="8"/>
        <v>-37.704805459302307</v>
      </c>
      <c r="AR14">
        <f t="shared" si="8"/>
        <v>-47.605781096721344</v>
      </c>
      <c r="AS14">
        <f t="shared" si="8"/>
        <v>-12.565867851084251</v>
      </c>
      <c r="AT14">
        <f t="shared" si="8"/>
        <v>3.8117101982769008</v>
      </c>
      <c r="AU14">
        <f t="shared" si="8"/>
        <v>-56.359938749528702</v>
      </c>
      <c r="AW14">
        <v>11</v>
      </c>
      <c r="AX14">
        <f>IF(Z14&gt;0, (R14*SUMPRODUCT(K14:$K$98, X14:$X$98)-K14*$AZ$3)/Z14, 0)</f>
        <v>169.2228956465791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1.927022E-3</v>
      </c>
      <c r="Q15" s="4">
        <f t="shared" si="22"/>
        <v>25</v>
      </c>
      <c r="R15">
        <f t="shared" si="0"/>
        <v>50000</v>
      </c>
      <c r="S15">
        <f t="shared" si="1"/>
        <v>199.68838654121112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148.56582283184514</v>
      </c>
      <c r="AC15">
        <f t="shared" si="19"/>
        <v>173.22143046766166</v>
      </c>
      <c r="AE15">
        <f t="shared" si="2"/>
        <v>0</v>
      </c>
      <c r="AF15">
        <f t="shared" si="3"/>
        <v>0</v>
      </c>
      <c r="AG15">
        <f t="shared" si="3"/>
        <v>-21.686467784634125</v>
      </c>
      <c r="AH15">
        <f t="shared" si="4"/>
        <v>-84.589501896652877</v>
      </c>
      <c r="AI15">
        <f t="shared" si="5"/>
        <v>-106.27596968128699</v>
      </c>
      <c r="AJ15">
        <f t="shared" si="6"/>
        <v>-24.655607635816523</v>
      </c>
      <c r="AK15">
        <f t="shared" si="20"/>
        <v>10.39960759822916</v>
      </c>
      <c r="AL15">
        <f t="shared" si="7"/>
        <v>-120.53196971887436</v>
      </c>
      <c r="AN15">
        <f t="shared" si="8"/>
        <v>0</v>
      </c>
      <c r="AO15">
        <f t="shared" si="8"/>
        <v>0</v>
      </c>
      <c r="AP15">
        <f t="shared" si="8"/>
        <v>-8.7347200742590019</v>
      </c>
      <c r="AQ15">
        <f t="shared" si="8"/>
        <v>-34.070353347804506</v>
      </c>
      <c r="AR15">
        <f t="shared" si="8"/>
        <v>-42.805073422063501</v>
      </c>
      <c r="AS15">
        <f t="shared" si="8"/>
        <v>-9.9306089446347094</v>
      </c>
      <c r="AT15">
        <f t="shared" si="8"/>
        <v>4.1886794177257123</v>
      </c>
      <c r="AU15">
        <f t="shared" si="8"/>
        <v>-48.547002948972505</v>
      </c>
      <c r="AW15">
        <v>12</v>
      </c>
      <c r="AX15">
        <f>IF(Z15&gt;0, (R15*SUMPRODUCT(K15:$K$98, X15:$X$98)-K15*$AZ$3)/Z15, 0)</f>
        <v>199.68838654121112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1.979789E-3</v>
      </c>
      <c r="Q16" s="4">
        <f t="shared" si="22"/>
        <v>25</v>
      </c>
      <c r="R16">
        <f t="shared" si="0"/>
        <v>50000</v>
      </c>
      <c r="S16">
        <f t="shared" si="1"/>
        <v>227.32187413756847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173.22143046766166</v>
      </c>
      <c r="AC16">
        <f t="shared" si="19"/>
        <v>194.83001738335622</v>
      </c>
      <c r="AE16">
        <f t="shared" si="2"/>
        <v>0</v>
      </c>
      <c r="AF16">
        <f t="shared" si="3"/>
        <v>0</v>
      </c>
      <c r="AG16">
        <f t="shared" si="3"/>
        <v>-21.426668476418911</v>
      </c>
      <c r="AH16">
        <f t="shared" si="4"/>
        <v>-85.869260737746032</v>
      </c>
      <c r="AI16">
        <f t="shared" si="5"/>
        <v>-107.29592921416494</v>
      </c>
      <c r="AJ16">
        <f t="shared" si="6"/>
        <v>-21.608586915694559</v>
      </c>
      <c r="AK16">
        <f t="shared" si="20"/>
        <v>12.125500132736317</v>
      </c>
      <c r="AL16">
        <f t="shared" si="7"/>
        <v>-116.77901599712318</v>
      </c>
      <c r="AN16">
        <f t="shared" si="8"/>
        <v>0</v>
      </c>
      <c r="AO16">
        <f t="shared" si="8"/>
        <v>0</v>
      </c>
      <c r="AP16">
        <f t="shared" si="8"/>
        <v>-7.7054285453529587</v>
      </c>
      <c r="AQ16">
        <f t="shared" si="8"/>
        <v>-30.880183430530636</v>
      </c>
      <c r="AR16">
        <f t="shared" si="8"/>
        <v>-38.585611975883594</v>
      </c>
      <c r="AS16">
        <f t="shared" si="8"/>
        <v>-7.7708498000133996</v>
      </c>
      <c r="AT16">
        <f t="shared" si="8"/>
        <v>4.3605553962947692</v>
      </c>
      <c r="AU16">
        <f t="shared" si="8"/>
        <v>-41.995906379602225</v>
      </c>
      <c r="AW16">
        <v>13</v>
      </c>
      <c r="AX16">
        <f>IF(Z16&gt;0, (R16*SUMPRODUCT(K16:$K$98, X16:$X$98)-K16*$AZ$3)/Z16, 0)</f>
        <v>227.32187413756847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2.0334569999999998E-3</v>
      </c>
      <c r="Q17" s="4">
        <f t="shared" si="22"/>
        <v>25</v>
      </c>
      <c r="R17">
        <f t="shared" si="0"/>
        <v>50000</v>
      </c>
      <c r="S17">
        <f t="shared" si="1"/>
        <v>252.33227048874818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194.83001738335622</v>
      </c>
      <c r="AC17">
        <f t="shared" si="19"/>
        <v>213.66317347380692</v>
      </c>
      <c r="AE17">
        <f t="shared" si="2"/>
        <v>0</v>
      </c>
      <c r="AF17">
        <f t="shared" si="3"/>
        <v>0</v>
      </c>
      <c r="AG17">
        <f t="shared" si="3"/>
        <v>-21.168831582654668</v>
      </c>
      <c r="AH17">
        <f t="shared" si="4"/>
        <v>-87.140418000106735</v>
      </c>
      <c r="AI17">
        <f t="shared" si="5"/>
        <v>-108.3092495827614</v>
      </c>
      <c r="AJ17">
        <f t="shared" si="6"/>
        <v>-18.8331560904507</v>
      </c>
      <c r="AK17">
        <f t="shared" si="20"/>
        <v>13.638101216834936</v>
      </c>
      <c r="AL17">
        <f t="shared" si="7"/>
        <v>-113.50430445637716</v>
      </c>
      <c r="AN17">
        <f t="shared" si="8"/>
        <v>0</v>
      </c>
      <c r="AO17">
        <f t="shared" si="8"/>
        <v>0</v>
      </c>
      <c r="AP17">
        <f t="shared" si="8"/>
        <v>-6.7970585734695366</v>
      </c>
      <c r="AQ17">
        <f t="shared" si="8"/>
        <v>-27.979745738478197</v>
      </c>
      <c r="AR17">
        <f t="shared" si="8"/>
        <v>-34.776804311947735</v>
      </c>
      <c r="AS17">
        <f t="shared" si="8"/>
        <v>-6.0471011151591822</v>
      </c>
      <c r="AT17">
        <f t="shared" si="8"/>
        <v>4.3790311449068815</v>
      </c>
      <c r="AU17">
        <f t="shared" si="8"/>
        <v>-36.444874282200033</v>
      </c>
      <c r="AW17">
        <v>14</v>
      </c>
      <c r="AX17">
        <f>IF(Z17&gt;0, (R17*SUMPRODUCT(K17:$K$98, X17:$X$98)-K17*$AZ$3)/Z17, 0)</f>
        <v>252.33227048874818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2.08983E-3</v>
      </c>
      <c r="Q18" s="4">
        <f t="shared" si="22"/>
        <v>25</v>
      </c>
      <c r="R18">
        <f t="shared" si="0"/>
        <v>50000</v>
      </c>
      <c r="S18">
        <f t="shared" si="1"/>
        <v>275.03394308505625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213.66317347380692</v>
      </c>
      <c r="AC18">
        <f t="shared" si="19"/>
        <v>230.07033802191918</v>
      </c>
      <c r="AE18">
        <f t="shared" si="2"/>
        <v>0</v>
      </c>
      <c r="AF18">
        <f t="shared" si="3"/>
        <v>0</v>
      </c>
      <c r="AG18">
        <f t="shared" si="3"/>
        <v>-20.912904007521742</v>
      </c>
      <c r="AH18">
        <f t="shared" si="4"/>
        <v>-88.478518612758407</v>
      </c>
      <c r="AI18">
        <f t="shared" si="5"/>
        <v>-109.39142262028015</v>
      </c>
      <c r="AJ18">
        <f t="shared" si="6"/>
        <v>-16.407164548112263</v>
      </c>
      <c r="AK18">
        <f t="shared" si="20"/>
        <v>14.956422143166487</v>
      </c>
      <c r="AL18">
        <f t="shared" si="7"/>
        <v>-110.84216502522592</v>
      </c>
      <c r="AN18">
        <f t="shared" si="8"/>
        <v>0</v>
      </c>
      <c r="AO18">
        <f t="shared" si="8"/>
        <v>0</v>
      </c>
      <c r="AP18">
        <f t="shared" si="8"/>
        <v>-5.9954315096573634</v>
      </c>
      <c r="AQ18">
        <f t="shared" si="8"/>
        <v>-25.365530211774715</v>
      </c>
      <c r="AR18">
        <f t="shared" si="8"/>
        <v>-31.360961721432076</v>
      </c>
      <c r="AS18">
        <f t="shared" si="8"/>
        <v>-4.703700226448964</v>
      </c>
      <c r="AT18">
        <f t="shared" si="8"/>
        <v>4.2877930562214503</v>
      </c>
      <c r="AU18">
        <f t="shared" si="8"/>
        <v>-31.776868891659589</v>
      </c>
      <c r="AW18">
        <v>15</v>
      </c>
      <c r="AX18">
        <f>IF(Z18&gt;0, (R18*SUMPRODUCT(K18:$K$98, X18:$X$98)-K18*$AZ$3)/Z18, 0)</f>
        <v>275.03394308505625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2.1556750000000001E-3</v>
      </c>
      <c r="Q19" s="4">
        <f t="shared" si="22"/>
        <v>25</v>
      </c>
      <c r="R19">
        <f t="shared" si="0"/>
        <v>50000</v>
      </c>
      <c r="S19">
        <f t="shared" si="1"/>
        <v>295.68178791065515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230.07033802191918</v>
      </c>
      <c r="AC19">
        <f t="shared" si="19"/>
        <v>244.33597770888593</v>
      </c>
      <c r="AE19">
        <f t="shared" si="2"/>
        <v>0</v>
      </c>
      <c r="AF19">
        <f t="shared" si="3"/>
        <v>0</v>
      </c>
      <c r="AG19">
        <f t="shared" si="3"/>
        <v>-20.658693543100114</v>
      </c>
      <c r="AH19">
        <f t="shared" si="4"/>
        <v>-90.162848692828874</v>
      </c>
      <c r="AI19">
        <f t="shared" si="5"/>
        <v>-110.82154223592899</v>
      </c>
      <c r="AJ19">
        <f t="shared" si="6"/>
        <v>-14.26563968696675</v>
      </c>
      <c r="AK19">
        <f t="shared" si="20"/>
        <v>16.104923661534343</v>
      </c>
      <c r="AL19">
        <f t="shared" si="7"/>
        <v>-108.98225826136139</v>
      </c>
      <c r="AN19">
        <f t="shared" si="8"/>
        <v>0</v>
      </c>
      <c r="AO19">
        <f t="shared" si="8"/>
        <v>0</v>
      </c>
      <c r="AP19">
        <f t="shared" si="8"/>
        <v>-5.2879937435189364</v>
      </c>
      <c r="AQ19">
        <f t="shared" si="8"/>
        <v>-23.078931820679706</v>
      </c>
      <c r="AR19">
        <f t="shared" si="8"/>
        <v>-28.366925564198645</v>
      </c>
      <c r="AS19">
        <f t="shared" si="8"/>
        <v>-3.6515674747095042</v>
      </c>
      <c r="AT19">
        <f t="shared" si="8"/>
        <v>4.1223679214936402</v>
      </c>
      <c r="AU19">
        <f t="shared" si="8"/>
        <v>-27.89612511741451</v>
      </c>
      <c r="AW19">
        <v>16</v>
      </c>
      <c r="AX19">
        <f>IF(Z19&gt;0, (R19*SUMPRODUCT(K19:$K$98, X19:$X$98)-K19*$AZ$3)/Z19, 0)</f>
        <v>295.68178791065515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2.2206180000000002E-3</v>
      </c>
      <c r="Q20" s="4">
        <f t="shared" si="22"/>
        <v>25</v>
      </c>
      <c r="R20">
        <f t="shared" si="0"/>
        <v>50000</v>
      </c>
      <c r="S20">
        <f t="shared" si="1"/>
        <v>314.41623419947706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244.33597770888593</v>
      </c>
      <c r="AC20">
        <f t="shared" si="19"/>
        <v>256.64201901208241</v>
      </c>
      <c r="AE20">
        <f t="shared" si="2"/>
        <v>0</v>
      </c>
      <c r="AF20">
        <f t="shared" si="3"/>
        <v>0</v>
      </c>
      <c r="AG20">
        <f t="shared" si="3"/>
        <v>-20.406231540930818</v>
      </c>
      <c r="AH20">
        <f t="shared" si="4"/>
        <v>-91.750133476583784</v>
      </c>
      <c r="AI20">
        <f t="shared" si="5"/>
        <v>-112.1563650175146</v>
      </c>
      <c r="AJ20">
        <f t="shared" si="6"/>
        <v>-12.30604130319648</v>
      </c>
      <c r="AK20">
        <f t="shared" si="20"/>
        <v>17.103518439622018</v>
      </c>
      <c r="AL20">
        <f t="shared" si="7"/>
        <v>-107.35888788108906</v>
      </c>
      <c r="AN20">
        <f t="shared" si="8"/>
        <v>0</v>
      </c>
      <c r="AO20">
        <f t="shared" si="8"/>
        <v>0</v>
      </c>
      <c r="AP20">
        <f t="shared" si="8"/>
        <v>-4.66372427856518</v>
      </c>
      <c r="AQ20">
        <f t="shared" si="8"/>
        <v>-20.968953733474169</v>
      </c>
      <c r="AR20">
        <f t="shared" si="8"/>
        <v>-25.632678012039349</v>
      </c>
      <c r="AS20">
        <f t="shared" si="8"/>
        <v>-2.8124734095869917</v>
      </c>
      <c r="AT20">
        <f t="shared" si="8"/>
        <v>3.9089086113600944</v>
      </c>
      <c r="AU20">
        <f t="shared" si="8"/>
        <v>-24.536242810266245</v>
      </c>
      <c r="AW20">
        <v>17</v>
      </c>
      <c r="AX20">
        <f>IF(Z20&gt;0, (R20*SUMPRODUCT(K20:$K$98, X20:$X$98)-K20*$AZ$3)/Z20, 0)</f>
        <v>314.41623419947706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2.2950319999999998E-3</v>
      </c>
      <c r="Q21" s="4">
        <f t="shared" si="22"/>
        <v>25</v>
      </c>
      <c r="R21">
        <f t="shared" si="0"/>
        <v>50000</v>
      </c>
      <c r="S21">
        <f t="shared" si="1"/>
        <v>331.50872266122957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256.64201901208241</v>
      </c>
      <c r="AC21">
        <f t="shared" si="19"/>
        <v>267.26679128206939</v>
      </c>
      <c r="AE21">
        <f t="shared" si="2"/>
        <v>0</v>
      </c>
      <c r="AF21">
        <f t="shared" si="3"/>
        <v>0</v>
      </c>
      <c r="AG21">
        <f t="shared" si="3"/>
        <v>-20.155336271135667</v>
      </c>
      <c r="AH21">
        <f t="shared" si="4"/>
        <v>-93.665908771691079</v>
      </c>
      <c r="AI21">
        <f t="shared" si="5"/>
        <v>-113.82124504282675</v>
      </c>
      <c r="AJ21">
        <f t="shared" si="6"/>
        <v>-10.624772269986977</v>
      </c>
      <c r="AK21">
        <f t="shared" si="20"/>
        <v>17.964941330845772</v>
      </c>
      <c r="AL21">
        <f t="shared" si="7"/>
        <v>-106.48107598196795</v>
      </c>
      <c r="AN21">
        <f t="shared" si="8"/>
        <v>0</v>
      </c>
      <c r="AO21">
        <f t="shared" si="8"/>
        <v>0</v>
      </c>
      <c r="AP21">
        <f t="shared" si="8"/>
        <v>-4.1128425351080748</v>
      </c>
      <c r="AQ21">
        <f t="shared" si="8"/>
        <v>-19.113207961578571</v>
      </c>
      <c r="AR21">
        <f t="shared" si="8"/>
        <v>-23.226050496686646</v>
      </c>
      <c r="AS21">
        <f t="shared" si="8"/>
        <v>-2.1680618338488786</v>
      </c>
      <c r="AT21">
        <f t="shared" si="8"/>
        <v>3.665876562527842</v>
      </c>
      <c r="AU21">
        <f t="shared" si="8"/>
        <v>-21.728235768007682</v>
      </c>
      <c r="AW21">
        <v>18</v>
      </c>
      <c r="AX21">
        <f>IF(Z21&gt;0, (R21*SUMPRODUCT(K21:$K$98, X21:$X$98)-K21*$AZ$3)/Z21, 0)</f>
        <v>331.50872266122957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2.375308E-3</v>
      </c>
      <c r="Q22" s="4">
        <f t="shared" si="22"/>
        <v>25</v>
      </c>
      <c r="R22">
        <f t="shared" si="0"/>
        <v>50000</v>
      </c>
      <c r="S22">
        <f t="shared" si="1"/>
        <v>347.08573749692141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267.26679128206939</v>
      </c>
      <c r="AC22">
        <f t="shared" si="19"/>
        <v>276.36226725215238</v>
      </c>
      <c r="AE22">
        <f t="shared" si="2"/>
        <v>0</v>
      </c>
      <c r="AF22">
        <f t="shared" si="3"/>
        <v>0</v>
      </c>
      <c r="AG22">
        <f t="shared" si="3"/>
        <v>-19.90590777693679</v>
      </c>
      <c r="AH22">
        <f t="shared" si="4"/>
        <v>-95.75026297503743</v>
      </c>
      <c r="AI22">
        <f t="shared" si="5"/>
        <v>-115.65617075197422</v>
      </c>
      <c r="AJ22">
        <f t="shared" si="6"/>
        <v>-9.0954759700829868</v>
      </c>
      <c r="AK22">
        <f t="shared" si="20"/>
        <v>18.708675389744858</v>
      </c>
      <c r="AL22">
        <f t="shared" si="7"/>
        <v>-106.04297133231235</v>
      </c>
      <c r="AN22">
        <f t="shared" si="8"/>
        <v>0</v>
      </c>
      <c r="AO22">
        <f t="shared" si="8"/>
        <v>0</v>
      </c>
      <c r="AP22">
        <f t="shared" si="8"/>
        <v>-3.6267364660541168</v>
      </c>
      <c r="AQ22">
        <f t="shared" si="8"/>
        <v>-17.445121029254445</v>
      </c>
      <c r="AR22">
        <f t="shared" si="8"/>
        <v>-21.071857495308564</v>
      </c>
      <c r="AS22">
        <f t="shared" si="8"/>
        <v>-1.6571409225073324</v>
      </c>
      <c r="AT22">
        <f t="shared" si="8"/>
        <v>3.4086079383011278</v>
      </c>
      <c r="AU22">
        <f t="shared" si="8"/>
        <v>-19.320390479514767</v>
      </c>
      <c r="AW22">
        <v>19</v>
      </c>
      <c r="AX22">
        <f>IF(Z22&gt;0, (R22*SUMPRODUCT(K22:$K$98, X22:$X$98)-K22*$AZ$3)/Z22, 0)</f>
        <v>347.08573749692141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2.4628010000000001E-3</v>
      </c>
      <c r="Q23" s="4">
        <f t="shared" si="22"/>
        <v>25</v>
      </c>
      <c r="R23">
        <f t="shared" si="0"/>
        <v>50000</v>
      </c>
      <c r="S23">
        <f t="shared" si="1"/>
        <v>361.31092795714545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276.36226725215238</v>
      </c>
      <c r="AC23">
        <f t="shared" si="19"/>
        <v>284.10347116188149</v>
      </c>
      <c r="AE23">
        <f t="shared" si="2"/>
        <v>0</v>
      </c>
      <c r="AF23">
        <f t="shared" si="3"/>
        <v>0</v>
      </c>
      <c r="AG23">
        <f t="shared" si="3"/>
        <v>-19.657824409588475</v>
      </c>
      <c r="AH23">
        <f t="shared" si="4"/>
        <v>-98.048579157895418</v>
      </c>
      <c r="AI23">
        <f t="shared" si="5"/>
        <v>-117.70640356748389</v>
      </c>
      <c r="AJ23">
        <f t="shared" si="6"/>
        <v>-7.7412039097291085</v>
      </c>
      <c r="AK23">
        <f t="shared" si="20"/>
        <v>19.345358707650668</v>
      </c>
      <c r="AL23">
        <f t="shared" si="7"/>
        <v>-106.10224876956232</v>
      </c>
      <c r="AN23">
        <f t="shared" si="8"/>
        <v>0</v>
      </c>
      <c r="AO23">
        <f t="shared" si="8"/>
        <v>0</v>
      </c>
      <c r="AP23">
        <f t="shared" si="8"/>
        <v>-3.1978010457127155</v>
      </c>
      <c r="AQ23">
        <f t="shared" si="8"/>
        <v>-15.949875348811689</v>
      </c>
      <c r="AR23">
        <f t="shared" si="8"/>
        <v>-19.147676394524403</v>
      </c>
      <c r="AS23">
        <f t="shared" si="8"/>
        <v>-1.2592863504026655</v>
      </c>
      <c r="AT23">
        <f t="shared" si="8"/>
        <v>3.1469712525684295</v>
      </c>
      <c r="AU23">
        <f t="shared" si="8"/>
        <v>-17.25999149235864</v>
      </c>
      <c r="AW23">
        <v>20</v>
      </c>
      <c r="AX23">
        <f>IF(Z23&gt;0, (R23*SUMPRODUCT(K23:$K$98, X23:$X$98)-K23*$AZ$3)/Z23, 0)</f>
        <v>361.31092795714545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2.5557050000000001E-3</v>
      </c>
      <c r="Q24" s="4">
        <f t="shared" si="22"/>
        <v>25</v>
      </c>
      <c r="R24">
        <f t="shared" si="0"/>
        <v>50000</v>
      </c>
      <c r="S24">
        <f t="shared" si="1"/>
        <v>374.32549538135413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284.10347116188149</v>
      </c>
      <c r="AC24">
        <f t="shared" si="19"/>
        <v>290.64138593716223</v>
      </c>
      <c r="AE24">
        <f t="shared" si="2"/>
        <v>0</v>
      </c>
      <c r="AF24">
        <f t="shared" si="3"/>
        <v>0</v>
      </c>
      <c r="AG24">
        <f t="shared" si="3"/>
        <v>-19.411006565359884</v>
      </c>
      <c r="AH24">
        <f t="shared" si="4"/>
        <v>-100.47920026541465</v>
      </c>
      <c r="AI24">
        <f t="shared" si="5"/>
        <v>-119.89020683077453</v>
      </c>
      <c r="AJ24">
        <f t="shared" si="6"/>
        <v>-6.5379147752807398</v>
      </c>
      <c r="AK24">
        <f t="shared" si="20"/>
        <v>19.887242981331706</v>
      </c>
      <c r="AL24">
        <f t="shared" ref="AL24:AL87" si="23">SUM(AI24:AK24)</f>
        <v>-106.54087862472356</v>
      </c>
      <c r="AN24">
        <f t="shared" si="8"/>
        <v>0</v>
      </c>
      <c r="AO24">
        <f t="shared" si="8"/>
        <v>0</v>
      </c>
      <c r="AP24">
        <f t="shared" si="8"/>
        <v>-2.8193307135125489</v>
      </c>
      <c r="AQ24">
        <f t="shared" si="8"/>
        <v>-14.593993074166457</v>
      </c>
      <c r="AR24">
        <f t="shared" si="8"/>
        <v>-17.413323787679005</v>
      </c>
      <c r="AS24">
        <f t="shared" si="8"/>
        <v>-0.94959238029265691</v>
      </c>
      <c r="AT24">
        <f t="shared" si="8"/>
        <v>2.8885011581219784</v>
      </c>
      <c r="AU24">
        <f t="shared" si="8"/>
        <v>-15.474415009849684</v>
      </c>
      <c r="AW24">
        <v>21</v>
      </c>
      <c r="AX24">
        <f>IF(Z24&gt;0, (R24*SUMPRODUCT(K24:$K$98, X24:$X$98)-K24*$AZ$3)/Z24, 0)</f>
        <v>374.32549538135413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2.6648449999999999E-3</v>
      </c>
      <c r="Q25" s="4">
        <f t="shared" si="22"/>
        <v>25</v>
      </c>
      <c r="R25">
        <f t="shared" si="0"/>
        <v>50000</v>
      </c>
      <c r="S25">
        <f t="shared" si="1"/>
        <v>386.28119348210328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290.64138593716223</v>
      </c>
      <c r="AC25">
        <f t="shared" si="19"/>
        <v>296.12577690236412</v>
      </c>
      <c r="AE25">
        <f t="shared" si="2"/>
        <v>0</v>
      </c>
      <c r="AF25">
        <f t="shared" si="3"/>
        <v>0</v>
      </c>
      <c r="AG25">
        <f t="shared" si="3"/>
        <v>-19.165169175915619</v>
      </c>
      <c r="AH25">
        <f t="shared" si="4"/>
        <v>-103.45464758133292</v>
      </c>
      <c r="AI25">
        <f t="shared" si="5"/>
        <v>-122.61981675724854</v>
      </c>
      <c r="AJ25">
        <f t="shared" si="6"/>
        <v>-5.4843909652018965</v>
      </c>
      <c r="AK25">
        <f t="shared" si="20"/>
        <v>20.344897015601358</v>
      </c>
      <c r="AL25">
        <f t="shared" si="23"/>
        <v>-107.75931070684908</v>
      </c>
      <c r="AN25">
        <f t="shared" si="8"/>
        <v>0</v>
      </c>
      <c r="AO25">
        <f t="shared" si="8"/>
        <v>0</v>
      </c>
      <c r="AP25">
        <f t="shared" si="8"/>
        <v>-2.4853788634126546</v>
      </c>
      <c r="AQ25">
        <f t="shared" si="8"/>
        <v>-13.416213134375623</v>
      </c>
      <c r="AR25">
        <f t="shared" si="8"/>
        <v>-15.901591997788277</v>
      </c>
      <c r="AS25">
        <f t="shared" si="8"/>
        <v>-0.71122718816036268</v>
      </c>
      <c r="AT25">
        <f t="shared" si="8"/>
        <v>2.6383684149486286</v>
      </c>
      <c r="AU25">
        <f t="shared" si="8"/>
        <v>-13.97445077100001</v>
      </c>
      <c r="AW25">
        <v>22</v>
      </c>
      <c r="AX25">
        <f>IF(Z25&gt;0, (R25*SUMPRODUCT(K25:$K$98, X25:$X$98)-K25*$AZ$3)/Z25, 0)</f>
        <v>386.28119348210328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2.7902209999999998E-3</v>
      </c>
      <c r="Q26" s="4">
        <f t="shared" si="22"/>
        <v>25</v>
      </c>
      <c r="R26">
        <f t="shared" si="0"/>
        <v>50000</v>
      </c>
      <c r="S26">
        <f t="shared" si="1"/>
        <v>397.2463242881667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296.12577690236412</v>
      </c>
      <c r="AC26">
        <f t="shared" si="19"/>
        <v>300.63669237456713</v>
      </c>
      <c r="AE26">
        <f t="shared" si="2"/>
        <v>0</v>
      </c>
      <c r="AF26">
        <f t="shared" si="3"/>
        <v>0</v>
      </c>
      <c r="AG26">
        <f t="shared" si="3"/>
        <v>-18.920042426653271</v>
      </c>
      <c r="AH26">
        <f t="shared" si="4"/>
        <v>-106.95011500638489</v>
      </c>
      <c r="AI26">
        <f t="shared" si="5"/>
        <v>-125.87015743303816</v>
      </c>
      <c r="AJ26">
        <f t="shared" si="6"/>
        <v>-4.5109154722030098</v>
      </c>
      <c r="AK26">
        <f t="shared" si="20"/>
        <v>20.728804383165489</v>
      </c>
      <c r="AL26">
        <f t="shared" si="23"/>
        <v>-109.6522685220757</v>
      </c>
      <c r="AN26">
        <f t="shared" si="8"/>
        <v>0</v>
      </c>
      <c r="AO26">
        <f t="shared" si="8"/>
        <v>0</v>
      </c>
      <c r="AP26">
        <f t="shared" si="8"/>
        <v>-2.190705641500784</v>
      </c>
      <c r="AQ26">
        <f t="shared" si="8"/>
        <v>-12.383493388660927</v>
      </c>
      <c r="AR26">
        <f t="shared" si="8"/>
        <v>-14.57419903016171</v>
      </c>
      <c r="AS26">
        <f t="shared" si="8"/>
        <v>-0.52230791826169964</v>
      </c>
      <c r="AT26">
        <f t="shared" si="8"/>
        <v>2.400137784035584</v>
      </c>
      <c r="AU26">
        <f t="shared" si="8"/>
        <v>-12.696369164387828</v>
      </c>
      <c r="AW26">
        <v>23</v>
      </c>
      <c r="AX26">
        <f>IF(Z26&gt;0, (R26*SUMPRODUCT(K26:$K$98, X26:$X$98)-K26*$AZ$3)/Z26, 0)</f>
        <v>397.2463242881667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3.5816260000000001E-3</v>
      </c>
      <c r="Q27" s="4">
        <f t="shared" si="22"/>
        <v>25</v>
      </c>
      <c r="R27">
        <f t="shared" si="0"/>
        <v>50000</v>
      </c>
      <c r="S27">
        <f t="shared" si="1"/>
        <v>407.5688535734896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300.63669237456713</v>
      </c>
      <c r="AC27">
        <f t="shared" si="19"/>
        <v>304.25956381320884</v>
      </c>
      <c r="AE27">
        <f t="shared" si="2"/>
        <v>0</v>
      </c>
      <c r="AF27">
        <f t="shared" si="3"/>
        <v>0</v>
      </c>
      <c r="AG27">
        <f t="shared" si="3"/>
        <v>-18.663077486510335</v>
      </c>
      <c r="AH27">
        <f t="shared" si="4"/>
        <v>-135.52903175280889</v>
      </c>
      <c r="AI27">
        <f t="shared" si="5"/>
        <v>-154.19210923931922</v>
      </c>
      <c r="AJ27">
        <f t="shared" si="6"/>
        <v>-3.6228714386417096</v>
      </c>
      <c r="AK27">
        <f t="shared" si="20"/>
        <v>21.044568466219701</v>
      </c>
      <c r="AL27">
        <f t="shared" si="23"/>
        <v>-136.77041221174125</v>
      </c>
      <c r="AN27">
        <f t="shared" si="8"/>
        <v>0</v>
      </c>
      <c r="AO27">
        <f t="shared" si="8"/>
        <v>0</v>
      </c>
      <c r="AP27">
        <f t="shared" si="8"/>
        <v>-1.9294216935730626</v>
      </c>
      <c r="AQ27">
        <f t="shared" si="8"/>
        <v>-14.011229078474795</v>
      </c>
      <c r="AR27">
        <f t="shared" si="8"/>
        <v>-15.940650772047857</v>
      </c>
      <c r="AS27">
        <f t="shared" si="8"/>
        <v>-0.37453880539230294</v>
      </c>
      <c r="AT27">
        <f t="shared" si="8"/>
        <v>2.1756244092088415</v>
      </c>
      <c r="AU27">
        <f t="shared" si="8"/>
        <v>-14.13956516823132</v>
      </c>
      <c r="AW27">
        <v>24</v>
      </c>
      <c r="AX27">
        <f>IF(Z27&gt;0, (R27*SUMPRODUCT(K27:$K$98, X27:$X$98)-K27*$AZ$3)/Z27, 0)</f>
        <v>407.5688535734896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4.4506370000000003E-3</v>
      </c>
      <c r="Q28" s="4">
        <f t="shared" si="22"/>
        <v>25</v>
      </c>
      <c r="R28">
        <f t="shared" si="0"/>
        <v>50000</v>
      </c>
      <c r="S28">
        <f t="shared" si="1"/>
        <v>413.92564002254841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304.25956381320884</v>
      </c>
      <c r="AC28">
        <f t="shared" si="19"/>
        <v>304.53973190196837</v>
      </c>
      <c r="AE28">
        <f t="shared" si="2"/>
        <v>0</v>
      </c>
      <c r="AF28">
        <f t="shared" si="3"/>
        <v>0</v>
      </c>
      <c r="AG28">
        <f t="shared" si="3"/>
        <v>-18.393384128449902</v>
      </c>
      <c r="AH28">
        <f t="shared" si="4"/>
        <v>-166.12516639065979</v>
      </c>
      <c r="AI28">
        <f t="shared" si="5"/>
        <v>-184.51855051910968</v>
      </c>
      <c r="AJ28">
        <f t="shared" si="6"/>
        <v>-0.28016808875952393</v>
      </c>
      <c r="AK28">
        <f t="shared" si="20"/>
        <v>21.29816946692462</v>
      </c>
      <c r="AL28">
        <f t="shared" si="23"/>
        <v>-163.5005491409446</v>
      </c>
      <c r="AN28">
        <f t="shared" si="8"/>
        <v>0</v>
      </c>
      <c r="AO28">
        <f t="shared" si="8"/>
        <v>0</v>
      </c>
      <c r="AP28">
        <f t="shared" si="8"/>
        <v>-1.6978038580886721</v>
      </c>
      <c r="AQ28">
        <f t="shared" si="8"/>
        <v>-15.334206389319522</v>
      </c>
      <c r="AR28">
        <f t="shared" si="8"/>
        <v>-17.032010247408195</v>
      </c>
      <c r="AS28">
        <f t="shared" si="8"/>
        <v>-2.5860954063015931E-2</v>
      </c>
      <c r="AT28">
        <f t="shared" si="8"/>
        <v>1.9659304692734845</v>
      </c>
      <c r="AU28">
        <f t="shared" si="8"/>
        <v>-15.091940732197727</v>
      </c>
      <c r="AW28">
        <v>25</v>
      </c>
      <c r="AX28">
        <f>IF(Z28&gt;0, (R28*SUMPRODUCT(K28:$K$98, X28:$X$98)-K28*$AZ$3)/Z28, 0)</f>
        <v>413.92564002254841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5.383718E-3</v>
      </c>
      <c r="Q29" s="4">
        <f t="shared" si="22"/>
        <v>25</v>
      </c>
      <c r="R29">
        <f t="shared" si="0"/>
        <v>50000</v>
      </c>
      <c r="S29">
        <f t="shared" si="1"/>
        <v>416.83960111216271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304.53973190196837</v>
      </c>
      <c r="AC29">
        <f t="shared" si="19"/>
        <v>301.96570155482232</v>
      </c>
      <c r="AE29">
        <f t="shared" si="2"/>
        <v>0</v>
      </c>
      <c r="AF29">
        <f t="shared" si="3"/>
        <v>0</v>
      </c>
      <c r="AG29">
        <f t="shared" si="3"/>
        <v>-18.110425493952153</v>
      </c>
      <c r="AH29">
        <f t="shared" si="4"/>
        <v>-198.04958642650013</v>
      </c>
      <c r="AI29">
        <f t="shared" si="5"/>
        <v>-216.16001192045229</v>
      </c>
      <c r="AJ29">
        <f t="shared" si="6"/>
        <v>2.5740303471460493</v>
      </c>
      <c r="AK29">
        <f t="shared" si="20"/>
        <v>21.317781233137787</v>
      </c>
      <c r="AL29">
        <f t="shared" si="23"/>
        <v>-192.26820034016845</v>
      </c>
      <c r="AN29">
        <f t="shared" si="8"/>
        <v>0</v>
      </c>
      <c r="AO29">
        <f t="shared" si="8"/>
        <v>0</v>
      </c>
      <c r="AP29">
        <f t="shared" si="8"/>
        <v>-1.4925761806397535</v>
      </c>
      <c r="AQ29">
        <f t="shared" si="8"/>
        <v>-16.322316412966842</v>
      </c>
      <c r="AR29">
        <f t="shared" si="8"/>
        <v>-17.814892593606594</v>
      </c>
      <c r="AS29">
        <f t="shared" si="8"/>
        <v>0.21213948759387549</v>
      </c>
      <c r="AT29">
        <f t="shared" si="8"/>
        <v>1.756911371480264</v>
      </c>
      <c r="AU29">
        <f t="shared" si="8"/>
        <v>-15.845841734532456</v>
      </c>
      <c r="AW29">
        <v>26</v>
      </c>
      <c r="AX29">
        <f>IF(Z29&gt;0, (R29*SUMPRODUCT(K29:$K$98, X29:$X$98)-K29*$AZ$3)/Z29, 0)</f>
        <v>416.83960111216271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6.4575739999999998E-3</v>
      </c>
      <c r="Q30" s="4">
        <f t="shared" si="22"/>
        <v>25</v>
      </c>
      <c r="R30">
        <f t="shared" si="0"/>
        <v>50000</v>
      </c>
      <c r="S30">
        <f t="shared" si="1"/>
        <v>416.89619210071322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301.96570155482232</v>
      </c>
      <c r="AC30">
        <f t="shared" si="19"/>
        <v>297.03639946522492</v>
      </c>
      <c r="AE30">
        <f t="shared" si="2"/>
        <v>0</v>
      </c>
      <c r="AF30">
        <f t="shared" si="3"/>
        <v>0</v>
      </c>
      <c r="AG30">
        <f t="shared" si="3"/>
        <v>-17.812371826213948</v>
      </c>
      <c r="AH30">
        <f t="shared" si="4"/>
        <v>-233.89882559736517</v>
      </c>
      <c r="AI30">
        <f t="shared" si="5"/>
        <v>-251.71119742357911</v>
      </c>
      <c r="AJ30">
        <f t="shared" si="6"/>
        <v>4.9293020895973996</v>
      </c>
      <c r="AK30">
        <f t="shared" si="20"/>
        <v>21.137599108837563</v>
      </c>
      <c r="AL30">
        <f t="shared" si="23"/>
        <v>-225.64429622514416</v>
      </c>
      <c r="AN30">
        <f t="shared" si="8"/>
        <v>0</v>
      </c>
      <c r="AO30">
        <f t="shared" si="8"/>
        <v>0</v>
      </c>
      <c r="AP30">
        <f t="shared" si="8"/>
        <v>-1.3107249979430688</v>
      </c>
      <c r="AQ30">
        <f t="shared" si="8"/>
        <v>-17.211466316283172</v>
      </c>
      <c r="AR30">
        <f t="shared" si="8"/>
        <v>-18.522191314226237</v>
      </c>
      <c r="AS30">
        <f t="shared" si="8"/>
        <v>0.36272314177384907</v>
      </c>
      <c r="AT30">
        <f t="shared" si="8"/>
        <v>1.5554121494184754</v>
      </c>
      <c r="AU30">
        <f t="shared" si="8"/>
        <v>-16.604056023033916</v>
      </c>
      <c r="AW30">
        <v>27</v>
      </c>
      <c r="AX30">
        <f>IF(Z30&gt;0, (R30*SUMPRODUCT(K30:$K$98, X30:$X$98)-K30*$AZ$3)/Z30, 0)</f>
        <v>416.89619210071322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7.6803260000000003E-3</v>
      </c>
      <c r="Q31" s="4">
        <f t="shared" si="22"/>
        <v>25</v>
      </c>
      <c r="R31">
        <f t="shared" si="0"/>
        <v>50000</v>
      </c>
      <c r="S31">
        <f t="shared" si="1"/>
        <v>414.34234509944878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297.03639946522492</v>
      </c>
      <c r="AC31">
        <f t="shared" si="19"/>
        <v>289.99726736623546</v>
      </c>
      <c r="AE31">
        <f t="shared" si="2"/>
        <v>0</v>
      </c>
      <c r="AF31">
        <f t="shared" si="3"/>
        <v>0</v>
      </c>
      <c r="AG31">
        <f t="shared" si="3"/>
        <v>-17.497443285493272</v>
      </c>
      <c r="AH31">
        <f t="shared" si="4"/>
        <v>-273.60964491707693</v>
      </c>
      <c r="AI31">
        <f t="shared" si="5"/>
        <v>-291.1070882025702</v>
      </c>
      <c r="AJ31">
        <f t="shared" si="6"/>
        <v>7.0391320989894552</v>
      </c>
      <c r="AK31">
        <f t="shared" si="20"/>
        <v>20.792547962565745</v>
      </c>
      <c r="AL31">
        <f t="shared" si="23"/>
        <v>-263.27540814101502</v>
      </c>
      <c r="AN31">
        <f t="shared" si="8"/>
        <v>0</v>
      </c>
      <c r="AO31">
        <f t="shared" si="8"/>
        <v>0</v>
      </c>
      <c r="AP31">
        <f t="shared" si="8"/>
        <v>-1.1495990648956127</v>
      </c>
      <c r="AQ31">
        <f t="shared" si="8"/>
        <v>-17.976420143843033</v>
      </c>
      <c r="AR31">
        <f t="shared" si="8"/>
        <v>-19.126019208738644</v>
      </c>
      <c r="AS31">
        <f t="shared" si="8"/>
        <v>0.46247783442647356</v>
      </c>
      <c r="AT31">
        <f t="shared" si="8"/>
        <v>1.3660906513342017</v>
      </c>
      <c r="AU31">
        <f t="shared" si="8"/>
        <v>-17.29745072297797</v>
      </c>
      <c r="AW31">
        <v>28</v>
      </c>
      <c r="AX31">
        <f>IF(Z31&gt;0, (R31*SUMPRODUCT(K31:$K$98, X31:$X$98)-K31*$AZ$3)/Z31, 0)</f>
        <v>414.34234509944878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9.0334749999999991E-3</v>
      </c>
      <c r="Q32" s="4">
        <f t="shared" si="22"/>
        <v>25</v>
      </c>
      <c r="R32">
        <f t="shared" si="0"/>
        <v>50000</v>
      </c>
      <c r="S32">
        <f t="shared" si="1"/>
        <v>409.42763509848515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289.99726736623546</v>
      </c>
      <c r="AC32">
        <f t="shared" si="19"/>
        <v>281.10328848783342</v>
      </c>
      <c r="AE32">
        <f t="shared" si="2"/>
        <v>0</v>
      </c>
      <c r="AF32">
        <f t="shared" si="3"/>
        <v>0</v>
      </c>
      <c r="AG32">
        <f t="shared" si="3"/>
        <v>-17.16440613615492</v>
      </c>
      <c r="AH32">
        <f t="shared" si="4"/>
        <v>-316.12543296684265</v>
      </c>
      <c r="AI32">
        <f t="shared" si="5"/>
        <v>-333.28983910299758</v>
      </c>
      <c r="AJ32">
        <f t="shared" si="6"/>
        <v>8.8939788784020379</v>
      </c>
      <c r="AK32">
        <f t="shared" si="20"/>
        <v>20.299808715636484</v>
      </c>
      <c r="AL32">
        <f t="shared" si="23"/>
        <v>-304.09605150895908</v>
      </c>
      <c r="AN32">
        <f t="shared" si="8"/>
        <v>0</v>
      </c>
      <c r="AO32">
        <f t="shared" si="8"/>
        <v>0</v>
      </c>
      <c r="AP32">
        <f t="shared" si="8"/>
        <v>-1.0068912498516953</v>
      </c>
      <c r="AQ32">
        <f t="shared" si="8"/>
        <v>-18.544418594210526</v>
      </c>
      <c r="AR32">
        <f t="shared" si="8"/>
        <v>-19.551309844062221</v>
      </c>
      <c r="AS32">
        <f t="shared" si="8"/>
        <v>0.52173488776669785</v>
      </c>
      <c r="AT32">
        <f t="shared" si="8"/>
        <v>1.190818931182454</v>
      </c>
      <c r="AU32">
        <f t="shared" si="8"/>
        <v>-17.838756025113071</v>
      </c>
      <c r="AW32">
        <v>29</v>
      </c>
      <c r="AX32">
        <f>IF(Z32&gt;0, (R32*SUMPRODUCT(K32:$K$98, X32:$X$98)-K32*$AZ$3)/Z32, 0)</f>
        <v>409.42763509848515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1.0570714E-2</v>
      </c>
      <c r="Q33" s="4">
        <f t="shared" si="22"/>
        <v>25</v>
      </c>
      <c r="R33">
        <f t="shared" si="0"/>
        <v>50000</v>
      </c>
      <c r="S33">
        <f t="shared" si="1"/>
        <v>402.50878500603568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281.10328848783342</v>
      </c>
      <c r="AC33">
        <f t="shared" si="19"/>
        <v>270.66819245205238</v>
      </c>
      <c r="AE33">
        <f t="shared" si="2"/>
        <v>0</v>
      </c>
      <c r="AF33">
        <f t="shared" si="3"/>
        <v>0</v>
      </c>
      <c r="AG33">
        <f t="shared" si="3"/>
        <v>-16.811322046548231</v>
      </c>
      <c r="AH33">
        <f t="shared" si="4"/>
        <v>-362.88005649027747</v>
      </c>
      <c r="AI33">
        <f t="shared" si="5"/>
        <v>-379.69137853682571</v>
      </c>
      <c r="AJ33">
        <f t="shared" si="6"/>
        <v>10.435096035781044</v>
      </c>
      <c r="AK33">
        <f t="shared" si="20"/>
        <v>19.67723019414834</v>
      </c>
      <c r="AL33">
        <f t="shared" si="23"/>
        <v>-349.5790523068963</v>
      </c>
      <c r="AN33">
        <f t="shared" si="8"/>
        <v>0</v>
      </c>
      <c r="AO33">
        <f t="shared" si="8"/>
        <v>0</v>
      </c>
      <c r="AP33">
        <f t="shared" si="8"/>
        <v>-0.8805167660016906</v>
      </c>
      <c r="AQ33">
        <f t="shared" si="8"/>
        <v>-19.00635612729431</v>
      </c>
      <c r="AR33">
        <f t="shared" si="8"/>
        <v>-19.886872893296001</v>
      </c>
      <c r="AS33">
        <f t="shared" si="8"/>
        <v>0.54655291171639653</v>
      </c>
      <c r="AT33">
        <f t="shared" si="8"/>
        <v>1.0306227580703438</v>
      </c>
      <c r="AU33">
        <f t="shared" si="8"/>
        <v>-18.309697223509261</v>
      </c>
      <c r="AW33">
        <v>30</v>
      </c>
      <c r="AX33">
        <f>IF(Z33&gt;0, (R33*SUMPRODUCT(K33:$K$98, X33:$X$98)-K33*$AZ$3)/Z33, 0)</f>
        <v>402.50878500603568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1.2312346E-2</v>
      </c>
      <c r="Q34" s="4">
        <f t="shared" si="22"/>
        <v>25</v>
      </c>
      <c r="R34">
        <f t="shared" si="0"/>
        <v>50000</v>
      </c>
      <c r="S34">
        <f t="shared" si="1"/>
        <v>393.79837821092832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270.66819245205238</v>
      </c>
      <c r="AC34">
        <f t="shared" si="19"/>
        <v>258.9023028947845</v>
      </c>
      <c r="AE34">
        <f t="shared" si="2"/>
        <v>0</v>
      </c>
      <c r="AF34">
        <f t="shared" si="3"/>
        <v>0</v>
      </c>
      <c r="AG34">
        <f t="shared" si="3"/>
        <v>-16.436222012328216</v>
      </c>
      <c r="AH34">
        <f t="shared" si="4"/>
        <v>-413.97362750905984</v>
      </c>
      <c r="AI34">
        <f t="shared" si="5"/>
        <v>-430.40984952138808</v>
      </c>
      <c r="AJ34">
        <f t="shared" si="6"/>
        <v>11.765889557267883</v>
      </c>
      <c r="AK34">
        <f t="shared" si="20"/>
        <v>18.94677347164367</v>
      </c>
      <c r="AL34">
        <f t="shared" si="23"/>
        <v>-399.69718649247653</v>
      </c>
      <c r="AN34">
        <f t="shared" si="8"/>
        <v>0</v>
      </c>
      <c r="AO34">
        <f t="shared" si="8"/>
        <v>0</v>
      </c>
      <c r="AP34">
        <f t="shared" si="8"/>
        <v>-0.76863426005344604</v>
      </c>
      <c r="AQ34">
        <f t="shared" si="8"/>
        <v>-19.35933407466759</v>
      </c>
      <c r="AR34">
        <f t="shared" si="8"/>
        <v>-20.127968334721036</v>
      </c>
      <c r="AS34">
        <f t="shared" si="8"/>
        <v>0.55022777174327786</v>
      </c>
      <c r="AT34">
        <f t="shared" si="8"/>
        <v>0.8860393341519609</v>
      </c>
      <c r="AU34">
        <f t="shared" ref="AU34:AU97" si="24">AL34*$K34</f>
        <v>-18.691701228825799</v>
      </c>
      <c r="AW34">
        <v>31</v>
      </c>
      <c r="AX34">
        <f>IF(Z34&gt;0, (R34*SUMPRODUCT(K34:$K$98, X34:$X$98)-K34*$AZ$3)/Z34, 0)</f>
        <v>393.79837821092832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1.4128425999999999E-2</v>
      </c>
      <c r="Q35" s="4">
        <f t="shared" si="22"/>
        <v>25</v>
      </c>
      <c r="R35">
        <f t="shared" si="0"/>
        <v>50000</v>
      </c>
      <c r="S35">
        <f t="shared" si="1"/>
        <v>383.43697677302441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258.9023028947845</v>
      </c>
      <c r="AC35">
        <f t="shared" si="19"/>
        <v>246.00767111478322</v>
      </c>
      <c r="AE35">
        <f t="shared" si="2"/>
        <v>0</v>
      </c>
      <c r="AF35">
        <f t="shared" ref="AF35:AG66" si="25">-$Z35*P35</f>
        <v>0</v>
      </c>
      <c r="AG35">
        <f t="shared" si="25"/>
        <v>-16.039641845784182</v>
      </c>
      <c r="AH35">
        <f t="shared" si="4"/>
        <v>-464.43589284150056</v>
      </c>
      <c r="AI35">
        <f t="shared" ref="AI35:AI66" si="26">SUM(AE35:AH35)</f>
        <v>-480.47553468728472</v>
      </c>
      <c r="AJ35">
        <f t="shared" si="6"/>
        <v>12.894631780001276</v>
      </c>
      <c r="AK35">
        <f t="shared" si="20"/>
        <v>18.123161202634918</v>
      </c>
      <c r="AL35">
        <f t="shared" si="23"/>
        <v>-449.45774170464847</v>
      </c>
      <c r="AN35">
        <f t="shared" ref="AN35:AT66" si="27">AE35*$K35</f>
        <v>0</v>
      </c>
      <c r="AO35">
        <f t="shared" si="27"/>
        <v>0</v>
      </c>
      <c r="AP35">
        <f t="shared" si="27"/>
        <v>-0.66972171891846577</v>
      </c>
      <c r="AQ35">
        <f t="shared" si="27"/>
        <v>-19.392129043267623</v>
      </c>
      <c r="AR35">
        <f t="shared" si="27"/>
        <v>-20.06185076218609</v>
      </c>
      <c r="AS35">
        <f t="shared" si="27"/>
        <v>0.53840447583266626</v>
      </c>
      <c r="AT35">
        <f t="shared" si="27"/>
        <v>0.75671731261601016</v>
      </c>
      <c r="AU35">
        <f t="shared" si="24"/>
        <v>-18.766728973737411</v>
      </c>
      <c r="AW35">
        <v>32</v>
      </c>
      <c r="AX35">
        <f>IF(Z35&gt;0, (R35*SUMPRODUCT(K35:$K$98, X35:$X$98)-K35*$AZ$3)/Z35, 0)</f>
        <v>383.43697677302441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1.6072195000000001E-2</v>
      </c>
      <c r="Q36" s="4">
        <f t="shared" si="22"/>
        <v>25</v>
      </c>
      <c r="R36">
        <f t="shared" si="0"/>
        <v>50000</v>
      </c>
      <c r="S36">
        <f t="shared" si="1"/>
        <v>371.90457743553952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246.00767111478322</v>
      </c>
      <c r="AC36">
        <f t="shared" si="19"/>
        <v>232.38759769175343</v>
      </c>
      <c r="AE36">
        <f t="shared" si="2"/>
        <v>0</v>
      </c>
      <c r="AF36">
        <f t="shared" si="25"/>
        <v>0</v>
      </c>
      <c r="AG36">
        <f t="shared" si="25"/>
        <v>-15.621453175850739</v>
      </c>
      <c r="AH36">
        <f t="shared" si="4"/>
        <v>-515.58450295120667</v>
      </c>
      <c r="AI36">
        <f t="shared" si="26"/>
        <v>-531.20595612705745</v>
      </c>
      <c r="AJ36">
        <f t="shared" si="6"/>
        <v>13.620073423029794</v>
      </c>
      <c r="AK36">
        <f t="shared" si="20"/>
        <v>17.220536978034826</v>
      </c>
      <c r="AL36">
        <f t="shared" si="23"/>
        <v>-500.36534572599282</v>
      </c>
      <c r="AN36">
        <f t="shared" si="27"/>
        <v>0</v>
      </c>
      <c r="AO36">
        <f t="shared" si="27"/>
        <v>0</v>
      </c>
      <c r="AP36">
        <f t="shared" si="27"/>
        <v>-0.58237553898847183</v>
      </c>
      <c r="AQ36">
        <f t="shared" si="27"/>
        <v>-19.221246539629952</v>
      </c>
      <c r="AR36">
        <f t="shared" si="27"/>
        <v>-19.803622078618424</v>
      </c>
      <c r="AS36">
        <f t="shared" si="27"/>
        <v>0.50776310702397653</v>
      </c>
      <c r="AT36">
        <f t="shared" si="27"/>
        <v>0.64199017795332447</v>
      </c>
      <c r="AU36">
        <f t="shared" si="24"/>
        <v>-18.653868793641124</v>
      </c>
      <c r="AW36">
        <v>33</v>
      </c>
      <c r="AX36">
        <f>IF(Z36&gt;0, (R36*SUMPRODUCT(K36:$K$98, X36:$X$98)-K36*$AZ$3)/Z36, 0)</f>
        <v>371.90457743553952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1.8213139E-2</v>
      </c>
      <c r="Q37" s="4">
        <f t="shared" si="22"/>
        <v>25</v>
      </c>
      <c r="R37">
        <f t="shared" si="0"/>
        <v>50000</v>
      </c>
      <c r="S37">
        <f t="shared" si="1"/>
        <v>359.53487363209126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232.38759769175343</v>
      </c>
      <c r="AC37">
        <f t="shared" si="19"/>
        <v>218.31997224162154</v>
      </c>
      <c r="AE37">
        <f t="shared" si="2"/>
        <v>0</v>
      </c>
      <c r="AF37">
        <f t="shared" si="25"/>
        <v>0</v>
      </c>
      <c r="AG37">
        <f t="shared" si="25"/>
        <v>-15.180722946018468</v>
      </c>
      <c r="AH37">
        <f t="shared" si="4"/>
        <v>-569.03139614752183</v>
      </c>
      <c r="AI37">
        <f t="shared" si="26"/>
        <v>-584.21211909354031</v>
      </c>
      <c r="AJ37">
        <f t="shared" si="6"/>
        <v>14.067625450131885</v>
      </c>
      <c r="AK37">
        <f t="shared" si="20"/>
        <v>16.267131838422742</v>
      </c>
      <c r="AL37">
        <f t="shared" si="23"/>
        <v>-553.87736180498564</v>
      </c>
      <c r="AN37">
        <f t="shared" si="27"/>
        <v>0</v>
      </c>
      <c r="AO37">
        <f t="shared" si="27"/>
        <v>0</v>
      </c>
      <c r="AP37">
        <f t="shared" si="27"/>
        <v>-0.50530794371141974</v>
      </c>
      <c r="AQ37">
        <f t="shared" si="27"/>
        <v>-18.940869003208849</v>
      </c>
      <c r="AR37">
        <f t="shared" si="27"/>
        <v>-19.446176946920271</v>
      </c>
      <c r="AS37">
        <f t="shared" si="27"/>
        <v>0.46825720450770492</v>
      </c>
      <c r="AT37">
        <f t="shared" si="27"/>
        <v>0.5414703218407555</v>
      </c>
      <c r="AU37">
        <f t="shared" si="24"/>
        <v>-18.436449420571808</v>
      </c>
      <c r="AW37">
        <v>34</v>
      </c>
      <c r="AX37">
        <f>IF(Z37&gt;0, (R37*SUMPRODUCT(K37:$K$98, X37:$X$98)-K37*$AZ$3)/Z37, 0)</f>
        <v>359.53487363209126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2.0774602E-2</v>
      </c>
      <c r="Q38" s="4">
        <f t="shared" si="22"/>
        <v>25</v>
      </c>
      <c r="R38">
        <f t="shared" si="0"/>
        <v>50000</v>
      </c>
      <c r="S38">
        <f t="shared" si="1"/>
        <v>346.58640883763405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218.31997224162154</v>
      </c>
      <c r="AC38">
        <f t="shared" si="19"/>
        <v>203.98055063975022</v>
      </c>
      <c r="AE38">
        <f t="shared" si="2"/>
        <v>0</v>
      </c>
      <c r="AF38">
        <f t="shared" si="25"/>
        <v>0</v>
      </c>
      <c r="AG38">
        <f t="shared" si="25"/>
        <v>-14.713542239282482</v>
      </c>
      <c r="AH38">
        <f t="shared" si="4"/>
        <v>-630.74695455160236</v>
      </c>
      <c r="AI38">
        <f t="shared" si="26"/>
        <v>-645.4604967908848</v>
      </c>
      <c r="AJ38">
        <f t="shared" si="6"/>
        <v>14.339421601871322</v>
      </c>
      <c r="AK38">
        <f t="shared" si="20"/>
        <v>15.282398056913509</v>
      </c>
      <c r="AL38">
        <f t="shared" si="23"/>
        <v>-615.83867713209997</v>
      </c>
      <c r="AN38">
        <f t="shared" si="27"/>
        <v>0</v>
      </c>
      <c r="AO38">
        <f t="shared" si="27"/>
        <v>0</v>
      </c>
      <c r="AP38">
        <f t="shared" si="27"/>
        <v>-0.43728329719309139</v>
      </c>
      <c r="AQ38">
        <f t="shared" si="27"/>
        <v>-18.745663246505622</v>
      </c>
      <c r="AR38">
        <f t="shared" si="27"/>
        <v>-19.182946543698712</v>
      </c>
      <c r="AS38">
        <f t="shared" si="27"/>
        <v>0.42616451266013511</v>
      </c>
      <c r="AT38">
        <f t="shared" si="27"/>
        <v>0.45418956921894299</v>
      </c>
      <c r="AU38">
        <f t="shared" si="24"/>
        <v>-18.302592461819632</v>
      </c>
      <c r="AW38">
        <v>35</v>
      </c>
      <c r="AX38">
        <f>IF(Z38&gt;0, (R38*SUMPRODUCT(K38:$K$98, X38:$X$98)-K38*$AZ$3)/Z38, 0)</f>
        <v>346.58640883763405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2.3506165999999998E-2</v>
      </c>
      <c r="Q39" s="4">
        <f t="shared" si="22"/>
        <v>25</v>
      </c>
      <c r="R39">
        <f t="shared" si="0"/>
        <v>50000</v>
      </c>
      <c r="S39">
        <f t="shared" si="1"/>
        <v>332.86924765962254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203.98055063975022</v>
      </c>
      <c r="AC39">
        <f t="shared" si="19"/>
        <v>189.34332257301031</v>
      </c>
      <c r="AE39">
        <f t="shared" si="2"/>
        <v>0</v>
      </c>
      <c r="AF39">
        <f t="shared" si="25"/>
        <v>0</v>
      </c>
      <c r="AG39">
        <f t="shared" si="25"/>
        <v>-14.220547850565071</v>
      </c>
      <c r="AH39">
        <f t="shared" si="4"/>
        <v>-691.71793264917142</v>
      </c>
      <c r="AI39">
        <f t="shared" si="26"/>
        <v>-705.93848049973644</v>
      </c>
      <c r="AJ39">
        <f t="shared" si="6"/>
        <v>14.637228066739908</v>
      </c>
      <c r="AK39">
        <f t="shared" si="20"/>
        <v>14.278638544782517</v>
      </c>
      <c r="AL39">
        <f t="shared" si="23"/>
        <v>-677.02261388821398</v>
      </c>
      <c r="AN39">
        <f t="shared" si="27"/>
        <v>0</v>
      </c>
      <c r="AO39">
        <f t="shared" si="27"/>
        <v>0</v>
      </c>
      <c r="AP39">
        <f t="shared" si="27"/>
        <v>-0.37734965218599309</v>
      </c>
      <c r="AQ39">
        <f t="shared" si="27"/>
        <v>-18.355096022943105</v>
      </c>
      <c r="AR39">
        <f t="shared" si="27"/>
        <v>-18.732445675129096</v>
      </c>
      <c r="AS39">
        <f t="shared" si="27"/>
        <v>0.38840647899032127</v>
      </c>
      <c r="AT39">
        <f t="shared" si="27"/>
        <v>0.37889111904708345</v>
      </c>
      <c r="AU39">
        <f t="shared" si="24"/>
        <v>-17.96514807709169</v>
      </c>
      <c r="AW39">
        <v>36</v>
      </c>
      <c r="AX39">
        <f>IF(Z39&gt;0, (R39*SUMPRODUCT(K39:$K$98, X39:$X$98)-K39*$AZ$3)/Z39, 0)</f>
        <v>332.86924765962254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2.6226451000000001E-2</v>
      </c>
      <c r="Q40" s="4">
        <f t="shared" si="22"/>
        <v>25</v>
      </c>
      <c r="R40">
        <f t="shared" si="0"/>
        <v>50000</v>
      </c>
      <c r="S40">
        <f t="shared" si="1"/>
        <v>318.59089632213414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189.34332257301031</v>
      </c>
      <c r="AC40">
        <f t="shared" si="19"/>
        <v>174.6564722462866</v>
      </c>
      <c r="AE40">
        <f t="shared" si="2"/>
        <v>0</v>
      </c>
      <c r="AF40">
        <f t="shared" si="25"/>
        <v>0</v>
      </c>
      <c r="AG40">
        <f t="shared" si="25"/>
        <v>-13.705387870663422</v>
      </c>
      <c r="AH40">
        <f t="shared" si="4"/>
        <v>-745.90900279200036</v>
      </c>
      <c r="AI40">
        <f t="shared" si="26"/>
        <v>-759.61439066266382</v>
      </c>
      <c r="AJ40">
        <f t="shared" si="6"/>
        <v>14.686850326723714</v>
      </c>
      <c r="AK40">
        <f t="shared" si="20"/>
        <v>13.254032580110723</v>
      </c>
      <c r="AL40">
        <f t="shared" si="23"/>
        <v>-731.67350775582941</v>
      </c>
      <c r="AN40">
        <f t="shared" si="27"/>
        <v>0</v>
      </c>
      <c r="AO40">
        <f t="shared" si="27"/>
        <v>0</v>
      </c>
      <c r="AP40">
        <f t="shared" si="27"/>
        <v>-0.3247139406260805</v>
      </c>
      <c r="AQ40">
        <f t="shared" si="27"/>
        <v>-17.67239671950534</v>
      </c>
      <c r="AR40">
        <f t="shared" si="27"/>
        <v>-17.997110660131419</v>
      </c>
      <c r="AS40">
        <f t="shared" si="27"/>
        <v>0.34796717101192454</v>
      </c>
      <c r="AT40">
        <f t="shared" si="27"/>
        <v>0.31402023706942939</v>
      </c>
      <c r="AU40">
        <f t="shared" si="24"/>
        <v>-17.335123252050067</v>
      </c>
      <c r="AW40">
        <v>37</v>
      </c>
      <c r="AX40">
        <f>IF(Z40&gt;0, (R40*SUMPRODUCT(K40:$K$98, X40:$X$98)-K40*$AZ$3)/Z40, 0)</f>
        <v>318.59089632213414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2.9219711999999998E-2</v>
      </c>
      <c r="Q41" s="4">
        <f t="shared" si="22"/>
        <v>25</v>
      </c>
      <c r="R41">
        <f t="shared" si="0"/>
        <v>50000</v>
      </c>
      <c r="S41">
        <f t="shared" si="1"/>
        <v>304.26207394935739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174.6564722462866</v>
      </c>
      <c r="AC41">
        <f t="shared" si="19"/>
        <v>160.25929489840553</v>
      </c>
      <c r="AE41">
        <f t="shared" si="2"/>
        <v>0</v>
      </c>
      <c r="AF41">
        <f t="shared" si="25"/>
        <v>0</v>
      </c>
      <c r="AG41">
        <f t="shared" si="25"/>
        <v>-13.167866505527709</v>
      </c>
      <c r="AH41">
        <f t="shared" si="4"/>
        <v>-800.9349728581567</v>
      </c>
      <c r="AI41">
        <f t="shared" si="26"/>
        <v>-814.10283936368444</v>
      </c>
      <c r="AJ41">
        <f t="shared" si="6"/>
        <v>14.397177347881069</v>
      </c>
      <c r="AK41">
        <f t="shared" si="20"/>
        <v>12.225953057240062</v>
      </c>
      <c r="AL41">
        <f t="shared" si="23"/>
        <v>-787.47970895856326</v>
      </c>
      <c r="AN41">
        <f t="shared" si="27"/>
        <v>0</v>
      </c>
      <c r="AO41">
        <f t="shared" si="27"/>
        <v>0</v>
      </c>
      <c r="AP41">
        <f t="shared" si="27"/>
        <v>-0.27855245838601833</v>
      </c>
      <c r="AQ41">
        <f t="shared" si="27"/>
        <v>-16.942942549069947</v>
      </c>
      <c r="AR41">
        <f t="shared" si="27"/>
        <v>-17.221495007455964</v>
      </c>
      <c r="AS41">
        <f t="shared" si="27"/>
        <v>0.30455724489523517</v>
      </c>
      <c r="AT41">
        <f t="shared" si="27"/>
        <v>0.2586272634808881</v>
      </c>
      <c r="AU41">
        <f t="shared" si="24"/>
        <v>-16.658310499079839</v>
      </c>
      <c r="AW41">
        <v>38</v>
      </c>
      <c r="AX41">
        <f>IF(Z41&gt;0, (R41*SUMPRODUCT(K41:$K$98, X41:$X$98)-K41*$AZ$3)/Z41, 0)</f>
        <v>304.26207394935739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3.2402927999999998E-2</v>
      </c>
      <c r="Q42" s="4">
        <f t="shared" si="22"/>
        <v>25</v>
      </c>
      <c r="R42">
        <f t="shared" si="0"/>
        <v>50000</v>
      </c>
      <c r="S42">
        <f t="shared" si="1"/>
        <v>289.94118447621906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160.25929489840553</v>
      </c>
      <c r="AC42">
        <f t="shared" si="19"/>
        <v>146.24065535971454</v>
      </c>
      <c r="AE42">
        <f t="shared" si="2"/>
        <v>0</v>
      </c>
      <c r="AF42">
        <f t="shared" si="25"/>
        <v>0</v>
      </c>
      <c r="AG42">
        <f t="shared" si="25"/>
        <v>-12.609510410180205</v>
      </c>
      <c r="AH42">
        <f t="shared" si="4"/>
        <v>-853.3548605844519</v>
      </c>
      <c r="AI42">
        <f t="shared" si="26"/>
        <v>-865.96437099463208</v>
      </c>
      <c r="AJ42">
        <f t="shared" si="6"/>
        <v>14.018639538690991</v>
      </c>
      <c r="AK42">
        <f t="shared" si="20"/>
        <v>11.218150642888387</v>
      </c>
      <c r="AL42">
        <f t="shared" si="23"/>
        <v>-840.72758081305267</v>
      </c>
      <c r="AN42">
        <f t="shared" si="27"/>
        <v>0</v>
      </c>
      <c r="AO42">
        <f t="shared" si="27"/>
        <v>0</v>
      </c>
      <c r="AP42">
        <f t="shared" si="27"/>
        <v>-0.23816162370433297</v>
      </c>
      <c r="AQ42">
        <f t="shared" si="27"/>
        <v>-16.117705809473478</v>
      </c>
      <c r="AR42">
        <f t="shared" si="27"/>
        <v>-16.35586743317781</v>
      </c>
      <c r="AS42">
        <f t="shared" si="27"/>
        <v>0.26477649377765916</v>
      </c>
      <c r="AT42">
        <f t="shared" si="27"/>
        <v>0.21188237173055499</v>
      </c>
      <c r="AU42">
        <f t="shared" si="24"/>
        <v>-15.879208567669593</v>
      </c>
      <c r="AW42">
        <v>39</v>
      </c>
      <c r="AX42">
        <f>IF(Z42&gt;0, (R42*SUMPRODUCT(K42:$K$98, X42:$X$98)-K42*$AZ$3)/Z42, 0)</f>
        <v>289.94118447621906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3.5947104000000001E-2</v>
      </c>
      <c r="Q43" s="4">
        <f t="shared" si="22"/>
        <v>25</v>
      </c>
      <c r="R43">
        <f t="shared" si="0"/>
        <v>50000</v>
      </c>
      <c r="S43">
        <f t="shared" si="1"/>
        <v>275.83622306091036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146.24065535971454</v>
      </c>
      <c r="AC43">
        <f t="shared" si="19"/>
        <v>132.73393438093655</v>
      </c>
      <c r="AE43">
        <f t="shared" si="2"/>
        <v>0</v>
      </c>
      <c r="AF43">
        <f t="shared" si="25"/>
        <v>0</v>
      </c>
      <c r="AG43">
        <f t="shared" si="25"/>
        <v>-12.030139923974573</v>
      </c>
      <c r="AH43">
        <f t="shared" si="4"/>
        <v>-906.5507642076609</v>
      </c>
      <c r="AI43">
        <f t="shared" si="26"/>
        <v>-918.58090413163552</v>
      </c>
      <c r="AJ43">
        <f t="shared" si="6"/>
        <v>13.506720978777992</v>
      </c>
      <c r="AK43">
        <f t="shared" si="20"/>
        <v>10.236845875180018</v>
      </c>
      <c r="AL43">
        <f t="shared" si="23"/>
        <v>-894.83733727767753</v>
      </c>
      <c r="AN43">
        <f t="shared" si="27"/>
        <v>0</v>
      </c>
      <c r="AO43">
        <f t="shared" si="27"/>
        <v>0</v>
      </c>
      <c r="AP43">
        <f t="shared" si="27"/>
        <v>-0.20287391679569741</v>
      </c>
      <c r="AQ43">
        <f t="shared" si="27"/>
        <v>-15.287894028765216</v>
      </c>
      <c r="AR43">
        <f t="shared" si="27"/>
        <v>-15.490767945560915</v>
      </c>
      <c r="AS43">
        <f t="shared" si="27"/>
        <v>0.22777468968340975</v>
      </c>
      <c r="AT43">
        <f t="shared" si="27"/>
        <v>0.17263215818403466</v>
      </c>
      <c r="AU43">
        <f t="shared" si="24"/>
        <v>-15.090361097693471</v>
      </c>
      <c r="AW43">
        <v>40</v>
      </c>
      <c r="AX43">
        <f>IF(Z43&gt;0, (R43*SUMPRODUCT(K43:$K$98, X43:$X$98)-K43*$AZ$3)/Z43, 0)</f>
        <v>275.83622306091036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4.0034525000000001E-2</v>
      </c>
      <c r="Q44" s="4">
        <f t="shared" si="22"/>
        <v>25</v>
      </c>
      <c r="R44">
        <f t="shared" si="0"/>
        <v>50000</v>
      </c>
      <c r="S44">
        <f t="shared" si="1"/>
        <v>262.02090547863935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132.73393438093655</v>
      </c>
      <c r="AC44">
        <f t="shared" si="19"/>
        <v>119.77727680814948</v>
      </c>
      <c r="AE44">
        <f t="shared" si="2"/>
        <v>0</v>
      </c>
      <c r="AF44">
        <f t="shared" si="25"/>
        <v>0</v>
      </c>
      <c r="AG44">
        <f t="shared" si="25"/>
        <v>-11.42821758719497</v>
      </c>
      <c r="AH44">
        <f t="shared" si="4"/>
        <v>-963.24187507971624</v>
      </c>
      <c r="AI44">
        <f t="shared" si="26"/>
        <v>-974.67009266691116</v>
      </c>
      <c r="AJ44">
        <f t="shared" si="6"/>
        <v>12.956657572787066</v>
      </c>
      <c r="AK44">
        <f t="shared" si="20"/>
        <v>9.2913754066655585</v>
      </c>
      <c r="AL44">
        <f t="shared" si="23"/>
        <v>-952.4220596874585</v>
      </c>
      <c r="AN44">
        <f t="shared" si="27"/>
        <v>0</v>
      </c>
      <c r="AO44">
        <f t="shared" si="27"/>
        <v>0</v>
      </c>
      <c r="AP44">
        <f t="shared" si="27"/>
        <v>-0.17207430065529927</v>
      </c>
      <c r="AQ44">
        <f t="shared" si="27"/>
        <v>-14.503501596080834</v>
      </c>
      <c r="AR44">
        <f t="shared" si="27"/>
        <v>-14.675575896736133</v>
      </c>
      <c r="AS44">
        <f t="shared" si="27"/>
        <v>0.19508797182560025</v>
      </c>
      <c r="AT44">
        <f t="shared" si="27"/>
        <v>0.1398999374162464</v>
      </c>
      <c r="AU44">
        <f t="shared" si="24"/>
        <v>-14.340587987494285</v>
      </c>
      <c r="AW44">
        <v>41</v>
      </c>
      <c r="AX44">
        <f>IF(Z44&gt;0, (R44*SUMPRODUCT(K44:$K$98, X44:$X$98)-K44*$AZ$3)/Z44, 0)</f>
        <v>262.02090547863935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4.4405750000000001E-2</v>
      </c>
      <c r="Q45" s="4">
        <f t="shared" si="22"/>
        <v>25</v>
      </c>
      <c r="R45">
        <f t="shared" si="0"/>
        <v>50000</v>
      </c>
      <c r="S45">
        <f t="shared" si="1"/>
        <v>248.35900874091487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119.77727680814948</v>
      </c>
      <c r="AC45">
        <f t="shared" si="19"/>
        <v>107.35523633347766</v>
      </c>
      <c r="AE45">
        <f t="shared" si="2"/>
        <v>0</v>
      </c>
      <c r="AF45">
        <f t="shared" si="25"/>
        <v>0</v>
      </c>
      <c r="AG45">
        <f t="shared" si="25"/>
        <v>-10.806456838200438</v>
      </c>
      <c r="AH45">
        <f t="shared" si="4"/>
        <v>-1014.957146245166</v>
      </c>
      <c r="AI45">
        <f t="shared" si="26"/>
        <v>-1025.7636030833664</v>
      </c>
      <c r="AJ45">
        <f t="shared" si="6"/>
        <v>12.422040474671817</v>
      </c>
      <c r="AK45">
        <f t="shared" si="20"/>
        <v>8.3844093765704653</v>
      </c>
      <c r="AL45">
        <f t="shared" si="23"/>
        <v>-1004.9571532321241</v>
      </c>
      <c r="AN45">
        <f t="shared" si="27"/>
        <v>0</v>
      </c>
      <c r="AO45">
        <f t="shared" si="27"/>
        <v>0</v>
      </c>
      <c r="AP45">
        <f t="shared" si="27"/>
        <v>-0.14527899042180553</v>
      </c>
      <c r="AQ45">
        <f t="shared" si="27"/>
        <v>-13.644800672007237</v>
      </c>
      <c r="AR45">
        <f t="shared" si="27"/>
        <v>-13.790079662429044</v>
      </c>
      <c r="AS45">
        <f t="shared" si="27"/>
        <v>0.16699844603642092</v>
      </c>
      <c r="AT45">
        <f t="shared" si="27"/>
        <v>0.11271766016826285</v>
      </c>
      <c r="AU45">
        <f t="shared" si="24"/>
        <v>-13.510363556224361</v>
      </c>
      <c r="AW45">
        <v>42</v>
      </c>
      <c r="AX45">
        <f>IF(Z45&gt;0, (R45*SUMPRODUCT(K45:$K$98, X45:$X$98)-K45*$AZ$3)/Z45, 0)</f>
        <v>248.35900874091487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4.9048597999999999E-2</v>
      </c>
      <c r="Q46" s="4">
        <f t="shared" si="22"/>
        <v>25</v>
      </c>
      <c r="R46">
        <f t="shared" si="0"/>
        <v>50000</v>
      </c>
      <c r="S46">
        <f t="shared" si="1"/>
        <v>234.96652946204722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107.35523633347766</v>
      </c>
      <c r="AC46">
        <f t="shared" si="19"/>
        <v>95.568883091299895</v>
      </c>
      <c r="AE46">
        <f t="shared" si="2"/>
        <v>0</v>
      </c>
      <c r="AF46">
        <f t="shared" si="25"/>
        <v>0</v>
      </c>
      <c r="AG46">
        <f t="shared" si="25"/>
        <v>-10.168350712557189</v>
      </c>
      <c r="AH46">
        <f t="shared" si="4"/>
        <v>-1060.0831145224886</v>
      </c>
      <c r="AI46">
        <f t="shared" si="26"/>
        <v>-1070.2514652350458</v>
      </c>
      <c r="AJ46">
        <f t="shared" si="6"/>
        <v>11.786353242177768</v>
      </c>
      <c r="AK46">
        <f t="shared" si="20"/>
        <v>7.5148665433434374</v>
      </c>
      <c r="AL46">
        <f t="shared" si="23"/>
        <v>-1050.9502454495246</v>
      </c>
      <c r="AN46">
        <f t="shared" si="27"/>
        <v>0</v>
      </c>
      <c r="AO46">
        <f t="shared" si="27"/>
        <v>0</v>
      </c>
      <c r="AP46">
        <f t="shared" si="27"/>
        <v>-0.1220539908201272</v>
      </c>
      <c r="AQ46">
        <f t="shared" si="27"/>
        <v>-12.72451928400891</v>
      </c>
      <c r="AR46">
        <f t="shared" si="27"/>
        <v>-12.846573274829037</v>
      </c>
      <c r="AS46">
        <f t="shared" si="27"/>
        <v>0.14147539665867431</v>
      </c>
      <c r="AT46">
        <f t="shared" si="27"/>
        <v>9.0203365130101215E-2</v>
      </c>
      <c r="AU46">
        <f t="shared" si="24"/>
        <v>-12.614894513040261</v>
      </c>
      <c r="AW46">
        <v>43</v>
      </c>
      <c r="AX46">
        <f>IF(Z46&gt;0, (R46*SUMPRODUCT(K46:$K$98, X46:$X$98)-K46*$AZ$3)/Z46, 0)</f>
        <v>234.96652946204722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5.4278005999999997E-2</v>
      </c>
      <c r="Q47" s="4">
        <f t="shared" si="22"/>
        <v>25</v>
      </c>
      <c r="R47">
        <f t="shared" si="0"/>
        <v>50000</v>
      </c>
      <c r="S47">
        <f t="shared" si="1"/>
        <v>222.03341432764975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95.568883091299895</v>
      </c>
      <c r="AC47">
        <f t="shared" si="19"/>
        <v>84.503691869638772</v>
      </c>
      <c r="AE47">
        <f t="shared" si="2"/>
        <v>0</v>
      </c>
      <c r="AF47">
        <f t="shared" si="25"/>
        <v>0</v>
      </c>
      <c r="AG47">
        <f t="shared" si="25"/>
        <v>-9.5147494044453325</v>
      </c>
      <c r="AH47">
        <f t="shared" si="4"/>
        <v>-1103.8356019725666</v>
      </c>
      <c r="AI47">
        <f t="shared" si="26"/>
        <v>-1113.350351377012</v>
      </c>
      <c r="AJ47">
        <f t="shared" si="6"/>
        <v>11.065191221661124</v>
      </c>
      <c r="AK47">
        <f t="shared" si="20"/>
        <v>6.6898218163909933</v>
      </c>
      <c r="AL47">
        <f t="shared" si="23"/>
        <v>-1095.5953383389599</v>
      </c>
      <c r="AN47">
        <f t="shared" si="27"/>
        <v>0</v>
      </c>
      <c r="AO47">
        <f t="shared" si="27"/>
        <v>0</v>
      </c>
      <c r="AP47">
        <f t="shared" si="27"/>
        <v>-0.10197196755880993</v>
      </c>
      <c r="AQ47">
        <f t="shared" si="27"/>
        <v>-11.830084367962158</v>
      </c>
      <c r="AR47">
        <f t="shared" si="27"/>
        <v>-11.932056335520969</v>
      </c>
      <c r="AS47">
        <f t="shared" si="27"/>
        <v>0.11858844330257309</v>
      </c>
      <c r="AT47">
        <f t="shared" si="27"/>
        <v>7.1696506574994656E-2</v>
      </c>
      <c r="AU47">
        <f t="shared" si="24"/>
        <v>-11.741771385643402</v>
      </c>
      <c r="AW47">
        <v>44</v>
      </c>
      <c r="AX47">
        <f>IF(Z47&gt;0, (R47*SUMPRODUCT(K47:$K$98, X47:$X$98)-K47*$AZ$3)/Z47, 0)</f>
        <v>222.03341432764975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6.0174738999999998E-2</v>
      </c>
      <c r="Q48" s="4">
        <f t="shared" si="22"/>
        <v>25</v>
      </c>
      <c r="R48">
        <f t="shared" si="0"/>
        <v>50000</v>
      </c>
      <c r="S48">
        <f t="shared" si="1"/>
        <v>209.54757226177244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84.503691869638772</v>
      </c>
      <c r="AC48">
        <f t="shared" si="19"/>
        <v>74.15515041448721</v>
      </c>
      <c r="AE48">
        <f t="shared" si="2"/>
        <v>0</v>
      </c>
      <c r="AF48">
        <f t="shared" si="25"/>
        <v>0</v>
      </c>
      <c r="AG48">
        <f t="shared" si="25"/>
        <v>-8.8470543483379771</v>
      </c>
      <c r="AH48">
        <f t="shared" si="4"/>
        <v>-1145.0951241258067</v>
      </c>
      <c r="AI48">
        <f t="shared" si="26"/>
        <v>-1153.9421784741446</v>
      </c>
      <c r="AJ48">
        <f t="shared" si="6"/>
        <v>10.348541455151562</v>
      </c>
      <c r="AK48">
        <f t="shared" si="20"/>
        <v>5.9152584308747143</v>
      </c>
      <c r="AL48">
        <f t="shared" si="23"/>
        <v>-1137.6783785881184</v>
      </c>
      <c r="AN48">
        <f t="shared" si="27"/>
        <v>0</v>
      </c>
      <c r="AO48">
        <f t="shared" si="27"/>
        <v>0</v>
      </c>
      <c r="AP48">
        <f t="shared" si="27"/>
        <v>-8.4657242276833911E-2</v>
      </c>
      <c r="AQ48">
        <f t="shared" si="27"/>
        <v>-10.957386666371168</v>
      </c>
      <c r="AR48">
        <f t="shared" si="27"/>
        <v>-11.042043908648001</v>
      </c>
      <c r="AS48">
        <f t="shared" si="27"/>
        <v>9.9024934931614475E-2</v>
      </c>
      <c r="AT48">
        <f t="shared" si="27"/>
        <v>5.6602960306977257E-2</v>
      </c>
      <c r="AU48">
        <f t="shared" si="24"/>
        <v>-10.886416013409411</v>
      </c>
      <c r="AW48">
        <v>45</v>
      </c>
      <c r="AX48">
        <f>IF(Z48&gt;0, (R48*SUMPRODUCT(K48:$K$98, X48:$X$98)-K48*$AZ$3)/Z48, 0)</f>
        <v>209.54757226177244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6.6923788999999997E-2</v>
      </c>
      <c r="Q49" s="4">
        <f t="shared" si="22"/>
        <v>25</v>
      </c>
      <c r="R49">
        <f t="shared" si="0"/>
        <v>50000</v>
      </c>
      <c r="S49">
        <f t="shared" si="1"/>
        <v>197.51584891471006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74.15515041448721</v>
      </c>
      <c r="AC49">
        <f t="shared" si="19"/>
        <v>64.520569920268258</v>
      </c>
      <c r="AE49">
        <f t="shared" si="2"/>
        <v>0</v>
      </c>
      <c r="AF49">
        <f t="shared" si="25"/>
        <v>0</v>
      </c>
      <c r="AG49">
        <f t="shared" si="25"/>
        <v>-8.1665054063748936</v>
      </c>
      <c r="AH49">
        <f t="shared" si="4"/>
        <v>-1184.1567969594064</v>
      </c>
      <c r="AI49">
        <f t="shared" si="26"/>
        <v>-1192.3233023657813</v>
      </c>
      <c r="AJ49">
        <f t="shared" si="6"/>
        <v>9.6345804942189517</v>
      </c>
      <c r="AK49">
        <f t="shared" si="20"/>
        <v>5.1908605290141052</v>
      </c>
      <c r="AL49">
        <f t="shared" si="23"/>
        <v>-1177.4978613425483</v>
      </c>
      <c r="AN49">
        <f t="shared" si="27"/>
        <v>0</v>
      </c>
      <c r="AO49">
        <f t="shared" si="27"/>
        <v>0</v>
      </c>
      <c r="AP49">
        <f t="shared" si="27"/>
        <v>-6.9772398602329339E-2</v>
      </c>
      <c r="AQ49">
        <f t="shared" si="27"/>
        <v>-10.117113249029842</v>
      </c>
      <c r="AR49">
        <f t="shared" si="27"/>
        <v>-10.18688564763217</v>
      </c>
      <c r="AS49">
        <f t="shared" si="27"/>
        <v>8.2315232422930984E-2</v>
      </c>
      <c r="AT49">
        <f t="shared" si="27"/>
        <v>4.4349298983718081E-2</v>
      </c>
      <c r="AU49">
        <f t="shared" si="24"/>
        <v>-10.060221116225522</v>
      </c>
      <c r="AW49">
        <v>46</v>
      </c>
      <c r="AX49">
        <f>IF(Z49&gt;0, (R49*SUMPRODUCT(K49:$K$98, X49:$X$98)-K49*$AZ$3)/Z49, 0)</f>
        <v>197.51584891471006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7.4711050000000001E-2</v>
      </c>
      <c r="Q50" s="4">
        <f t="shared" si="22"/>
        <v>25</v>
      </c>
      <c r="R50">
        <f t="shared" si="0"/>
        <v>50000</v>
      </c>
      <c r="S50">
        <f t="shared" si="1"/>
        <v>185.90860902559675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64.520569920268258</v>
      </c>
      <c r="AC50">
        <f t="shared" si="19"/>
        <v>55.584533610660053</v>
      </c>
      <c r="AE50">
        <f t="shared" si="2"/>
        <v>0</v>
      </c>
      <c r="AF50">
        <f t="shared" si="25"/>
        <v>0</v>
      </c>
      <c r="AG50">
        <f t="shared" si="25"/>
        <v>-7.474712158570199</v>
      </c>
      <c r="AH50">
        <f t="shared" si="4"/>
        <v>-1220.25638748189</v>
      </c>
      <c r="AI50">
        <f t="shared" si="26"/>
        <v>-1227.7310996404601</v>
      </c>
      <c r="AJ50">
        <f t="shared" si="6"/>
        <v>8.9360363096082054</v>
      </c>
      <c r="AK50">
        <f t="shared" si="20"/>
        <v>4.5164398944187782</v>
      </c>
      <c r="AL50">
        <f t="shared" si="23"/>
        <v>-1214.2786234364332</v>
      </c>
      <c r="AN50">
        <f t="shared" si="27"/>
        <v>0</v>
      </c>
      <c r="AO50">
        <f t="shared" si="27"/>
        <v>0</v>
      </c>
      <c r="AP50">
        <f t="shared" si="27"/>
        <v>-5.7019558442595958E-2</v>
      </c>
      <c r="AQ50">
        <f t="shared" si="27"/>
        <v>-9.3085163582117083</v>
      </c>
      <c r="AR50">
        <f t="shared" si="27"/>
        <v>-9.365535916654304</v>
      </c>
      <c r="AS50">
        <f t="shared" si="27"/>
        <v>6.8167018848566588E-2</v>
      </c>
      <c r="AT50">
        <f t="shared" si="27"/>
        <v>3.4452886351886522E-2</v>
      </c>
      <c r="AU50">
        <f t="shared" si="24"/>
        <v>-9.2629160114538518</v>
      </c>
      <c r="AW50">
        <v>47</v>
      </c>
      <c r="AX50">
        <f>IF(Z50&gt;0, (R50*SUMPRODUCT(K50:$K$98, X50:$X$98)-K50*$AZ$3)/Z50, 0)</f>
        <v>185.90860902559675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8.3689026999999999E-2</v>
      </c>
      <c r="Q51" s="4">
        <f t="shared" si="22"/>
        <v>25</v>
      </c>
      <c r="R51">
        <f t="shared" si="0"/>
        <v>50000</v>
      </c>
      <c r="S51">
        <f t="shared" si="1"/>
        <v>174.66659361273668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55.584533610660053</v>
      </c>
      <c r="AC51">
        <f t="shared" si="19"/>
        <v>47.330550234074806</v>
      </c>
      <c r="AE51">
        <f t="shared" si="2"/>
        <v>0</v>
      </c>
      <c r="AF51">
        <f t="shared" si="25"/>
        <v>0</v>
      </c>
      <c r="AG51">
        <f t="shared" si="25"/>
        <v>-6.7744136493286868</v>
      </c>
      <c r="AH51">
        <f t="shared" si="4"/>
        <v>-1251.1027753116191</v>
      </c>
      <c r="AI51">
        <f t="shared" si="26"/>
        <v>-1257.8771889609477</v>
      </c>
      <c r="AJ51">
        <f t="shared" si="6"/>
        <v>8.2539833765852464</v>
      </c>
      <c r="AK51">
        <f t="shared" si="20"/>
        <v>3.8909173527462042</v>
      </c>
      <c r="AL51">
        <f t="shared" si="23"/>
        <v>-1245.7322882316164</v>
      </c>
      <c r="AN51">
        <f t="shared" si="27"/>
        <v>0</v>
      </c>
      <c r="AO51">
        <f t="shared" si="27"/>
        <v>0</v>
      </c>
      <c r="AP51">
        <f t="shared" si="27"/>
        <v>-4.6140581689410265E-2</v>
      </c>
      <c r="AQ51">
        <f t="shared" si="27"/>
        <v>-8.5212702964830171</v>
      </c>
      <c r="AR51">
        <f t="shared" si="27"/>
        <v>-8.5674108781724261</v>
      </c>
      <c r="AS51">
        <f t="shared" si="27"/>
        <v>5.6217942092760424E-2</v>
      </c>
      <c r="AT51">
        <f t="shared" si="27"/>
        <v>2.6501066993291838E-2</v>
      </c>
      <c r="AU51">
        <f t="shared" si="24"/>
        <v>-8.484691869086376</v>
      </c>
      <c r="AW51">
        <v>48</v>
      </c>
      <c r="AX51">
        <f>IF(Z51&gt;0, (R51*SUMPRODUCT(K51:$K$98, X51:$X$98)-K51*$AZ$3)/Z51, 0)</f>
        <v>174.66659361273668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9.4384723000000004E-2</v>
      </c>
      <c r="Q52" s="4">
        <f t="shared" si="22"/>
        <v>25</v>
      </c>
      <c r="R52">
        <f t="shared" si="0"/>
        <v>50000</v>
      </c>
      <c r="S52">
        <f t="shared" si="1"/>
        <v>163.79210916386342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47.330550234074806</v>
      </c>
      <c r="AC52">
        <f t="shared" si="19"/>
        <v>39.750827242615429</v>
      </c>
      <c r="AE52">
        <f t="shared" si="2"/>
        <v>0</v>
      </c>
      <c r="AF52">
        <f t="shared" si="25"/>
        <v>0</v>
      </c>
      <c r="AG52">
        <f t="shared" si="25"/>
        <v>-6.0672683570560926</v>
      </c>
      <c r="AH52">
        <f t="shared" si="4"/>
        <v>-1278.8023115586145</v>
      </c>
      <c r="AI52">
        <f t="shared" si="26"/>
        <v>-1284.8695799156706</v>
      </c>
      <c r="AJ52">
        <f t="shared" si="6"/>
        <v>7.5797229914593771</v>
      </c>
      <c r="AK52">
        <f t="shared" si="20"/>
        <v>3.3131385163852367</v>
      </c>
      <c r="AL52">
        <f t="shared" si="23"/>
        <v>-1273.976718407826</v>
      </c>
      <c r="AN52">
        <f t="shared" si="27"/>
        <v>0</v>
      </c>
      <c r="AO52">
        <f t="shared" si="27"/>
        <v>0</v>
      </c>
      <c r="AP52">
        <f t="shared" si="27"/>
        <v>-3.6896615938127049E-2</v>
      </c>
      <c r="AQ52">
        <f t="shared" si="27"/>
        <v>-7.7767250389533205</v>
      </c>
      <c r="AR52">
        <f t="shared" si="27"/>
        <v>-7.8136216548914472</v>
      </c>
      <c r="AS52">
        <f t="shared" si="27"/>
        <v>4.609424071510252E-2</v>
      </c>
      <c r="AT52">
        <f t="shared" si="27"/>
        <v>2.0148045577498754E-2</v>
      </c>
      <c r="AU52">
        <f t="shared" si="24"/>
        <v>-7.7473793685988461</v>
      </c>
      <c r="AW52">
        <v>49</v>
      </c>
      <c r="AX52">
        <f>IF(Z52&gt;0, (R52*SUMPRODUCT(K52:$K$98, X52:$X$98)-K52*$AZ$3)/Z52, 0)</f>
        <v>163.79210916386342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0.106719178</v>
      </c>
      <c r="Q53" s="4">
        <f t="shared" si="22"/>
        <v>25</v>
      </c>
      <c r="R53">
        <f t="shared" si="0"/>
        <v>50000</v>
      </c>
      <c r="S53">
        <f t="shared" si="1"/>
        <v>153.07961472318087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39.750827242615429</v>
      </c>
      <c r="AC53">
        <f t="shared" si="19"/>
        <v>32.814769440290348</v>
      </c>
      <c r="AE53">
        <f t="shared" si="2"/>
        <v>0</v>
      </c>
      <c r="AF53">
        <f t="shared" si="25"/>
        <v>0</v>
      </c>
      <c r="AG53">
        <f t="shared" si="25"/>
        <v>-5.3591017817150943</v>
      </c>
      <c r="AH53">
        <f t="shared" si="4"/>
        <v>-1294.9877835408734</v>
      </c>
      <c r="AI53">
        <f t="shared" si="26"/>
        <v>-1300.3468853225884</v>
      </c>
      <c r="AJ53">
        <f t="shared" si="6"/>
        <v>6.936057802325081</v>
      </c>
      <c r="AK53">
        <f t="shared" si="20"/>
        <v>2.7825579069830804</v>
      </c>
      <c r="AL53">
        <f t="shared" si="23"/>
        <v>-1290.6282696132803</v>
      </c>
      <c r="AN53">
        <f t="shared" si="27"/>
        <v>0</v>
      </c>
      <c r="AO53">
        <f t="shared" si="27"/>
        <v>0</v>
      </c>
      <c r="AP53">
        <f t="shared" si="27"/>
        <v>-2.9098279691827822E-2</v>
      </c>
      <c r="AQ53">
        <f t="shared" si="27"/>
        <v>-7.0313866498189599</v>
      </c>
      <c r="AR53">
        <f t="shared" si="27"/>
        <v>-7.0604849295107872</v>
      </c>
      <c r="AS53">
        <f t="shared" si="27"/>
        <v>3.766066742366446E-2</v>
      </c>
      <c r="AT53">
        <f t="shared" si="27"/>
        <v>1.5108436363787123E-2</v>
      </c>
      <c r="AU53">
        <f t="shared" si="24"/>
        <v>-7.0077158257233361</v>
      </c>
      <c r="AW53">
        <v>50</v>
      </c>
      <c r="AX53">
        <f>IF(Z53&gt;0, (R53*SUMPRODUCT(K53:$K$98, X53:$X$98)-K53*$AZ$3)/Z53, 0)</f>
        <v>153.07961472318087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0.12088460199999999</v>
      </c>
      <c r="Q54" s="4">
        <f t="shared" si="22"/>
        <v>25</v>
      </c>
      <c r="R54">
        <f t="shared" si="0"/>
        <v>50000</v>
      </c>
      <c r="S54">
        <f t="shared" si="1"/>
        <v>142.42063981681332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32.814769440290348</v>
      </c>
      <c r="AC54">
        <f t="shared" si="19"/>
        <v>26.533978537460882</v>
      </c>
      <c r="AE54">
        <f t="shared" si="2"/>
        <v>0</v>
      </c>
      <c r="AF54">
        <f t="shared" si="25"/>
        <v>0</v>
      </c>
      <c r="AG54">
        <f t="shared" si="25"/>
        <v>-4.6576778779378225</v>
      </c>
      <c r="AH54">
        <f t="shared" si="4"/>
        <v>-1295.6657719202401</v>
      </c>
      <c r="AI54">
        <f t="shared" si="26"/>
        <v>-1300.323449798178</v>
      </c>
      <c r="AJ54">
        <f t="shared" si="6"/>
        <v>6.2807909028294659</v>
      </c>
      <c r="AK54">
        <f t="shared" si="20"/>
        <v>2.2970338608203247</v>
      </c>
      <c r="AL54">
        <f t="shared" si="23"/>
        <v>-1291.7456250345281</v>
      </c>
      <c r="AN54">
        <f t="shared" si="27"/>
        <v>0</v>
      </c>
      <c r="AO54">
        <f t="shared" si="27"/>
        <v>0</v>
      </c>
      <c r="AP54">
        <f t="shared" si="27"/>
        <v>-2.2580145478105579E-2</v>
      </c>
      <c r="AQ54">
        <f t="shared" si="27"/>
        <v>-6.2813106418415874</v>
      </c>
      <c r="AR54">
        <f t="shared" si="27"/>
        <v>-6.303890787319693</v>
      </c>
      <c r="AS54">
        <f t="shared" si="27"/>
        <v>3.0448900937357751E-2</v>
      </c>
      <c r="AT54">
        <f t="shared" si="27"/>
        <v>1.1135883610830902E-2</v>
      </c>
      <c r="AU54">
        <f t="shared" si="24"/>
        <v>-6.2623060027715036</v>
      </c>
      <c r="AW54">
        <v>51</v>
      </c>
      <c r="AX54">
        <f>IF(Z54&gt;0, (R54*SUMPRODUCT(K54:$K$98, X54:$X$98)-K54*$AZ$3)/Z54, 0)</f>
        <v>142.42063981681332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0.13724737000000001</v>
      </c>
      <c r="Q55" s="4">
        <f t="shared" si="22"/>
        <v>25</v>
      </c>
      <c r="R55">
        <f t="shared" si="0"/>
        <v>50000</v>
      </c>
      <c r="S55">
        <f t="shared" si="1"/>
        <v>131.69466468056581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26.533978537460882</v>
      </c>
      <c r="AC55">
        <f t="shared" si="19"/>
        <v>20.922842669717063</v>
      </c>
      <c r="AE55">
        <f t="shared" si="2"/>
        <v>0</v>
      </c>
      <c r="AF55">
        <f t="shared" si="25"/>
        <v>0</v>
      </c>
      <c r="AG55">
        <f t="shared" si="25"/>
        <v>-3.9718470601042979</v>
      </c>
      <c r="AH55">
        <f t="shared" si="4"/>
        <v>-1278.5080781082943</v>
      </c>
      <c r="AI55">
        <f t="shared" si="26"/>
        <v>-1282.4799251683985</v>
      </c>
      <c r="AJ55">
        <f t="shared" si="6"/>
        <v>5.611135867743819</v>
      </c>
      <c r="AK55">
        <f t="shared" si="20"/>
        <v>1.857378497622262</v>
      </c>
      <c r="AL55">
        <f t="shared" si="23"/>
        <v>-1275.0114108030325</v>
      </c>
      <c r="AN55">
        <f t="shared" si="27"/>
        <v>0</v>
      </c>
      <c r="AO55">
        <f t="shared" si="27"/>
        <v>0</v>
      </c>
      <c r="AP55">
        <f t="shared" si="27"/>
        <v>-1.7192212894854592E-2</v>
      </c>
      <c r="AQ55">
        <f t="shared" si="27"/>
        <v>-5.5340456805131835</v>
      </c>
      <c r="AR55">
        <f t="shared" si="27"/>
        <v>-5.5512378934080377</v>
      </c>
      <c r="AS55">
        <f t="shared" si="27"/>
        <v>2.4287904584541886E-2</v>
      </c>
      <c r="AT55">
        <f t="shared" si="27"/>
        <v>8.039696915371302E-3</v>
      </c>
      <c r="AU55">
        <f t="shared" si="24"/>
        <v>-5.5189102919081252</v>
      </c>
      <c r="AW55">
        <v>52</v>
      </c>
      <c r="AX55">
        <f>IF(Z55&gt;0, (R55*SUMPRODUCT(K55:$K$98, X55:$X$98)-K55*$AZ$3)/Z55, 0)</f>
        <v>131.69466468056581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0.155543078</v>
      </c>
      <c r="Q56" s="4">
        <f t="shared" si="22"/>
        <v>25</v>
      </c>
      <c r="R56">
        <f t="shared" si="0"/>
        <v>50000</v>
      </c>
      <c r="S56">
        <f t="shared" si="1"/>
        <v>120.59105377939979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20.922842669717063</v>
      </c>
      <c r="AC56">
        <f t="shared" si="19"/>
        <v>15.987167323219726</v>
      </c>
      <c r="AE56">
        <f t="shared" si="2"/>
        <v>0</v>
      </c>
      <c r="AF56">
        <f t="shared" si="25"/>
        <v>0</v>
      </c>
      <c r="AG56">
        <f t="shared" si="25"/>
        <v>-3.3143352724293815</v>
      </c>
      <c r="AH56">
        <f t="shared" si="4"/>
        <v>-1235.586634147747</v>
      </c>
      <c r="AI56">
        <f t="shared" si="26"/>
        <v>-1238.9009694201764</v>
      </c>
      <c r="AJ56">
        <f t="shared" si="6"/>
        <v>4.9356753464973373</v>
      </c>
      <c r="AK56">
        <f t="shared" si="20"/>
        <v>1.4645989868801945</v>
      </c>
      <c r="AL56">
        <f t="shared" si="23"/>
        <v>-1232.5006950867987</v>
      </c>
      <c r="AN56">
        <f t="shared" si="27"/>
        <v>0</v>
      </c>
      <c r="AO56">
        <f t="shared" si="27"/>
        <v>0</v>
      </c>
      <c r="AP56">
        <f t="shared" si="27"/>
        <v>-1.2809072370186671E-2</v>
      </c>
      <c r="AQ56">
        <f t="shared" si="27"/>
        <v>-4.7752316273160238</v>
      </c>
      <c r="AR56">
        <f t="shared" si="27"/>
        <v>-4.7880406996862099</v>
      </c>
      <c r="AS56">
        <f t="shared" si="27"/>
        <v>1.9075144037160055E-2</v>
      </c>
      <c r="AT56">
        <f t="shared" si="27"/>
        <v>5.6603067807619372E-3</v>
      </c>
      <c r="AU56">
        <f t="shared" si="24"/>
        <v>-4.7633052488682877</v>
      </c>
      <c r="AW56">
        <v>53</v>
      </c>
      <c r="AX56">
        <f>IF(Z56&gt;0, (R56*SUMPRODUCT(K56:$K$98, X56:$X$98)-K56*$AZ$3)/Z56, 0)</f>
        <v>120.59105377939979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0.175905283</v>
      </c>
      <c r="Q57" s="4">
        <f t="shared" si="22"/>
        <v>25</v>
      </c>
      <c r="R57">
        <f t="shared" si="0"/>
        <v>50000</v>
      </c>
      <c r="S57">
        <f t="shared" si="1"/>
        <v>108.83431218503114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15.987167323219726</v>
      </c>
      <c r="AC57">
        <f t="shared" si="19"/>
        <v>11.746194922703582</v>
      </c>
      <c r="AE57">
        <f t="shared" si="2"/>
        <v>0</v>
      </c>
      <c r="AF57">
        <f t="shared" si="25"/>
        <v>0</v>
      </c>
      <c r="AG57">
        <f t="shared" si="25"/>
        <v>-2.6981828356515152</v>
      </c>
      <c r="AH57">
        <f t="shared" si="4"/>
        <v>-1166.0181681071447</v>
      </c>
      <c r="AI57">
        <f t="shared" si="26"/>
        <v>-1168.7163509427962</v>
      </c>
      <c r="AJ57">
        <f t="shared" si="6"/>
        <v>4.240972400516144</v>
      </c>
      <c r="AK57">
        <f t="shared" si="20"/>
        <v>1.1191017126253808</v>
      </c>
      <c r="AL57">
        <f t="shared" si="23"/>
        <v>-1163.3562768296547</v>
      </c>
      <c r="AN57">
        <f t="shared" si="27"/>
        <v>0</v>
      </c>
      <c r="AO57">
        <f t="shared" si="27"/>
        <v>0</v>
      </c>
      <c r="AP57">
        <f t="shared" si="27"/>
        <v>-9.3105340591425317E-3</v>
      </c>
      <c r="AQ57">
        <f t="shared" si="27"/>
        <v>-4.0235419647235116</v>
      </c>
      <c r="AR57">
        <f t="shared" si="27"/>
        <v>-4.0328524987826544</v>
      </c>
      <c r="AS57">
        <f t="shared" si="27"/>
        <v>1.4634189150252535E-2</v>
      </c>
      <c r="AT57">
        <f t="shared" si="27"/>
        <v>3.8616488376435111E-3</v>
      </c>
      <c r="AU57">
        <f t="shared" si="24"/>
        <v>-4.0143566607947578</v>
      </c>
      <c r="AW57">
        <v>54</v>
      </c>
      <c r="AX57">
        <f>IF(Z57&gt;0, (R57*SUMPRODUCT(K57:$K$98, X57:$X$98)-K57*$AZ$3)/Z57, 0)</f>
        <v>108.83431218503114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0.19813004200000001</v>
      </c>
      <c r="Q58" s="4">
        <f t="shared" si="22"/>
        <v>25</v>
      </c>
      <c r="R58">
        <f t="shared" si="0"/>
        <v>50000</v>
      </c>
      <c r="S58">
        <f t="shared" si="1"/>
        <v>95.942525756058743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11.746194922703582</v>
      </c>
      <c r="AC58">
        <f t="shared" si="19"/>
        <v>8.199670124765678</v>
      </c>
      <c r="AE58">
        <f t="shared" si="2"/>
        <v>0</v>
      </c>
      <c r="AF58">
        <f t="shared" si="25"/>
        <v>0</v>
      </c>
      <c r="AG58">
        <f t="shared" si="25"/>
        <v>-2.1366099287436864</v>
      </c>
      <c r="AH58">
        <f t="shared" si="4"/>
        <v>-1069.1821571026276</v>
      </c>
      <c r="AI58">
        <f t="shared" si="26"/>
        <v>-1071.3187670313712</v>
      </c>
      <c r="AJ58">
        <f t="shared" si="6"/>
        <v>3.546524797937904</v>
      </c>
      <c r="AK58">
        <f t="shared" si="20"/>
        <v>0.82223364458925086</v>
      </c>
      <c r="AL58">
        <f t="shared" si="23"/>
        <v>-1066.950008588844</v>
      </c>
      <c r="AN58">
        <f t="shared" si="27"/>
        <v>0</v>
      </c>
      <c r="AO58">
        <f t="shared" si="27"/>
        <v>0</v>
      </c>
      <c r="AP58">
        <f t="shared" si="27"/>
        <v>-6.5827966199738979E-3</v>
      </c>
      <c r="AQ58">
        <f t="shared" si="27"/>
        <v>-3.2941009003220358</v>
      </c>
      <c r="AR58">
        <f t="shared" si="27"/>
        <v>-3.3006836969420097</v>
      </c>
      <c r="AS58">
        <f t="shared" si="27"/>
        <v>1.0926679286867576E-2</v>
      </c>
      <c r="AT58">
        <f t="shared" si="27"/>
        <v>2.5332639260052087E-3</v>
      </c>
      <c r="AU58">
        <f t="shared" si="24"/>
        <v>-3.2872237537291364</v>
      </c>
      <c r="AW58">
        <v>55</v>
      </c>
      <c r="AX58">
        <f>IF(Z58&gt;0, (R58*SUMPRODUCT(K58:$K$98, X58:$X$98)-K58*$AZ$3)/Z58, 0)</f>
        <v>95.942525756058743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0.22255936300000001</v>
      </c>
      <c r="Q59" s="4">
        <f t="shared" si="22"/>
        <v>25</v>
      </c>
      <c r="R59">
        <f t="shared" si="0"/>
        <v>50000</v>
      </c>
      <c r="S59">
        <f t="shared" si="1"/>
        <v>81.286335956988523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8.199670124765678</v>
      </c>
      <c r="AC59">
        <f t="shared" si="19"/>
        <v>5.3314774090736456</v>
      </c>
      <c r="AE59">
        <f t="shared" si="2"/>
        <v>0</v>
      </c>
      <c r="AF59">
        <f t="shared" si="25"/>
        <v>0</v>
      </c>
      <c r="AG59">
        <f t="shared" si="25"/>
        <v>-1.6397212847355795</v>
      </c>
      <c r="AH59">
        <f t="shared" si="4"/>
        <v>-951.04508944134045</v>
      </c>
      <c r="AI59">
        <f t="shared" si="26"/>
        <v>-952.68481072607608</v>
      </c>
      <c r="AJ59">
        <f t="shared" si="6"/>
        <v>2.8681927156920324</v>
      </c>
      <c r="AK59">
        <f t="shared" si="20"/>
        <v>0.57397690873359752</v>
      </c>
      <c r="AL59">
        <f t="shared" si="23"/>
        <v>-949.24264110165041</v>
      </c>
      <c r="AN59">
        <f t="shared" si="27"/>
        <v>0</v>
      </c>
      <c r="AO59">
        <f t="shared" si="27"/>
        <v>0</v>
      </c>
      <c r="AP59">
        <f t="shared" si="27"/>
        <v>-4.5106300279234065E-3</v>
      </c>
      <c r="AQ59">
        <f t="shared" si="27"/>
        <v>-2.6161839687498993</v>
      </c>
      <c r="AR59">
        <f t="shared" si="27"/>
        <v>-2.6206945987778232</v>
      </c>
      <c r="AS59">
        <f t="shared" si="27"/>
        <v>7.8899727104280015E-3</v>
      </c>
      <c r="AT59">
        <f t="shared" si="27"/>
        <v>1.5789253356468553E-3</v>
      </c>
      <c r="AU59">
        <f t="shared" si="24"/>
        <v>-2.6112257007317479</v>
      </c>
      <c r="AW59">
        <v>56</v>
      </c>
      <c r="AX59">
        <f>IF(Z59&gt;0, (R59*SUMPRODUCT(K59:$K$98, X59:$X$98)-K59*$AZ$3)/Z59, 0)</f>
        <v>81.286335956988523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0.25004150400000003</v>
      </c>
      <c r="Q60" s="4">
        <f t="shared" si="22"/>
        <v>25</v>
      </c>
      <c r="R60">
        <f t="shared" si="0"/>
        <v>50000</v>
      </c>
      <c r="S60">
        <f t="shared" si="1"/>
        <v>63.782721657335145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5.3314774090736456</v>
      </c>
      <c r="AC60">
        <f t="shared" si="19"/>
        <v>3.0955686051719651</v>
      </c>
      <c r="AE60">
        <f t="shared" si="2"/>
        <v>0</v>
      </c>
      <c r="AF60">
        <f t="shared" si="25"/>
        <v>0</v>
      </c>
      <c r="AG60">
        <f t="shared" si="25"/>
        <v>-1.2133256957121272</v>
      </c>
      <c r="AH60">
        <f t="shared" si="4"/>
        <v>-819.99675235219308</v>
      </c>
      <c r="AI60">
        <f t="shared" si="26"/>
        <v>-821.2100780479052</v>
      </c>
      <c r="AJ60">
        <f t="shared" si="6"/>
        <v>2.2359088039016806</v>
      </c>
      <c r="AK60">
        <f t="shared" si="20"/>
        <v>0.37320341863515522</v>
      </c>
      <c r="AL60">
        <f t="shared" si="23"/>
        <v>-818.60096582536835</v>
      </c>
      <c r="AN60">
        <f t="shared" si="27"/>
        <v>0</v>
      </c>
      <c r="AO60">
        <f t="shared" si="27"/>
        <v>0</v>
      </c>
      <c r="AP60">
        <f t="shared" si="27"/>
        <v>-2.9800705459595016E-3</v>
      </c>
      <c r="AQ60">
        <f t="shared" si="27"/>
        <v>-2.0140084217313046</v>
      </c>
      <c r="AR60">
        <f t="shared" si="27"/>
        <v>-2.0169884922772638</v>
      </c>
      <c r="AS60">
        <f t="shared" si="27"/>
        <v>5.4916548734659249E-3</v>
      </c>
      <c r="AT60">
        <f t="shared" si="27"/>
        <v>9.1663146956865631E-4</v>
      </c>
      <c r="AU60">
        <f t="shared" si="24"/>
        <v>-2.0105802059342293</v>
      </c>
      <c r="AW60">
        <v>57</v>
      </c>
      <c r="AX60">
        <f>IF(Z60&gt;0, (R60*SUMPRODUCT(K60:$K$98, X60:$X$98)-K60*$AZ$3)/Z60, 0)</f>
        <v>63.782721657335145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0.28092614399999999</v>
      </c>
      <c r="Q61" s="4">
        <f t="shared" si="22"/>
        <v>25</v>
      </c>
      <c r="R61">
        <f t="shared" si="0"/>
        <v>50000</v>
      </c>
      <c r="S61">
        <f t="shared" si="1"/>
        <v>41.294594611521596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3.0955686051719651</v>
      </c>
      <c r="AC61">
        <f t="shared" si="19"/>
        <v>1.4210915806265674</v>
      </c>
      <c r="AE61">
        <f t="shared" si="2"/>
        <v>0</v>
      </c>
      <c r="AF61">
        <f t="shared" si="25"/>
        <v>0</v>
      </c>
      <c r="AG61">
        <f t="shared" si="25"/>
        <v>-0.86033752964248067</v>
      </c>
      <c r="AH61">
        <f t="shared" si="4"/>
        <v>-681.70981822505041</v>
      </c>
      <c r="AI61">
        <f t="shared" si="26"/>
        <v>-682.57015575469291</v>
      </c>
      <c r="AJ61">
        <f t="shared" si="6"/>
        <v>1.6744770245453977</v>
      </c>
      <c r="AK61">
        <f t="shared" si="20"/>
        <v>0.21668980236203758</v>
      </c>
      <c r="AL61">
        <f t="shared" si="23"/>
        <v>-680.67898892778555</v>
      </c>
      <c r="AN61">
        <f t="shared" si="27"/>
        <v>0</v>
      </c>
      <c r="AO61">
        <f t="shared" si="27"/>
        <v>0</v>
      </c>
      <c r="AP61">
        <f t="shared" si="27"/>
        <v>-1.8866876010495794E-3</v>
      </c>
      <c r="AQ61">
        <f t="shared" si="27"/>
        <v>-1.4949637987935314</v>
      </c>
      <c r="AR61">
        <f t="shared" si="27"/>
        <v>-1.4968504863945808</v>
      </c>
      <c r="AS61">
        <f t="shared" si="27"/>
        <v>3.6720646625342827E-3</v>
      </c>
      <c r="AT61">
        <f t="shared" si="27"/>
        <v>4.7519252538039423E-4</v>
      </c>
      <c r="AU61">
        <f t="shared" si="24"/>
        <v>-1.4927032292066664</v>
      </c>
      <c r="AW61">
        <v>58</v>
      </c>
      <c r="AX61">
        <f>IF(Z61&gt;0, (R61*SUMPRODUCT(K61:$K$98, X61:$X$98)-K61*$AZ$3)/Z61, 0)</f>
        <v>41.294594611521596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0.31575788199999999</v>
      </c>
      <c r="Q62" s="4">
        <f t="shared" si="22"/>
        <v>25</v>
      </c>
      <c r="R62">
        <f t="shared" si="0"/>
        <v>50000</v>
      </c>
      <c r="S62">
        <f t="shared" si="1"/>
        <v>9.8815023723496953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1.4210915806265674</v>
      </c>
      <c r="AC62">
        <f t="shared" si="19"/>
        <v>0.22928081503474118</v>
      </c>
      <c r="AE62">
        <f t="shared" si="2"/>
        <v>0</v>
      </c>
      <c r="AF62">
        <f t="shared" si="25"/>
        <v>0</v>
      </c>
      <c r="AG62">
        <f t="shared" si="25"/>
        <v>-0.58007579818103394</v>
      </c>
      <c r="AH62">
        <f t="shared" si="4"/>
        <v>-543.31671233004374</v>
      </c>
      <c r="AI62">
        <f t="shared" si="26"/>
        <v>-543.89678812822478</v>
      </c>
      <c r="AJ62">
        <f t="shared" si="6"/>
        <v>1.1918107655918262</v>
      </c>
      <c r="AK62">
        <f t="shared" si="20"/>
        <v>9.9476410643859731E-2</v>
      </c>
      <c r="AL62">
        <f t="shared" si="23"/>
        <v>-542.60550095198903</v>
      </c>
      <c r="AN62">
        <f t="shared" si="27"/>
        <v>0</v>
      </c>
      <c r="AO62">
        <f t="shared" si="27"/>
        <v>0</v>
      </c>
      <c r="AP62">
        <f t="shared" si="27"/>
        <v>-1.1357895036928638E-3</v>
      </c>
      <c r="AQ62">
        <f t="shared" si="27"/>
        <v>-1.0638151444697788</v>
      </c>
      <c r="AR62">
        <f t="shared" si="27"/>
        <v>-1.0649509339734715</v>
      </c>
      <c r="AS62">
        <f t="shared" si="27"/>
        <v>2.3335677202738552E-3</v>
      </c>
      <c r="AT62">
        <f t="shared" si="27"/>
        <v>1.9477499910981646E-4</v>
      </c>
      <c r="AU62">
        <f t="shared" si="24"/>
        <v>-1.0624225912540879</v>
      </c>
      <c r="AW62">
        <v>59</v>
      </c>
      <c r="AX62">
        <f>IF(Z62&gt;0, (R62*SUMPRODUCT(K62:$K$98, X62:$X$98)-K62*$AZ$3)/Z62, 0)</f>
        <v>9.8815023723496953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0.35338435200000001</v>
      </c>
      <c r="Q63" s="4">
        <f t="shared" si="22"/>
        <v>25</v>
      </c>
      <c r="R63">
        <f t="shared" si="0"/>
        <v>50000</v>
      </c>
      <c r="S63">
        <f t="shared" si="1"/>
        <v>-38.172514064930375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0.22928081503474118</v>
      </c>
      <c r="AC63">
        <f t="shared" si="19"/>
        <v>-0.56386197836208729</v>
      </c>
      <c r="AE63">
        <f t="shared" si="2"/>
        <v>0</v>
      </c>
      <c r="AF63">
        <f t="shared" si="25"/>
        <v>0</v>
      </c>
      <c r="AG63">
        <f t="shared" si="25"/>
        <v>-0.36928533014813608</v>
      </c>
      <c r="AH63">
        <f t="shared" si="4"/>
        <v>-409.97942010217491</v>
      </c>
      <c r="AI63">
        <f t="shared" si="26"/>
        <v>-410.34870543232307</v>
      </c>
      <c r="AJ63">
        <f t="shared" si="6"/>
        <v>0.79314279339682847</v>
      </c>
      <c r="AK63">
        <f t="shared" si="20"/>
        <v>1.6049657052431884E-2</v>
      </c>
      <c r="AL63">
        <f t="shared" si="23"/>
        <v>-409.53951298187383</v>
      </c>
      <c r="AN63">
        <f t="shared" si="27"/>
        <v>0</v>
      </c>
      <c r="AO63">
        <f t="shared" si="27"/>
        <v>0</v>
      </c>
      <c r="AP63">
        <f t="shared" si="27"/>
        <v>-6.4559050971877742E-4</v>
      </c>
      <c r="AQ63">
        <f t="shared" si="27"/>
        <v>-0.71673256744804326</v>
      </c>
      <c r="AR63">
        <f t="shared" si="27"/>
        <v>-0.71737815795776216</v>
      </c>
      <c r="AS63">
        <f t="shared" si="27"/>
        <v>1.3865848937552711E-3</v>
      </c>
      <c r="AT63">
        <f t="shared" si="27"/>
        <v>2.805826668807729E-5</v>
      </c>
      <c r="AU63">
        <f t="shared" si="24"/>
        <v>-0.71596351479731879</v>
      </c>
      <c r="AW63">
        <v>60</v>
      </c>
      <c r="AX63">
        <f>IF(Z63&gt;0, (R63*SUMPRODUCT(K63:$K$98, X63:$X$98)-K63*$AZ$3)/Z63, 0)</f>
        <v>-38.172514064930375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0.39269921299999999</v>
      </c>
      <c r="Q64" s="4">
        <f t="shared" si="22"/>
        <v>25</v>
      </c>
      <c r="R64">
        <f t="shared" si="0"/>
        <v>50000</v>
      </c>
      <c r="S64">
        <f t="shared" si="1"/>
        <v>-117.7519600493476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-0.56386197836208729</v>
      </c>
      <c r="AC64">
        <f t="shared" si="19"/>
        <v>-1.0389228037807114</v>
      </c>
      <c r="AE64">
        <f t="shared" si="2"/>
        <v>0</v>
      </c>
      <c r="AF64">
        <f t="shared" si="25"/>
        <v>0</v>
      </c>
      <c r="AG64">
        <f t="shared" si="25"/>
        <v>-0.22057441832503655</v>
      </c>
      <c r="AH64">
        <f t="shared" si="4"/>
        <v>-290.0361170432364</v>
      </c>
      <c r="AI64">
        <f t="shared" si="26"/>
        <v>-290.25669146156145</v>
      </c>
      <c r="AJ64">
        <f t="shared" si="6"/>
        <v>0.47506082541862416</v>
      </c>
      <c r="AK64">
        <f t="shared" si="20"/>
        <v>-3.9470338485346111E-2</v>
      </c>
      <c r="AL64">
        <f t="shared" si="23"/>
        <v>-289.82110097462817</v>
      </c>
      <c r="AN64">
        <f t="shared" si="27"/>
        <v>0</v>
      </c>
      <c r="AO64">
        <f t="shared" si="27"/>
        <v>0</v>
      </c>
      <c r="AP64">
        <f t="shared" si="27"/>
        <v>-3.4429617815603302E-4</v>
      </c>
      <c r="AQ64">
        <f t="shared" si="27"/>
        <v>-0.45271943765505845</v>
      </c>
      <c r="AR64">
        <f t="shared" si="27"/>
        <v>-0.45306373383321447</v>
      </c>
      <c r="AS64">
        <f t="shared" si="27"/>
        <v>7.4152582074254742E-4</v>
      </c>
      <c r="AT64">
        <f t="shared" si="27"/>
        <v>-6.1609532031064006E-5</v>
      </c>
      <c r="AU64">
        <f t="shared" si="24"/>
        <v>-0.45238381754450296</v>
      </c>
      <c r="AW64">
        <v>61</v>
      </c>
      <c r="AX64">
        <f>IF(Z64&gt;0, (R64*SUMPRODUCT(K64:$K$98, X64:$X$98)-K64*$AZ$3)/Z64, 0)</f>
        <v>-117.7519600493476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0.39967743300000003</v>
      </c>
      <c r="Q65" s="4">
        <f t="shared" si="22"/>
        <v>25</v>
      </c>
      <c r="R65">
        <f t="shared" si="0"/>
        <v>50000</v>
      </c>
      <c r="S65">
        <f t="shared" si="1"/>
        <v>-244.96262640914799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-1.0389228037807114</v>
      </c>
      <c r="AC65">
        <f t="shared" si="19"/>
        <v>-1.2758639003380741</v>
      </c>
      <c r="AE65">
        <f t="shared" si="2"/>
        <v>0</v>
      </c>
      <c r="AF65">
        <f t="shared" si="25"/>
        <v>0</v>
      </c>
      <c r="AG65">
        <f t="shared" si="25"/>
        <v>-0.1302100568401674</v>
      </c>
      <c r="AH65">
        <f t="shared" si="4"/>
        <v>-176.31723460323755</v>
      </c>
      <c r="AI65">
        <f t="shared" si="26"/>
        <v>-176.44744466007771</v>
      </c>
      <c r="AJ65">
        <f t="shared" si="6"/>
        <v>0.23694109655736262</v>
      </c>
      <c r="AK65">
        <f t="shared" si="20"/>
        <v>-7.2724596264649805E-2</v>
      </c>
      <c r="AL65">
        <f t="shared" si="23"/>
        <v>-176.28322815978501</v>
      </c>
      <c r="AN65">
        <f t="shared" si="27"/>
        <v>0</v>
      </c>
      <c r="AO65">
        <f t="shared" si="27"/>
        <v>0</v>
      </c>
      <c r="AP65">
        <f t="shared" si="27"/>
        <v>-1.814694675869274E-4</v>
      </c>
      <c r="AQ65">
        <f t="shared" si="27"/>
        <v>-0.24572752263770348</v>
      </c>
      <c r="AR65">
        <f t="shared" si="27"/>
        <v>-0.24590899210529038</v>
      </c>
      <c r="AS65">
        <f t="shared" si="27"/>
        <v>3.3021700232038753E-4</v>
      </c>
      <c r="AT65">
        <f t="shared" si="27"/>
        <v>-1.0135387453843065E-4</v>
      </c>
      <c r="AU65">
        <f t="shared" si="24"/>
        <v>-0.24568012897750846</v>
      </c>
      <c r="AW65">
        <v>62</v>
      </c>
      <c r="AX65">
        <f>IF(Z65&gt;0, (R65*SUMPRODUCT(K65:$K$98, X65:$X$98)-K65*$AZ$3)/Z65, 0)</f>
        <v>-244.96262640914799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0.407215198</v>
      </c>
      <c r="Q66" s="4">
        <f t="shared" si="22"/>
        <v>25</v>
      </c>
      <c r="R66">
        <f t="shared" si="0"/>
        <v>50000</v>
      </c>
      <c r="S66">
        <f t="shared" si="1"/>
        <v>-437.81444240418023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-1.2758639003380741</v>
      </c>
      <c r="AC66">
        <f t="shared" si="19"/>
        <v>-1.3289321898528341</v>
      </c>
      <c r="AE66">
        <f t="shared" si="2"/>
        <v>0</v>
      </c>
      <c r="AF66">
        <f t="shared" si="25"/>
        <v>0</v>
      </c>
      <c r="AG66">
        <f t="shared" si="25"/>
        <v>-7.5884442194005711E-2</v>
      </c>
      <c r="AH66">
        <f t="shared" si="4"/>
        <v>-106.04702815552005</v>
      </c>
      <c r="AI66">
        <f t="shared" si="26"/>
        <v>-106.12291259771406</v>
      </c>
      <c r="AJ66">
        <f t="shared" si="6"/>
        <v>5.3068289514760059E-2</v>
      </c>
      <c r="AK66">
        <f t="shared" si="20"/>
        <v>-8.9310473023665196E-2</v>
      </c>
      <c r="AL66">
        <f t="shared" si="23"/>
        <v>-106.15915478122297</v>
      </c>
      <c r="AN66">
        <f t="shared" si="27"/>
        <v>0</v>
      </c>
      <c r="AO66">
        <f t="shared" si="27"/>
        <v>0</v>
      </c>
      <c r="AP66">
        <f t="shared" si="27"/>
        <v>-9.4426471193475805E-5</v>
      </c>
      <c r="AQ66">
        <f t="shared" si="27"/>
        <v>-0.13195915209708076</v>
      </c>
      <c r="AR66">
        <f t="shared" si="27"/>
        <v>-0.13205357856827424</v>
      </c>
      <c r="AS66">
        <f t="shared" si="27"/>
        <v>6.6035292166229565E-5</v>
      </c>
      <c r="AT66">
        <f t="shared" si="27"/>
        <v>-1.1113309348290873E-4</v>
      </c>
      <c r="AU66">
        <f t="shared" si="24"/>
        <v>-0.13209867636959091</v>
      </c>
      <c r="AW66">
        <v>63</v>
      </c>
      <c r="AX66">
        <f>IF(Z66&gt;0, (R66*SUMPRODUCT(K66:$K$98, X66:$X$98)-K66*$AZ$3)/Z66, 0)</f>
        <v>-437.81444240418023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0.41552104400000001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-739.13481341808847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-1.3289321898528341</v>
      </c>
      <c r="AC67">
        <f t="shared" si="19"/>
        <v>-1.288874169518716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-63.0631652876218</v>
      </c>
      <c r="AI67">
        <f t="shared" ref="AI67:AI98" si="33">SUM(AE67:AH67)</f>
        <v>-63.106759302750056</v>
      </c>
      <c r="AJ67">
        <f t="shared" ref="AJ67:AJ98" si="34">AB67-AC67</f>
        <v>-4.0058020334118094E-2</v>
      </c>
      <c r="AK67">
        <f t="shared" si="20"/>
        <v>-9.3025253289698392E-2</v>
      </c>
      <c r="AL67">
        <f t="shared" si="23"/>
        <v>-63.239842576373867</v>
      </c>
      <c r="AN67">
        <f t="shared" ref="AN67:AU98" si="35">AE67*$K67</f>
        <v>0</v>
      </c>
      <c r="AO67">
        <f t="shared" si="35"/>
        <v>0</v>
      </c>
      <c r="AP67">
        <f t="shared" si="35"/>
        <v>-4.8433946955350046E-5</v>
      </c>
      <c r="AQ67">
        <f t="shared" si="35"/>
        <v>-7.0064617663480336E-2</v>
      </c>
      <c r="AR67">
        <f t="shared" si="35"/>
        <v>-7.0113051610435684E-2</v>
      </c>
      <c r="AS67">
        <f t="shared" si="35"/>
        <v>-4.4505375939586741E-5</v>
      </c>
      <c r="AT67">
        <f t="shared" si="35"/>
        <v>-1.0335318208441498E-4</v>
      </c>
      <c r="AU67">
        <f t="shared" si="24"/>
        <v>-7.0260910168459687E-2</v>
      </c>
      <c r="AW67">
        <v>64</v>
      </c>
      <c r="AX67">
        <f>IF(Z67&gt;0, (R67*SUMPRODUCT(K67:$K$98, X67:$X$98)-K67*$AZ$3)/Z67, 0)</f>
        <v>-739.13481341808847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0.424706421</v>
      </c>
      <c r="Q68" s="4">
        <f t="shared" si="22"/>
        <v>25</v>
      </c>
      <c r="R68">
        <f t="shared" si="28"/>
        <v>50000</v>
      </c>
      <c r="S68">
        <f t="shared" si="29"/>
        <v>-1222.7931237798709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-1.288874169518716</v>
      </c>
      <c r="AC68">
        <f t="shared" ref="AC68:AC98" si="46">S68*Z68</f>
        <v>-1.2053520260829114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-37.029316284281862</v>
      </c>
      <c r="AI68">
        <f t="shared" si="33"/>
        <v>-37.053959701116696</v>
      </c>
      <c r="AJ68">
        <f t="shared" si="34"/>
        <v>-8.3522143435804663E-2</v>
      </c>
      <c r="AK68">
        <f t="shared" ref="AK68:AK98" si="47">G68*SUM(AB68:AB68, AE68:AF68)</f>
        <v>-9.0221191866310127E-2</v>
      </c>
      <c r="AL68">
        <f t="shared" si="23"/>
        <v>-37.227703036418816</v>
      </c>
      <c r="AN68">
        <f t="shared" si="35"/>
        <v>0</v>
      </c>
      <c r="AO68">
        <f t="shared" si="35"/>
        <v>0</v>
      </c>
      <c r="AP68">
        <f t="shared" si="35"/>
        <v>-2.4445892160255334E-5</v>
      </c>
      <c r="AQ68">
        <f t="shared" si="35"/>
        <v>-3.6732514761268861E-2</v>
      </c>
      <c r="AR68">
        <f t="shared" si="35"/>
        <v>-3.6756960653429122E-2</v>
      </c>
      <c r="AS68">
        <f t="shared" si="35"/>
        <v>-8.2852687397601241E-5</v>
      </c>
      <c r="AT68">
        <f t="shared" si="35"/>
        <v>-8.9498040864860625E-5</v>
      </c>
      <c r="AU68">
        <f t="shared" si="24"/>
        <v>-3.6929311381691587E-2</v>
      </c>
      <c r="AW68">
        <v>65</v>
      </c>
      <c r="AX68">
        <f>IF(Z68&gt;0, (R68*SUMPRODUCT(K68:$K$98, X68:$X$98)-K68*$AZ$3)/Z68, 0)</f>
        <v>-1222.7931237798709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0.43382917900000001</v>
      </c>
      <c r="Q69" s="4">
        <f t="shared" ref="Q69:Q98" si="49">$C$8</f>
        <v>25</v>
      </c>
      <c r="R69">
        <f t="shared" si="28"/>
        <v>50000</v>
      </c>
      <c r="S69">
        <f t="shared" si="29"/>
        <v>-2015.463274479649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-1.2053520260829114</v>
      </c>
      <c r="AC69">
        <f t="shared" si="46"/>
        <v>-1.1049535041483902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-21.382066586419256</v>
      </c>
      <c r="AI69">
        <f t="shared" si="33"/>
        <v>-21.395772535792531</v>
      </c>
      <c r="AJ69">
        <f t="shared" si="34"/>
        <v>-0.10039852193452115</v>
      </c>
      <c r="AK69">
        <f t="shared" si="47"/>
        <v>-8.4374641825803801E-2</v>
      </c>
      <c r="AL69">
        <f t="shared" si="23"/>
        <v>-21.580545699552857</v>
      </c>
      <c r="AN69">
        <f t="shared" si="35"/>
        <v>0</v>
      </c>
      <c r="AO69">
        <f t="shared" si="35"/>
        <v>0</v>
      </c>
      <c r="AP69">
        <f t="shared" si="35"/>
        <v>-1.2139367779327385E-5</v>
      </c>
      <c r="AQ69">
        <f t="shared" si="35"/>
        <v>-1.8938109510368051E-2</v>
      </c>
      <c r="AR69">
        <f t="shared" si="35"/>
        <v>-1.8950248878147377E-2</v>
      </c>
      <c r="AS69">
        <f t="shared" si="35"/>
        <v>-8.8923032551151582E-5</v>
      </c>
      <c r="AT69">
        <f t="shared" si="35"/>
        <v>-7.4730672095561182E-5</v>
      </c>
      <c r="AU69">
        <f t="shared" si="24"/>
        <v>-1.9113902582794093E-2</v>
      </c>
      <c r="AW69">
        <v>66</v>
      </c>
      <c r="AX69">
        <f>IF(Z69&gt;0, (R69*SUMPRODUCT(K69:$K$98, X69:$X$98)-K69*$AZ$3)/Z69, 0)</f>
        <v>-2015.463274479649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0.44368152799999999</v>
      </c>
      <c r="Q70" s="4">
        <f t="shared" si="49"/>
        <v>25</v>
      </c>
      <c r="R70">
        <f t="shared" si="28"/>
        <v>50000</v>
      </c>
      <c r="S70">
        <f t="shared" si="29"/>
        <v>-3343.610295103118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-1.1049535041483902</v>
      </c>
      <c r="AC70">
        <f t="shared" si="46"/>
        <v>-1.001453188037517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-12.162153121249105</v>
      </c>
      <c r="AI70">
        <f t="shared" si="33"/>
        <v>-12.169640934568021</v>
      </c>
      <c r="AJ70">
        <f t="shared" si="34"/>
        <v>-0.10350031611087318</v>
      </c>
      <c r="AK70">
        <f t="shared" si="47"/>
        <v>-7.734674529038732E-2</v>
      </c>
      <c r="AL70">
        <f t="shared" si="23"/>
        <v>-12.350487995969281</v>
      </c>
      <c r="AN70">
        <f t="shared" si="35"/>
        <v>0</v>
      </c>
      <c r="AO70">
        <f t="shared" si="35"/>
        <v>0</v>
      </c>
      <c r="AP70">
        <f t="shared" si="35"/>
        <v>-5.9213936216501522E-6</v>
      </c>
      <c r="AQ70">
        <f t="shared" si="35"/>
        <v>-9.6178807951534662E-3</v>
      </c>
      <c r="AR70">
        <f t="shared" si="35"/>
        <v>-9.6238021887751161E-3</v>
      </c>
      <c r="AS70">
        <f t="shared" si="35"/>
        <v>-8.1848476391558749E-5</v>
      </c>
      <c r="AT70">
        <f t="shared" si="35"/>
        <v>-6.1166124836589799E-5</v>
      </c>
      <c r="AU70">
        <f t="shared" si="24"/>
        <v>-9.7668167900032635E-3</v>
      </c>
      <c r="AW70">
        <v>67</v>
      </c>
      <c r="AX70">
        <f>IF(Z70&gt;0, (R70*SUMPRODUCT(K70:$K$98, X70:$X$98)-K70*$AZ$3)/Z70, 0)</f>
        <v>-3343.610295103118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0.45400495099999999</v>
      </c>
      <c r="Q71" s="4">
        <f t="shared" si="49"/>
        <v>25</v>
      </c>
      <c r="R71">
        <f t="shared" si="28"/>
        <v>50000</v>
      </c>
      <c r="S71">
        <f t="shared" si="29"/>
        <v>-5617.0834623165465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-1.001453188037517</v>
      </c>
      <c r="AC71">
        <f t="shared" si="46"/>
        <v>-0.90175104595656241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-6.7990086379032499</v>
      </c>
      <c r="AI71">
        <f t="shared" si="33"/>
        <v>-6.8030220687700256</v>
      </c>
      <c r="AJ71">
        <f t="shared" si="34"/>
        <v>-9.9702142080954625E-2</v>
      </c>
      <c r="AK71">
        <f t="shared" si="47"/>
        <v>-7.0101723162626195E-2</v>
      </c>
      <c r="AL71">
        <f t="shared" si="23"/>
        <v>-6.9728259340136063</v>
      </c>
      <c r="AN71">
        <f t="shared" si="35"/>
        <v>0</v>
      </c>
      <c r="AO71">
        <f t="shared" si="35"/>
        <v>0</v>
      </c>
      <c r="AP71">
        <f t="shared" si="35"/>
        <v>-2.8337836289148754E-6</v>
      </c>
      <c r="AQ71">
        <f t="shared" si="35"/>
        <v>-4.8006107518731951E-3</v>
      </c>
      <c r="AR71">
        <f t="shared" si="35"/>
        <v>-4.8034445355021101E-3</v>
      </c>
      <c r="AS71">
        <f t="shared" si="35"/>
        <v>-7.0397200643390422E-5</v>
      </c>
      <c r="AT71">
        <f t="shared" si="35"/>
        <v>-4.9497081686768458E-5</v>
      </c>
      <c r="AU71">
        <f t="shared" si="24"/>
        <v>-4.9233388178322691E-3</v>
      </c>
      <c r="AW71">
        <v>68</v>
      </c>
      <c r="AX71">
        <f>IF(Z71&gt;0, (R71*SUMPRODUCT(K71:$K$98, X71:$X$98)-K71*$AZ$3)/Z71, 0)</f>
        <v>-5617.0834623165465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0.46467133999999999</v>
      </c>
      <c r="Q72" s="4">
        <f t="shared" si="49"/>
        <v>25</v>
      </c>
      <c r="R72">
        <f t="shared" si="28"/>
        <v>50000</v>
      </c>
      <c r="S72">
        <f t="shared" si="29"/>
        <v>-9592.0591968937879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-0.90175104595656241</v>
      </c>
      <c r="AC72">
        <f t="shared" si="46"/>
        <v>-0.80894449342619623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-3.7298525977236401</v>
      </c>
      <c r="AI72">
        <f t="shared" si="33"/>
        <v>-3.7319609679828858</v>
      </c>
      <c r="AJ72">
        <f t="shared" si="34"/>
        <v>-9.2806552530366182E-2</v>
      </c>
      <c r="AK72">
        <f t="shared" si="47"/>
        <v>-6.3122573216959368E-2</v>
      </c>
      <c r="AL72">
        <f t="shared" si="23"/>
        <v>-3.8878900937302117</v>
      </c>
      <c r="AN72">
        <f t="shared" si="35"/>
        <v>0</v>
      </c>
      <c r="AO72">
        <f t="shared" si="35"/>
        <v>0</v>
      </c>
      <c r="AP72">
        <f t="shared" si="35"/>
        <v>-1.3291676397390972E-6</v>
      </c>
      <c r="AQ72">
        <f t="shared" si="35"/>
        <v>-2.3513893502106033E-3</v>
      </c>
      <c r="AR72">
        <f t="shared" si="35"/>
        <v>-2.3527185178503426E-3</v>
      </c>
      <c r="AS72">
        <f t="shared" si="35"/>
        <v>-5.8507496886833566E-5</v>
      </c>
      <c r="AT72">
        <f t="shared" si="35"/>
        <v>-3.9793997894402795E-5</v>
      </c>
      <c r="AU72">
        <f t="shared" si="24"/>
        <v>-2.4510200126315789E-3</v>
      </c>
      <c r="AW72">
        <v>69</v>
      </c>
      <c r="AX72">
        <f>IF(Z72&gt;0, (R72*SUMPRODUCT(K72:$K$98, X72:$X$98)-K72*$AZ$3)/Z72, 0)</f>
        <v>-9592.0591968937879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0.47611615000000002</v>
      </c>
      <c r="Q73" s="4">
        <f t="shared" si="49"/>
        <v>25</v>
      </c>
      <c r="R73">
        <f t="shared" si="28"/>
        <v>50000</v>
      </c>
      <c r="S73">
        <f t="shared" si="29"/>
        <v>-16709.162086970715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-0.80894449342619623</v>
      </c>
      <c r="AC73">
        <f t="shared" si="46"/>
        <v>-0.724146629845836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-2.0076582612131144</v>
      </c>
      <c r="AI73">
        <f t="shared" si="33"/>
        <v>-2.0087417186391612</v>
      </c>
      <c r="AJ73">
        <f t="shared" si="34"/>
        <v>-8.4797863580360233E-2</v>
      </c>
      <c r="AK73">
        <f t="shared" si="47"/>
        <v>-5.6626114539833738E-2</v>
      </c>
      <c r="AL73">
        <f t="shared" si="23"/>
        <v>-2.150165696759355</v>
      </c>
      <c r="AN73">
        <f t="shared" si="35"/>
        <v>0</v>
      </c>
      <c r="AO73">
        <f t="shared" si="35"/>
        <v>0</v>
      </c>
      <c r="AP73">
        <f t="shared" si="35"/>
        <v>-6.0985516428976803E-7</v>
      </c>
      <c r="AQ73">
        <f t="shared" si="35"/>
        <v>-1.1300681773877964E-3</v>
      </c>
      <c r="AR73">
        <f t="shared" si="35"/>
        <v>-1.1306780325520862E-3</v>
      </c>
      <c r="AS73">
        <f t="shared" si="35"/>
        <v>-4.7730915661280731E-5</v>
      </c>
      <c r="AT73">
        <f t="shared" si="35"/>
        <v>-3.1873636707432537E-5</v>
      </c>
      <c r="AU73">
        <f t="shared" si="24"/>
        <v>-1.2102825849207993E-3</v>
      </c>
      <c r="AW73">
        <v>70</v>
      </c>
      <c r="AX73">
        <f>IF(Z73&gt;0, (R73*SUMPRODUCT(K73:$K$98, X73:$X$98)-K73*$AZ$3)/Z73, 0)</f>
        <v>-16709.162086970715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0.48788611599999998</v>
      </c>
      <c r="Q74" s="4">
        <f t="shared" si="49"/>
        <v>25</v>
      </c>
      <c r="R74">
        <f t="shared" si="28"/>
        <v>50000</v>
      </c>
      <c r="S74">
        <f t="shared" si="29"/>
        <v>-29753.779077629424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-0.724146629845836</v>
      </c>
      <c r="AC74">
        <f t="shared" si="46"/>
        <v>-0.64746486504949974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-1.0572076708905342</v>
      </c>
      <c r="AI74">
        <f t="shared" si="33"/>
        <v>-1.0577516899068753</v>
      </c>
      <c r="AJ74">
        <f t="shared" si="34"/>
        <v>-7.668176479633626E-2</v>
      </c>
      <c r="AK74">
        <f t="shared" si="47"/>
        <v>-5.0690264089208521E-2</v>
      </c>
      <c r="AL74">
        <f t="shared" si="23"/>
        <v>-1.1851237187924202</v>
      </c>
      <c r="AN74">
        <f t="shared" si="35"/>
        <v>0</v>
      </c>
      <c r="AO74">
        <f t="shared" si="35"/>
        <v>0</v>
      </c>
      <c r="AP74">
        <f t="shared" si="35"/>
        <v>-2.7340780823124418E-7</v>
      </c>
      <c r="AQ74">
        <f t="shared" si="35"/>
        <v>-5.3132119183549418E-4</v>
      </c>
      <c r="AR74">
        <f t="shared" si="35"/>
        <v>-5.3159459964372544E-4</v>
      </c>
      <c r="AS74">
        <f t="shared" si="35"/>
        <v>-3.8537978663472081E-5</v>
      </c>
      <c r="AT74">
        <f t="shared" si="35"/>
        <v>-2.5475421974234718E-5</v>
      </c>
      <c r="AU74">
        <f t="shared" si="24"/>
        <v>-5.956080002814324E-4</v>
      </c>
      <c r="AW74">
        <v>71</v>
      </c>
      <c r="AX74">
        <f>IF(Z74&gt;0, (R74*SUMPRODUCT(K74:$K$98, X74:$X$98)-K74*$AZ$3)/Z74, 0)</f>
        <v>-29753.779077629424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0.500352354</v>
      </c>
      <c r="Q75" s="4">
        <f t="shared" si="49"/>
        <v>25</v>
      </c>
      <c r="R75">
        <f t="shared" si="28"/>
        <v>50000</v>
      </c>
      <c r="S75">
        <f t="shared" si="29"/>
        <v>-54295.22495801068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-0.64746486504949974</v>
      </c>
      <c r="AC75">
        <f t="shared" si="46"/>
        <v>-0.57852133537193884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-0.54440239089390396</v>
      </c>
      <c r="AI75">
        <f t="shared" si="33"/>
        <v>-0.54466876852463453</v>
      </c>
      <c r="AJ75">
        <f t="shared" si="34"/>
        <v>-6.89435296775609E-2</v>
      </c>
      <c r="AK75">
        <f t="shared" si="47"/>
        <v>-4.5322540553464984E-2</v>
      </c>
      <c r="AL75">
        <f t="shared" si="23"/>
        <v>-0.65893483875566039</v>
      </c>
      <c r="AN75">
        <f t="shared" si="35"/>
        <v>0</v>
      </c>
      <c r="AO75">
        <f t="shared" si="35"/>
        <v>0</v>
      </c>
      <c r="AP75">
        <f t="shared" si="35"/>
        <v>-1.1952990151647156E-7</v>
      </c>
      <c r="AQ75">
        <f t="shared" si="35"/>
        <v>-2.4428614366157783E-4</v>
      </c>
      <c r="AR75">
        <f t="shared" si="35"/>
        <v>-2.444056735630943E-4</v>
      </c>
      <c r="AS75">
        <f t="shared" si="35"/>
        <v>-3.0936581611433714E-5</v>
      </c>
      <c r="AT75">
        <f t="shared" si="35"/>
        <v>-2.033728881052828E-5</v>
      </c>
      <c r="AU75">
        <f t="shared" si="24"/>
        <v>-2.956795439850563E-4</v>
      </c>
      <c r="AW75">
        <v>72</v>
      </c>
      <c r="AX75">
        <f>IF(Z75&gt;0, (R75*SUMPRODUCT(K75:$K$98, X75:$X$98)-K75*$AZ$3)/Z75, 0)</f>
        <v>-54295.22495801068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0.513549331</v>
      </c>
      <c r="Q76" s="4">
        <f t="shared" si="49"/>
        <v>25</v>
      </c>
      <c r="R76">
        <f t="shared" si="28"/>
        <v>50000</v>
      </c>
      <c r="S76">
        <f t="shared" si="29"/>
        <v>-101786.87428372528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-0.57852133537193884</v>
      </c>
      <c r="AC76">
        <f t="shared" si="46"/>
        <v>-0.51673450466792503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-0.27359610811010371</v>
      </c>
      <c r="AI76">
        <f t="shared" si="33"/>
        <v>-0.27372302391047193</v>
      </c>
      <c r="AJ76">
        <f t="shared" si="34"/>
        <v>-6.1786830704013807E-2</v>
      </c>
      <c r="AK76">
        <f t="shared" si="47"/>
        <v>-4.0496493476035719E-2</v>
      </c>
      <c r="AL76">
        <f t="shared" si="23"/>
        <v>-0.37600634809052147</v>
      </c>
      <c r="AN76">
        <f t="shared" si="35"/>
        <v>0</v>
      </c>
      <c r="AO76">
        <f t="shared" si="35"/>
        <v>0</v>
      </c>
      <c r="AP76">
        <f t="shared" si="35"/>
        <v>-5.0848304949131245E-8</v>
      </c>
      <c r="AQ76">
        <f t="shared" si="35"/>
        <v>-1.0961518028264259E-4</v>
      </c>
      <c r="AR76">
        <f t="shared" si="35"/>
        <v>-1.0966602858759172E-4</v>
      </c>
      <c r="AS76">
        <f t="shared" si="35"/>
        <v>-2.4754645208578812E-5</v>
      </c>
      <c r="AT76">
        <f t="shared" si="35"/>
        <v>-1.622475723011421E-5</v>
      </c>
      <c r="AU76">
        <f t="shared" si="24"/>
        <v>-1.5064543102628474E-4</v>
      </c>
      <c r="AW76">
        <v>73</v>
      </c>
      <c r="AX76">
        <f>IF(Z76&gt;0, (R76*SUMPRODUCT(K76:$K$98, X76:$X$98)-K76*$AZ$3)/Z76, 0)</f>
        <v>-101786.87428372528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0.52698988800000002</v>
      </c>
      <c r="Q77" s="4">
        <f t="shared" si="49"/>
        <v>25</v>
      </c>
      <c r="R77">
        <f t="shared" si="28"/>
        <v>50000</v>
      </c>
      <c r="S77">
        <f t="shared" si="29"/>
        <v>-196321.17426665896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-0.51673450466792503</v>
      </c>
      <c r="AC77">
        <f t="shared" si="46"/>
        <v>-0.46145919409135461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-0.13376668684295456</v>
      </c>
      <c r="AI77">
        <f t="shared" si="33"/>
        <v>-0.13382545014189762</v>
      </c>
      <c r="AJ77">
        <f t="shared" si="34"/>
        <v>-5.5275310576570424E-2</v>
      </c>
      <c r="AK77">
        <f t="shared" si="47"/>
        <v>-3.6171415326754754E-2</v>
      </c>
      <c r="AL77">
        <f t="shared" si="23"/>
        <v>-0.22527217604522279</v>
      </c>
      <c r="AN77">
        <f t="shared" si="35"/>
        <v>0</v>
      </c>
      <c r="AO77">
        <f t="shared" si="35"/>
        <v>0</v>
      </c>
      <c r="AP77">
        <f t="shared" si="35"/>
        <v>-2.1020785151345899E-8</v>
      </c>
      <c r="AQ77">
        <f t="shared" si="35"/>
        <v>-4.7850968803808069E-5</v>
      </c>
      <c r="AR77">
        <f t="shared" si="35"/>
        <v>-4.7871989588959411E-5</v>
      </c>
      <c r="AS77">
        <f t="shared" si="35"/>
        <v>-1.9773063267430274E-5</v>
      </c>
      <c r="AT77">
        <f t="shared" si="35"/>
        <v>-1.2939225058494369E-5</v>
      </c>
      <c r="AU77">
        <f t="shared" si="24"/>
        <v>-8.0584277914884058E-5</v>
      </c>
      <c r="AW77">
        <v>74</v>
      </c>
      <c r="AX77">
        <f>IF(Z77&gt;0, (R77*SUMPRODUCT(K77:$K$98, X77:$X$98)-K77*$AZ$3)/Z77, 0)</f>
        <v>-196321.17426665896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0.54103594799999999</v>
      </c>
      <c r="Q78" s="4">
        <f t="shared" si="49"/>
        <v>25</v>
      </c>
      <c r="R78">
        <f t="shared" si="28"/>
        <v>50000</v>
      </c>
      <c r="S78">
        <f t="shared" si="29"/>
        <v>-390461.9721066393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-0.46145919409135461</v>
      </c>
      <c r="AC78">
        <f t="shared" si="46"/>
        <v>-0.41205621849153978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-6.358611430252957E-2</v>
      </c>
      <c r="AI78">
        <f t="shared" si="33"/>
        <v>-6.3612496911331931E-2</v>
      </c>
      <c r="AJ78">
        <f t="shared" si="34"/>
        <v>-4.9402975599814825E-2</v>
      </c>
      <c r="AK78">
        <f t="shared" si="47"/>
        <v>-3.2302143586394827E-2</v>
      </c>
      <c r="AL78">
        <f t="shared" si="23"/>
        <v>-0.14531761609754157</v>
      </c>
      <c r="AN78">
        <f t="shared" si="35"/>
        <v>0</v>
      </c>
      <c r="AO78">
        <f t="shared" si="35"/>
        <v>0</v>
      </c>
      <c r="AP78">
        <f t="shared" si="35"/>
        <v>-8.4264079265800773E-9</v>
      </c>
      <c r="AQ78">
        <f t="shared" si="35"/>
        <v>-2.0308929325112056E-5</v>
      </c>
      <c r="AR78">
        <f t="shared" si="35"/>
        <v>-2.0317355733038636E-5</v>
      </c>
      <c r="AS78">
        <f t="shared" si="35"/>
        <v>-1.5778940904192989E-5</v>
      </c>
      <c r="AT78">
        <f t="shared" si="35"/>
        <v>-1.0317063062298438E-5</v>
      </c>
      <c r="AU78">
        <f t="shared" si="24"/>
        <v>-4.641335969953006E-5</v>
      </c>
      <c r="AW78">
        <v>75</v>
      </c>
      <c r="AX78">
        <f>IF(Z78&gt;0, (R78*SUMPRODUCT(K78:$K$98, X78:$X$98)-K78*$AZ$3)/Z78, 0)</f>
        <v>-390461.9721066393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0.55517679799999997</v>
      </c>
      <c r="Q79" s="4">
        <f t="shared" si="49"/>
        <v>25</v>
      </c>
      <c r="R79">
        <f t="shared" si="28"/>
        <v>50000</v>
      </c>
      <c r="S79">
        <f t="shared" si="29"/>
        <v>-801803.01230233978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-0.41205621849153978</v>
      </c>
      <c r="AC79">
        <f t="shared" si="46"/>
        <v>-0.36792400369888384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-2.92940245555646E-2</v>
      </c>
      <c r="AI79">
        <f t="shared" si="33"/>
        <v>-2.9305496326001157E-2</v>
      </c>
      <c r="AJ79">
        <f t="shared" si="34"/>
        <v>-4.4132214792655944E-2</v>
      </c>
      <c r="AK79">
        <f t="shared" si="47"/>
        <v>-2.8843935294407787E-2</v>
      </c>
      <c r="AL79">
        <f t="shared" si="23"/>
        <v>-0.10228164641306489</v>
      </c>
      <c r="AN79">
        <f t="shared" si="35"/>
        <v>0</v>
      </c>
      <c r="AO79">
        <f t="shared" si="35"/>
        <v>0</v>
      </c>
      <c r="AP79">
        <f t="shared" si="35"/>
        <v>-3.2714264964229739E-9</v>
      </c>
      <c r="AQ79">
        <f t="shared" si="35"/>
        <v>-8.353832448786689E-6</v>
      </c>
      <c r="AR79">
        <f t="shared" si="35"/>
        <v>-8.3571038752831121E-6</v>
      </c>
      <c r="AS79">
        <f t="shared" si="35"/>
        <v>-1.2585267253818873E-5</v>
      </c>
      <c r="AT79">
        <f t="shared" si="35"/>
        <v>-8.2254796419686868E-6</v>
      </c>
      <c r="AU79">
        <f t="shared" si="24"/>
        <v>-2.9167850771070672E-5</v>
      </c>
      <c r="AW79">
        <v>76</v>
      </c>
      <c r="AX79">
        <f>IF(Z79&gt;0, (R79*SUMPRODUCT(K79:$K$98, X79:$X$98)-K79*$AZ$3)/Z79, 0)</f>
        <v>-801803.01230233978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0.56908613200000002</v>
      </c>
      <c r="Q80" s="4">
        <f t="shared" si="49"/>
        <v>25</v>
      </c>
      <c r="R80">
        <f t="shared" si="28"/>
        <v>50000</v>
      </c>
      <c r="S80">
        <f t="shared" si="29"/>
        <v>-1700848.1042763551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-0.36792400369888384</v>
      </c>
      <c r="AC80">
        <f t="shared" si="46"/>
        <v>-0.32851046135099243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-1.3056850929864017E-2</v>
      </c>
      <c r="AI80">
        <f t="shared" si="33"/>
        <v>-1.3061679557131277E-2</v>
      </c>
      <c r="AJ80">
        <f t="shared" si="34"/>
        <v>-3.9413542347891406E-2</v>
      </c>
      <c r="AK80">
        <f t="shared" si="47"/>
        <v>-2.5754680258921872E-2</v>
      </c>
      <c r="AL80">
        <f t="shared" si="23"/>
        <v>-7.8229902163944556E-2</v>
      </c>
      <c r="AN80">
        <f t="shared" si="35"/>
        <v>0</v>
      </c>
      <c r="AO80">
        <f t="shared" si="35"/>
        <v>0</v>
      </c>
      <c r="AP80">
        <f t="shared" si="35"/>
        <v>-1.2294542682920372E-9</v>
      </c>
      <c r="AQ80">
        <f t="shared" si="35"/>
        <v>-3.3245061624493961E-6</v>
      </c>
      <c r="AR80">
        <f t="shared" si="35"/>
        <v>-3.3257356167176883E-6</v>
      </c>
      <c r="AS80">
        <f t="shared" si="35"/>
        <v>-1.0035387944870247E-5</v>
      </c>
      <c r="AT80">
        <f t="shared" si="35"/>
        <v>-6.5575990483940749E-6</v>
      </c>
      <c r="AU80">
        <f t="shared" si="24"/>
        <v>-1.9918722609982012E-5</v>
      </c>
      <c r="AW80">
        <v>77</v>
      </c>
      <c r="AX80">
        <f>IF(Z80&gt;0, (R80*SUMPRODUCT(K80:$K$98, X80:$X$98)-K80*$AZ$3)/Z80, 0)</f>
        <v>-1700848.1042763551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0.58332808999999997</v>
      </c>
      <c r="Q81" s="4">
        <f t="shared" si="49"/>
        <v>25</v>
      </c>
      <c r="R81">
        <f t="shared" si="28"/>
        <v>50000</v>
      </c>
      <c r="S81">
        <f t="shared" si="29"/>
        <v>-3734284.5464071482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-0.32851046135099243</v>
      </c>
      <c r="AC81">
        <f t="shared" si="46"/>
        <v>-0.29331566426756545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-5.6333478422643767E-3</v>
      </c>
      <c r="AI81">
        <f t="shared" si="33"/>
        <v>-5.6353115093378311E-3</v>
      </c>
      <c r="AJ81">
        <f t="shared" si="34"/>
        <v>-3.5194797083426987E-2</v>
      </c>
      <c r="AK81">
        <f t="shared" si="47"/>
        <v>-2.2995732294569471E-2</v>
      </c>
      <c r="AL81">
        <f t="shared" si="23"/>
        <v>-6.3825840887334284E-2</v>
      </c>
      <c r="AN81">
        <f t="shared" si="35"/>
        <v>0</v>
      </c>
      <c r="AO81">
        <f t="shared" si="35"/>
        <v>0</v>
      </c>
      <c r="AP81">
        <f t="shared" si="35"/>
        <v>-4.4641474602140645E-10</v>
      </c>
      <c r="AQ81">
        <f t="shared" si="35"/>
        <v>-1.2806700179734669E-6</v>
      </c>
      <c r="AR81">
        <f t="shared" si="35"/>
        <v>-1.2811164327194882E-6</v>
      </c>
      <c r="AS81">
        <f t="shared" si="35"/>
        <v>-8.0010897028661882E-6</v>
      </c>
      <c r="AT81">
        <f t="shared" si="35"/>
        <v>-5.2277874037974615E-6</v>
      </c>
      <c r="AU81">
        <f t="shared" si="24"/>
        <v>-1.4509993539383136E-5</v>
      </c>
      <c r="AW81">
        <v>78</v>
      </c>
      <c r="AX81">
        <f>IF(Z81&gt;0, (R81*SUMPRODUCT(K81:$K$98, X81:$X$98)-K81*$AZ$3)/Z81, 0)</f>
        <v>-3734284.5464071482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0.59781937299999999</v>
      </c>
      <c r="Q82" s="4">
        <f t="shared" si="49"/>
        <v>25</v>
      </c>
      <c r="R82">
        <f t="shared" si="28"/>
        <v>50000</v>
      </c>
      <c r="S82">
        <f t="shared" si="29"/>
        <v>-8501685.081498472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-0.29331566426756545</v>
      </c>
      <c r="AC82">
        <f t="shared" si="46"/>
        <v>-0.26189005066116422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-2.3478364372664512E-3</v>
      </c>
      <c r="AI82">
        <f t="shared" si="33"/>
        <v>-2.3486065494505376E-3</v>
      </c>
      <c r="AJ82">
        <f t="shared" si="34"/>
        <v>-3.1425613606401226E-2</v>
      </c>
      <c r="AK82">
        <f t="shared" si="47"/>
        <v>-2.0532096498729582E-2</v>
      </c>
      <c r="AL82">
        <f t="shared" si="23"/>
        <v>-5.4306316654581341E-2</v>
      </c>
      <c r="AN82">
        <f t="shared" si="35"/>
        <v>0</v>
      </c>
      <c r="AO82">
        <f t="shared" si="35"/>
        <v>0</v>
      </c>
      <c r="AP82">
        <f t="shared" si="35"/>
        <v>-1.5631715624707225E-10</v>
      </c>
      <c r="AQ82">
        <f t="shared" si="35"/>
        <v>-4.7656318493655616E-7</v>
      </c>
      <c r="AR82">
        <f t="shared" si="35"/>
        <v>-4.767195020928032E-7</v>
      </c>
      <c r="AS82">
        <f t="shared" si="35"/>
        <v>-6.3787622813660738E-6</v>
      </c>
      <c r="AT82">
        <f t="shared" si="35"/>
        <v>-4.1675992183900248E-6</v>
      </c>
      <c r="AU82">
        <f t="shared" si="24"/>
        <v>-1.1023081001848901E-5</v>
      </c>
      <c r="AW82">
        <v>79</v>
      </c>
      <c r="AX82">
        <f>IF(Z82&gt;0, (R82*SUMPRODUCT(K82:$K$98, X82:$X$98)-K82*$AZ$3)/Z82, 0)</f>
        <v>-8501685.081498472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0.61246634</v>
      </c>
      <c r="Q83" s="4">
        <f t="shared" si="49"/>
        <v>25</v>
      </c>
      <c r="R83">
        <f t="shared" si="28"/>
        <v>50000</v>
      </c>
      <c r="S83">
        <f t="shared" si="29"/>
        <v>-20106295.0666533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-0.26189005066116422</v>
      </c>
      <c r="AC83">
        <f t="shared" si="46"/>
        <v>-0.23383080019183203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-9.4333558155383114E-4</v>
      </c>
      <c r="AI83">
        <f t="shared" si="33"/>
        <v>-9.4362632482529994E-4</v>
      </c>
      <c r="AJ83">
        <f t="shared" si="34"/>
        <v>-2.8059250469332192E-2</v>
      </c>
      <c r="AK83">
        <f t="shared" si="47"/>
        <v>-1.8332303546281497E-2</v>
      </c>
      <c r="AL83">
        <f t="shared" si="23"/>
        <v>-4.7335180340438987E-2</v>
      </c>
      <c r="AN83">
        <f t="shared" si="35"/>
        <v>0</v>
      </c>
      <c r="AO83">
        <f t="shared" si="35"/>
        <v>0</v>
      </c>
      <c r="AP83">
        <f t="shared" si="35"/>
        <v>-5.2691953677454502E-11</v>
      </c>
      <c r="AQ83">
        <f t="shared" si="35"/>
        <v>-1.709624938675937E-7</v>
      </c>
      <c r="AR83">
        <f t="shared" si="35"/>
        <v>-1.7101518582127116E-7</v>
      </c>
      <c r="AS83">
        <f t="shared" si="35"/>
        <v>-5.0852310991926012E-6</v>
      </c>
      <c r="AT83">
        <f t="shared" si="35"/>
        <v>-3.3223980881199996E-6</v>
      </c>
      <c r="AU83">
        <f t="shared" si="24"/>
        <v>-8.5786443731338713E-6</v>
      </c>
      <c r="AW83">
        <v>80</v>
      </c>
      <c r="AX83">
        <f>IF(Z83&gt;0, (R83*SUMPRODUCT(K83:$K$98, X83:$X$98)-K83*$AZ$3)/Z83, 0)</f>
        <v>-20106295.0666533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0.62717650000000003</v>
      </c>
      <c r="Q84" s="4">
        <f t="shared" si="49"/>
        <v>25</v>
      </c>
      <c r="R84">
        <f t="shared" si="28"/>
        <v>50000</v>
      </c>
      <c r="S84">
        <f t="shared" si="29"/>
        <v>-49478772.699150994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-0.23383080019183203</v>
      </c>
      <c r="AC84">
        <f t="shared" si="46"/>
        <v>-0.20877764344672137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-3.6469469479670535E-4</v>
      </c>
      <c r="AI84">
        <f t="shared" si="33"/>
        <v>-3.6480018328806108E-4</v>
      </c>
      <c r="AJ84">
        <f t="shared" si="34"/>
        <v>-2.5053156745110661E-2</v>
      </c>
      <c r="AK84">
        <f t="shared" si="47"/>
        <v>-1.6368156013428243E-2</v>
      </c>
      <c r="AL84">
        <f t="shared" si="23"/>
        <v>-4.1786112941826964E-2</v>
      </c>
      <c r="AN84">
        <f t="shared" si="35"/>
        <v>0</v>
      </c>
      <c r="AO84">
        <f t="shared" si="35"/>
        <v>0</v>
      </c>
      <c r="AP84">
        <f t="shared" si="35"/>
        <v>-1.7069534870617778E-11</v>
      </c>
      <c r="AQ84">
        <f t="shared" si="35"/>
        <v>-5.9012776938550081E-8</v>
      </c>
      <c r="AR84">
        <f t="shared" si="35"/>
        <v>-5.9029846473420694E-8</v>
      </c>
      <c r="AS84">
        <f t="shared" si="35"/>
        <v>-4.0539562864491203E-6</v>
      </c>
      <c r="AT84">
        <f t="shared" si="35"/>
        <v>-2.648599920693319E-6</v>
      </c>
      <c r="AU84">
        <f t="shared" si="24"/>
        <v>-6.7615860536158598E-6</v>
      </c>
      <c r="AW84">
        <v>81</v>
      </c>
      <c r="AX84">
        <f>IF(Z84&gt;0, (R84*SUMPRODUCT(K84:$K$98, X84:$X$98)-K84*$AZ$3)/Z84, 0)</f>
        <v>-49478772.699150994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0.64196478899999998</v>
      </c>
      <c r="Q85" s="4">
        <f t="shared" si="49"/>
        <v>25</v>
      </c>
      <c r="R85">
        <f t="shared" si="28"/>
        <v>50000</v>
      </c>
      <c r="S85">
        <f t="shared" si="29"/>
        <v>-126933959.53348425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-0.20877764344672137</v>
      </c>
      <c r="AC85">
        <f t="shared" si="46"/>
        <v>-0.18640865986342281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-1.3543979419025837E-4</v>
      </c>
      <c r="AI85">
        <f t="shared" si="33"/>
        <v>-1.3547650789960545E-4</v>
      </c>
      <c r="AJ85">
        <f t="shared" si="34"/>
        <v>-2.2368983583298557E-2</v>
      </c>
      <c r="AK85">
        <f t="shared" si="47"/>
        <v>-1.4614435041270498E-2</v>
      </c>
      <c r="AL85">
        <f t="shared" si="23"/>
        <v>-3.711889513246866E-2</v>
      </c>
      <c r="AN85">
        <f t="shared" si="35"/>
        <v>0</v>
      </c>
      <c r="AO85">
        <f t="shared" si="35"/>
        <v>0</v>
      </c>
      <c r="AP85">
        <f t="shared" si="35"/>
        <v>-5.3042849735422458E-12</v>
      </c>
      <c r="AQ85">
        <f t="shared" si="35"/>
        <v>-1.9567929199186221E-8</v>
      </c>
      <c r="AR85">
        <f t="shared" si="35"/>
        <v>-1.9573233484159762E-8</v>
      </c>
      <c r="AS85">
        <f t="shared" si="35"/>
        <v>-3.2318026591274019E-6</v>
      </c>
      <c r="AT85">
        <f t="shared" si="35"/>
        <v>-2.1114490898588223E-6</v>
      </c>
      <c r="AU85">
        <f t="shared" si="24"/>
        <v>-5.3628249824703836E-6</v>
      </c>
      <c r="AW85">
        <v>82</v>
      </c>
      <c r="AX85">
        <f>IF(Z85&gt;0, (R85*SUMPRODUCT(K85:$K$98, X85:$X$98)-K85*$AZ$3)/Z85, 0)</f>
        <v>-126933959.53348425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0.65685820900000003</v>
      </c>
      <c r="Q86" s="4">
        <f t="shared" si="49"/>
        <v>25</v>
      </c>
      <c r="R86">
        <f t="shared" si="28"/>
        <v>50000</v>
      </c>
      <c r="S86">
        <f t="shared" si="29"/>
        <v>-340197197.56670839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-0.18640865986342281</v>
      </c>
      <c r="AC86">
        <f t="shared" si="46"/>
        <v>-0.16643631997057035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-4.8231402734930934E-5</v>
      </c>
      <c r="AI86">
        <f t="shared" si="33"/>
        <v>-4.824363360581707E-5</v>
      </c>
      <c r="AJ86">
        <f t="shared" si="34"/>
        <v>-1.9972339892852464E-2</v>
      </c>
      <c r="AK86">
        <f t="shared" si="47"/>
        <v>-1.3048606190439597E-2</v>
      </c>
      <c r="AL86">
        <f t="shared" si="23"/>
        <v>-3.306918971689788E-2</v>
      </c>
      <c r="AN86">
        <f t="shared" si="35"/>
        <v>0</v>
      </c>
      <c r="AO86">
        <f t="shared" si="35"/>
        <v>0</v>
      </c>
      <c r="AP86">
        <f t="shared" si="35"/>
        <v>-1.5777491036252244E-12</v>
      </c>
      <c r="AQ86">
        <f t="shared" si="35"/>
        <v>-6.2217198709760209E-9</v>
      </c>
      <c r="AR86">
        <f t="shared" si="35"/>
        <v>-6.2232976200796459E-9</v>
      </c>
      <c r="AS86">
        <f t="shared" si="35"/>
        <v>-2.5763775659639276E-6</v>
      </c>
      <c r="AT86">
        <f t="shared" si="35"/>
        <v>-1.6832347354642E-6</v>
      </c>
      <c r="AU86">
        <f t="shared" si="24"/>
        <v>-4.2658355990482071E-6</v>
      </c>
      <c r="AW86">
        <v>83</v>
      </c>
      <c r="AX86">
        <f>IF(Z86&gt;0, (R86*SUMPRODUCT(K86:$K$98, X86:$X$98)-K86*$AZ$3)/Z86, 0)</f>
        <v>-340197197.56670839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0.67177231000000004</v>
      </c>
      <c r="Q87" s="4">
        <f t="shared" si="49"/>
        <v>25</v>
      </c>
      <c r="R87">
        <f t="shared" si="28"/>
        <v>50000</v>
      </c>
      <c r="S87">
        <f t="shared" si="29"/>
        <v>-954497418.5064944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-0.16643631997057035</v>
      </c>
      <c r="AC87">
        <f t="shared" si="46"/>
        <v>-0.14860386238802084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-1.6432720776984821E-5</v>
      </c>
      <c r="AI87">
        <f t="shared" si="33"/>
        <v>-1.6436612978773605E-5</v>
      </c>
      <c r="AJ87">
        <f t="shared" si="34"/>
        <v>-1.7832457582549505E-2</v>
      </c>
      <c r="AK87">
        <f t="shared" si="47"/>
        <v>-1.1650542397939926E-2</v>
      </c>
      <c r="AL87">
        <f t="shared" si="23"/>
        <v>-2.9499436593468202E-2</v>
      </c>
      <c r="AN87">
        <f t="shared" si="35"/>
        <v>0</v>
      </c>
      <c r="AO87">
        <f t="shared" si="35"/>
        <v>0</v>
      </c>
      <c r="AP87">
        <f t="shared" si="35"/>
        <v>-4.4828879700555869E-13</v>
      </c>
      <c r="AQ87">
        <f t="shared" si="35"/>
        <v>-1.8926574284691897E-9</v>
      </c>
      <c r="AR87">
        <f t="shared" si="35"/>
        <v>-1.8931057172661952E-9</v>
      </c>
      <c r="AS87">
        <f t="shared" si="35"/>
        <v>-2.0538737175370449E-6</v>
      </c>
      <c r="AT87">
        <f t="shared" si="35"/>
        <v>-1.3418645587917187E-6</v>
      </c>
      <c r="AU87">
        <f t="shared" si="24"/>
        <v>-3.3976313820460295E-6</v>
      </c>
      <c r="AW87">
        <v>84</v>
      </c>
      <c r="AX87">
        <f>IF(Z87&gt;0, (R87*SUMPRODUCT(K87:$K$98, X87:$X$98)-K87*$AZ$3)/Z87, 0)</f>
        <v>-954497418.5064944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0.68662034599999999</v>
      </c>
      <c r="Q88" s="4">
        <f t="shared" si="49"/>
        <v>25</v>
      </c>
      <c r="R88">
        <f t="shared" si="28"/>
        <v>50000</v>
      </c>
      <c r="S88">
        <f t="shared" si="29"/>
        <v>-2809119982.340457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-0.14860386238802084</v>
      </c>
      <c r="AC88">
        <f t="shared" si="46"/>
        <v>-0.1326820215982949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-5.3449298778331383E-6</v>
      </c>
      <c r="AI88">
        <f t="shared" si="33"/>
        <v>-5.346110692665118E-6</v>
      </c>
      <c r="AJ88">
        <f t="shared" si="34"/>
        <v>-1.5921840789725944E-2</v>
      </c>
      <c r="AK88">
        <f t="shared" si="47"/>
        <v>-1.0402270367161459E-2</v>
      </c>
      <c r="AL88">
        <f t="shared" ref="AL88:AL98" si="50">SUM(AI88:AK88)</f>
        <v>-2.632945726758007E-2</v>
      </c>
      <c r="AN88">
        <f t="shared" si="35"/>
        <v>0</v>
      </c>
      <c r="AO88">
        <f t="shared" si="35"/>
        <v>0</v>
      </c>
      <c r="AP88">
        <f t="shared" si="35"/>
        <v>-1.2143008939966306E-13</v>
      </c>
      <c r="AQ88">
        <f t="shared" si="35"/>
        <v>-5.4965037304978654E-10</v>
      </c>
      <c r="AR88">
        <f t="shared" si="35"/>
        <v>-5.4977180313918621E-10</v>
      </c>
      <c r="AS88">
        <f t="shared" si="35"/>
        <v>-1.6373359295145803E-6</v>
      </c>
      <c r="AT88">
        <f t="shared" si="35"/>
        <v>-1.0697262487179691E-6</v>
      </c>
      <c r="AU88">
        <f t="shared" si="24"/>
        <v>-2.7076119500356885E-6</v>
      </c>
      <c r="AW88">
        <v>85</v>
      </c>
      <c r="AX88">
        <f>IF(Z88&gt;0, (R88*SUMPRODUCT(K88:$K$98, X88:$X$98)-K88*$AZ$3)/Z88, 0)</f>
        <v>-2809119982.340457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0.70385879699999998</v>
      </c>
      <c r="Q89" s="4">
        <f t="shared" si="49"/>
        <v>25</v>
      </c>
      <c r="R89">
        <f t="shared" si="28"/>
        <v>50000</v>
      </c>
      <c r="S89">
        <f t="shared" si="29"/>
        <v>-8765402622.9144154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-0.1326820215982949</v>
      </c>
      <c r="AC89">
        <f t="shared" si="46"/>
        <v>-0.11846609118153156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-1.6622538142335807E-6</v>
      </c>
      <c r="AI89">
        <f t="shared" si="33"/>
        <v>-1.6625916940101234E-6</v>
      </c>
      <c r="AJ89">
        <f t="shared" si="34"/>
        <v>-1.4215930416763334E-2</v>
      </c>
      <c r="AK89">
        <f t="shared" si="47"/>
        <v>-9.2877415118806442E-3</v>
      </c>
      <c r="AL89">
        <f t="shared" si="50"/>
        <v>-2.3505334520337987E-2</v>
      </c>
      <c r="AN89">
        <f t="shared" si="35"/>
        <v>0</v>
      </c>
      <c r="AO89">
        <f t="shared" si="35"/>
        <v>0</v>
      </c>
      <c r="AP89">
        <f t="shared" si="35"/>
        <v>-3.1023349876086726E-14</v>
      </c>
      <c r="AQ89">
        <f t="shared" si="35"/>
        <v>-1.5262435115080231E-10</v>
      </c>
      <c r="AR89">
        <f t="shared" si="35"/>
        <v>-1.5265537450067839E-10</v>
      </c>
      <c r="AS89">
        <f t="shared" si="35"/>
        <v>-1.3052742831959427E-6</v>
      </c>
      <c r="AT89">
        <f t="shared" si="35"/>
        <v>-8.5277922647495418E-7</v>
      </c>
      <c r="AU89">
        <f t="shared" si="24"/>
        <v>-2.1582061650453973E-6</v>
      </c>
      <c r="AW89">
        <v>86</v>
      </c>
      <c r="AX89">
        <f>IF(Z89&gt;0, (R89*SUMPRODUCT(K89:$K$98, X89:$X$98)-K89*$AZ$3)/Z89, 0)</f>
        <v>-8765402622.9144154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0.72100360699999999</v>
      </c>
      <c r="Q90" s="4">
        <f t="shared" si="49"/>
        <v>25</v>
      </c>
      <c r="R90">
        <f t="shared" si="28"/>
        <v>50000</v>
      </c>
      <c r="S90">
        <f t="shared" si="29"/>
        <v>-29094265035.566986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-0.11846609118153156</v>
      </c>
      <c r="AC90">
        <f t="shared" si="46"/>
        <v>-0.10577329582842937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-4.8722507523947387E-7</v>
      </c>
      <c r="AI90">
        <f t="shared" si="33"/>
        <v>-4.8731596368063149E-7</v>
      </c>
      <c r="AJ90">
        <f t="shared" si="34"/>
        <v>-1.2692795353102193E-2</v>
      </c>
      <c r="AK90">
        <f t="shared" si="47"/>
        <v>-8.2926263827072105E-3</v>
      </c>
      <c r="AL90">
        <f t="shared" si="50"/>
        <v>-2.0985909051773083E-2</v>
      </c>
      <c r="AN90">
        <f t="shared" si="35"/>
        <v>0</v>
      </c>
      <c r="AO90">
        <f t="shared" si="35"/>
        <v>0</v>
      </c>
      <c r="AP90">
        <f t="shared" si="35"/>
        <v>-7.4510439423610044E-15</v>
      </c>
      <c r="AQ90">
        <f t="shared" si="35"/>
        <v>-3.9942762789074158E-11</v>
      </c>
      <c r="AR90">
        <f t="shared" si="35"/>
        <v>-3.9950213833016516E-11</v>
      </c>
      <c r="AS90">
        <f t="shared" si="35"/>
        <v>-1.0405566948089392E-6</v>
      </c>
      <c r="AT90">
        <f t="shared" si="35"/>
        <v>-6.7983038093860538E-7</v>
      </c>
      <c r="AU90">
        <f t="shared" si="24"/>
        <v>-1.7204270259613775E-6</v>
      </c>
      <c r="AW90">
        <v>87</v>
      </c>
      <c r="AX90">
        <f>IF(Z90&gt;0, (R90*SUMPRODUCT(K90:$K$98, X90:$X$98)-K90*$AZ$3)/Z90, 0)</f>
        <v>-29094265035.566986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0.73803352099999997</v>
      </c>
      <c r="Q91" s="4">
        <f t="shared" si="49"/>
        <v>25</v>
      </c>
      <c r="R91">
        <f t="shared" si="28"/>
        <v>50000</v>
      </c>
      <c r="S91">
        <f t="shared" si="29"/>
        <v>-103097136038.5627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-0.10577329582842937</v>
      </c>
      <c r="AC91">
        <f t="shared" si="46"/>
        <v>-9.4440442738259175E-2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-1.341574324915904E-7</v>
      </c>
      <c r="AI91">
        <f t="shared" si="33"/>
        <v>-1.3418033333209069E-7</v>
      </c>
      <c r="AJ91">
        <f t="shared" si="34"/>
        <v>-1.1332853090170195E-2</v>
      </c>
      <c r="AK91">
        <f t="shared" si="47"/>
        <v>-7.4041307079900564E-3</v>
      </c>
      <c r="AL91">
        <f t="shared" si="50"/>
        <v>-1.8737117978493582E-2</v>
      </c>
      <c r="AN91">
        <f t="shared" si="35"/>
        <v>0</v>
      </c>
      <c r="AO91">
        <f t="shared" si="35"/>
        <v>0</v>
      </c>
      <c r="AP91">
        <f t="shared" si="35"/>
        <v>-1.676261881277662E-15</v>
      </c>
      <c r="AQ91">
        <f t="shared" si="35"/>
        <v>-9.8198574926900239E-12</v>
      </c>
      <c r="AR91">
        <f t="shared" si="35"/>
        <v>-9.821533754571302E-12</v>
      </c>
      <c r="AS91">
        <f t="shared" si="35"/>
        <v>-8.2952543339735617E-7</v>
      </c>
      <c r="AT91">
        <f t="shared" si="35"/>
        <v>-5.4195661812676751E-7</v>
      </c>
      <c r="AU91">
        <f t="shared" si="24"/>
        <v>-1.3714918730578782E-6</v>
      </c>
      <c r="AW91">
        <v>88</v>
      </c>
      <c r="AX91">
        <f>IF(Z91&gt;0, (R91*SUMPRODUCT(K91:$K$98, X91:$X$98)-K91*$AZ$3)/Z91, 0)</f>
        <v>-103097136038.5627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0.75492728399999998</v>
      </c>
      <c r="Q92" s="4">
        <f t="shared" si="49"/>
        <v>25</v>
      </c>
      <c r="R92">
        <f t="shared" si="28"/>
        <v>50000</v>
      </c>
      <c r="S92">
        <f t="shared" si="29"/>
        <v>-391585275806.23969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-9.4440442738259175E-2</v>
      </c>
      <c r="AC92">
        <f t="shared" si="46"/>
        <v>-8.4321823881906718E-2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-3.4576938640411852E-8</v>
      </c>
      <c r="AI92">
        <f t="shared" si="33"/>
        <v>-3.4582322003186937E-8</v>
      </c>
      <c r="AJ92">
        <f t="shared" si="34"/>
        <v>-1.0118618856352457E-2</v>
      </c>
      <c r="AK92">
        <f t="shared" si="47"/>
        <v>-6.6108309916781431E-3</v>
      </c>
      <c r="AL92">
        <f t="shared" si="50"/>
        <v>-1.6729484430352604E-2</v>
      </c>
      <c r="AN92">
        <f t="shared" si="35"/>
        <v>0</v>
      </c>
      <c r="AO92">
        <f t="shared" si="35"/>
        <v>0</v>
      </c>
      <c r="AP92">
        <f t="shared" si="35"/>
        <v>-3.518244938921514E-16</v>
      </c>
      <c r="AQ92">
        <f t="shared" si="35"/>
        <v>-2.2597425523315637E-12</v>
      </c>
      <c r="AR92">
        <f t="shared" si="35"/>
        <v>-2.260094376825456E-12</v>
      </c>
      <c r="AS92">
        <f t="shared" si="35"/>
        <v>-6.6129259846619652E-7</v>
      </c>
      <c r="AT92">
        <f t="shared" si="35"/>
        <v>-4.3204449802585045E-7</v>
      </c>
      <c r="AU92">
        <f t="shared" si="24"/>
        <v>-1.0933393565864238E-6</v>
      </c>
      <c r="AW92">
        <v>89</v>
      </c>
      <c r="AX92">
        <f>IF(Z92&gt;0, (R92*SUMPRODUCT(K92:$K$98, X92:$X$98)-K92*$AZ$3)/Z92, 0)</f>
        <v>-391585275806.23969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0.77166421299999999</v>
      </c>
      <c r="Q93" s="4">
        <f t="shared" si="49"/>
        <v>25</v>
      </c>
      <c r="R93">
        <f t="shared" si="28"/>
        <v>50000</v>
      </c>
      <c r="S93">
        <f t="shared" si="29"/>
        <v>-1601339456780.6479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-8.4321823881906718E-2</v>
      </c>
      <c r="AC93">
        <f t="shared" si="46"/>
        <v>-7.5287342753655478E-2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-8.3082967982627265E-9</v>
      </c>
      <c r="AI93">
        <f t="shared" si="33"/>
        <v>-8.3094721790109323E-9</v>
      </c>
      <c r="AJ93">
        <f t="shared" si="34"/>
        <v>-9.0344811282512399E-3</v>
      </c>
      <c r="AK93">
        <f t="shared" si="47"/>
        <v>-5.9025276717334712E-3</v>
      </c>
      <c r="AL93">
        <f t="shared" si="50"/>
        <v>-1.4937017109456892E-2</v>
      </c>
      <c r="AN93">
        <f t="shared" si="35"/>
        <v>0</v>
      </c>
      <c r="AO93">
        <f t="shared" si="35"/>
        <v>0</v>
      </c>
      <c r="AP93">
        <f t="shared" si="35"/>
        <v>-6.8585605142696049E-17</v>
      </c>
      <c r="AQ93">
        <f t="shared" si="35"/>
        <v>-4.8480423427394698E-13</v>
      </c>
      <c r="AR93">
        <f t="shared" si="35"/>
        <v>-4.8487281987908977E-13</v>
      </c>
      <c r="AS93">
        <f t="shared" si="35"/>
        <v>-5.2717841114680928E-7</v>
      </c>
      <c r="AT93">
        <f t="shared" si="35"/>
        <v>-3.44423228690372E-7</v>
      </c>
      <c r="AU93">
        <f t="shared" si="24"/>
        <v>-8.7160212471000125E-7</v>
      </c>
      <c r="AW93">
        <v>90</v>
      </c>
      <c r="AX93">
        <f>IF(Z93&gt;0, (R93*SUMPRODUCT(K93:$K$98, X93:$X$98)-K93*$AZ$3)/Z93, 0)</f>
        <v>-1601339456780.6479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0.78831611899999998</v>
      </c>
      <c r="Q94" s="4">
        <f t="shared" si="49"/>
        <v>25</v>
      </c>
      <c r="R94">
        <f t="shared" si="28"/>
        <v>50000</v>
      </c>
      <c r="S94">
        <f t="shared" si="29"/>
        <v>-7089150432078.9844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-7.5287342753655478E-2</v>
      </c>
      <c r="AC94">
        <f t="shared" si="46"/>
        <v>-6.7220841744755497E-2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-1.8531431795449187E-9</v>
      </c>
      <c r="AI94">
        <f t="shared" si="33"/>
        <v>-1.8533802348958695E-9</v>
      </c>
      <c r="AJ94">
        <f t="shared" si="34"/>
        <v>-8.0665010088999817E-3</v>
      </c>
      <c r="AK94">
        <f t="shared" si="47"/>
        <v>-5.2701139927558843E-3</v>
      </c>
      <c r="AL94">
        <f t="shared" si="50"/>
        <v>-1.3336616855036102E-2</v>
      </c>
      <c r="AN94">
        <f t="shared" si="35"/>
        <v>0</v>
      </c>
      <c r="AO94">
        <f t="shared" si="35"/>
        <v>0</v>
      </c>
      <c r="AP94">
        <f t="shared" si="35"/>
        <v>-1.2350545558850448E-17</v>
      </c>
      <c r="AQ94">
        <f t="shared" si="35"/>
        <v>-9.6548460830993893E-14</v>
      </c>
      <c r="AR94">
        <f t="shared" si="35"/>
        <v>-9.656081137655275E-14</v>
      </c>
      <c r="AS94">
        <f t="shared" si="35"/>
        <v>-4.2026340182316979E-7</v>
      </c>
      <c r="AT94">
        <f t="shared" si="35"/>
        <v>-2.7457208920544229E-7</v>
      </c>
      <c r="AU94">
        <f t="shared" si="24"/>
        <v>-6.9483558758942347E-7</v>
      </c>
      <c r="AW94">
        <v>91</v>
      </c>
      <c r="AX94">
        <f>IF(Z94&gt;0, (R94*SUMPRODUCT(K94:$K$98, X94:$X$98)-K94*$AZ$3)/Z94, 0)</f>
        <v>-7089150432078.9844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0.80496745000000003</v>
      </c>
      <c r="Q95" s="4">
        <f t="shared" si="49"/>
        <v>25</v>
      </c>
      <c r="R95">
        <f t="shared" si="28"/>
        <v>50000</v>
      </c>
      <c r="S95">
        <f t="shared" si="29"/>
        <v>-34208027723118.844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-6.7220841744755497E-2</v>
      </c>
      <c r="AC95">
        <f t="shared" si="46"/>
        <v>-6.0018608700758459E-2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-3.816436827273022E-10</v>
      </c>
      <c r="AI95">
        <f t="shared" si="33"/>
        <v>-3.8168754568337974E-10</v>
      </c>
      <c r="AJ95">
        <f t="shared" si="34"/>
        <v>-7.2022330439970375E-3</v>
      </c>
      <c r="AK95">
        <f t="shared" si="47"/>
        <v>-4.7054589221328848E-3</v>
      </c>
      <c r="AL95">
        <f t="shared" si="50"/>
        <v>-1.1907692347817467E-2</v>
      </c>
      <c r="AN95">
        <f t="shared" si="35"/>
        <v>0</v>
      </c>
      <c r="AO95">
        <f t="shared" si="35"/>
        <v>0</v>
      </c>
      <c r="AP95">
        <f t="shared" si="35"/>
        <v>-2.0404044095047074E-18</v>
      </c>
      <c r="AQ95">
        <f t="shared" si="35"/>
        <v>-1.775319136538691E-14</v>
      </c>
      <c r="AR95">
        <f t="shared" si="35"/>
        <v>-1.7755231769796414E-14</v>
      </c>
      <c r="AS95">
        <f t="shared" si="35"/>
        <v>-3.35031410907841E-7</v>
      </c>
      <c r="AT95">
        <f t="shared" si="35"/>
        <v>-2.1888718846233958E-7</v>
      </c>
      <c r="AU95">
        <f t="shared" si="24"/>
        <v>-5.5391861712541232E-7</v>
      </c>
      <c r="AW95">
        <v>92</v>
      </c>
      <c r="AX95">
        <f>IF(Z95&gt;0, (R95*SUMPRODUCT(K95:$K$98, X95:$X$98)-K95*$AZ$3)/Z95, 0)</f>
        <v>-34208027723118.844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0.82161935600000002</v>
      </c>
      <c r="Q96" s="4">
        <f t="shared" si="49"/>
        <v>25</v>
      </c>
      <c r="R96">
        <f t="shared" si="28"/>
        <v>50000</v>
      </c>
      <c r="S96">
        <f t="shared" si="29"/>
        <v>-181391881929437.5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-6.0018608700758459E-2</v>
      </c>
      <c r="AC96">
        <f t="shared" si="46"/>
        <v>-5.3588043482835523E-2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-7.2077307449394807E-11</v>
      </c>
      <c r="AI96">
        <f t="shared" si="33"/>
        <v>-7.2084693122186893E-11</v>
      </c>
      <c r="AJ96">
        <f t="shared" si="34"/>
        <v>-6.4305652179229358E-3</v>
      </c>
      <c r="AK96">
        <f t="shared" si="47"/>
        <v>-4.2013026090530923E-3</v>
      </c>
      <c r="AL96">
        <f t="shared" si="50"/>
        <v>-1.0631867899060721E-2</v>
      </c>
      <c r="AN96">
        <f t="shared" si="35"/>
        <v>0</v>
      </c>
      <c r="AO96">
        <f t="shared" si="35"/>
        <v>0</v>
      </c>
      <c r="AP96">
        <f t="shared" si="35"/>
        <v>-3.0675411472575201E-19</v>
      </c>
      <c r="AQ96">
        <f t="shared" si="35"/>
        <v>-2.9936352802086032E-15</v>
      </c>
      <c r="AR96">
        <f t="shared" si="35"/>
        <v>-2.9939420343233288E-15</v>
      </c>
      <c r="AS96">
        <f t="shared" si="35"/>
        <v>-2.6708498956585345E-7</v>
      </c>
      <c r="AT96">
        <f t="shared" si="35"/>
        <v>-1.744955265167774E-7</v>
      </c>
      <c r="AU96">
        <f t="shared" si="24"/>
        <v>-4.4158051907657293E-7</v>
      </c>
      <c r="AW96">
        <v>93</v>
      </c>
      <c r="AX96">
        <f>IF(Z96&gt;0, (R96*SUMPRODUCT(K96:$K$98, X96:$X$98)-K96*$AZ$3)/Z96, 0)</f>
        <v>-181391881929437.5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0.83827126200000002</v>
      </c>
      <c r="Q97" s="4">
        <f t="shared" si="49"/>
        <v>25</v>
      </c>
      <c r="R97">
        <f t="shared" si="28"/>
        <v>50000</v>
      </c>
      <c r="S97">
        <f t="shared" si="29"/>
        <v>-1067411747911636.3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-5.3588043482835523E-2</v>
      </c>
      <c r="AC97">
        <f t="shared" si="46"/>
        <v>-4.7846467395391473E-2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-1.2382394504276126E-11</v>
      </c>
      <c r="AI97">
        <f t="shared" si="33"/>
        <v>-1.2383515123088149E-11</v>
      </c>
      <c r="AJ97">
        <f t="shared" si="34"/>
        <v>-5.7415760874440502E-3</v>
      </c>
      <c r="AK97">
        <f t="shared" si="47"/>
        <v>-3.751163043798487E-3</v>
      </c>
      <c r="AL97">
        <f t="shared" si="50"/>
        <v>-9.4927391436260521E-3</v>
      </c>
      <c r="AN97">
        <f t="shared" si="35"/>
        <v>0</v>
      </c>
      <c r="AO97">
        <f t="shared" si="35"/>
        <v>0</v>
      </c>
      <c r="AP97">
        <f t="shared" si="35"/>
        <v>-4.1556620271112088E-20</v>
      </c>
      <c r="AQ97">
        <f t="shared" si="35"/>
        <v>-4.5918421227651593E-16</v>
      </c>
      <c r="AR97">
        <f t="shared" si="35"/>
        <v>-4.5922576889678704E-16</v>
      </c>
      <c r="AS97">
        <f t="shared" si="35"/>
        <v>-2.1291851846815334E-7</v>
      </c>
      <c r="AT97">
        <f t="shared" si="35"/>
        <v>-1.3910676539925684E-7</v>
      </c>
      <c r="AU97">
        <f t="shared" si="24"/>
        <v>-3.5202528432663597E-7</v>
      </c>
      <c r="AW97">
        <v>94</v>
      </c>
      <c r="AX97">
        <f>IF(Z97&gt;0, (R97*SUMPRODUCT(K97:$K$98, X97:$X$98)-K97*$AZ$3)/Z97, 0)</f>
        <v>-1067411747911636.3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-4.7846467395391473E-2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-4.7846467395391473E-2</v>
      </c>
      <c r="AK98">
        <f t="shared" si="47"/>
        <v>-3.3492527176774032E-3</v>
      </c>
      <c r="AL98">
        <f t="shared" si="50"/>
        <v>-5.1195720115310109E-2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-7.4208250484128729E-17</v>
      </c>
      <c r="AR98">
        <f t="shared" si="35"/>
        <v>-7.4208250484128729E-17</v>
      </c>
      <c r="AS98">
        <f t="shared" si="35"/>
        <v>-1.5842151671745674E-6</v>
      </c>
      <c r="AT98">
        <f t="shared" si="35"/>
        <v>-1.1089506170221972E-7</v>
      </c>
      <c r="AU98">
        <f t="shared" si="35"/>
        <v>-1.6951102289509951E-6</v>
      </c>
      <c r="AW98">
        <v>95</v>
      </c>
    </row>
    <row r="100" spans="5:50" x14ac:dyDescent="0.25">
      <c r="AN100" s="8">
        <f t="shared" ref="AN100:AP100" si="51">SUM(AN3:AN98)</f>
        <v>2950.0223977572168</v>
      </c>
      <c r="AO100" s="8">
        <f t="shared" si="51"/>
        <v>-295.0022397757217</v>
      </c>
      <c r="AP100" s="8">
        <f t="shared" si="51"/>
        <v>-1740.3204213206311</v>
      </c>
      <c r="AQ100" s="8">
        <f>SUM(AQ3:AQ98)</f>
        <v>-1290.2312821002638</v>
      </c>
      <c r="AR100" s="8">
        <f t="shared" ref="AR100:AU100" si="52">SUM(AR3:AR98)</f>
        <v>-375.53154543940008</v>
      </c>
      <c r="AS100" s="8">
        <f t="shared" si="52"/>
        <v>-165.47945546121827</v>
      </c>
      <c r="AT100" s="8">
        <f t="shared" si="52"/>
        <v>80.26658927909827</v>
      </c>
      <c r="AU100" s="8">
        <f t="shared" si="52"/>
        <v>-460.74441162151976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5560.3592672542509</v>
      </c>
      <c r="K3">
        <v>1</v>
      </c>
      <c r="L3" s="2">
        <v>0</v>
      </c>
      <c r="O3">
        <f>$C$3</f>
        <v>5560.3592672542509</v>
      </c>
      <c r="P3">
        <f>O3*C5</f>
        <v>556.03592672542516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5560.3592672542509</v>
      </c>
      <c r="AF3">
        <f t="shared" ref="AF3:AG34" si="3">-$Z3*P3</f>
        <v>-556.03592672542516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3481.8907535288254</v>
      </c>
      <c r="AJ3">
        <f t="shared" ref="AJ3:AJ66" si="6">AB3-AC3</f>
        <v>0</v>
      </c>
      <c r="AL3">
        <f t="shared" ref="AL3:AL23" si="7">SUM(AI3:AK3)</f>
        <v>3481.8907535288254</v>
      </c>
      <c r="AN3">
        <f t="shared" ref="AN3:AU34" si="8">AE3*$K3</f>
        <v>5560.3592672542509</v>
      </c>
      <c r="AO3">
        <f t="shared" si="8"/>
        <v>-556.03592672542516</v>
      </c>
      <c r="AP3">
        <f t="shared" si="8"/>
        <v>-1522.432587</v>
      </c>
      <c r="AQ3">
        <f t="shared" si="8"/>
        <v>0</v>
      </c>
      <c r="AR3">
        <f t="shared" si="8"/>
        <v>3481.8907535288254</v>
      </c>
      <c r="AS3">
        <f t="shared" si="8"/>
        <v>0</v>
      </c>
      <c r="AT3">
        <f t="shared" si="8"/>
        <v>0</v>
      </c>
      <c r="AU3">
        <f t="shared" si="8"/>
        <v>3481.8907535288254</v>
      </c>
      <c r="AW3">
        <v>0</v>
      </c>
      <c r="AX3">
        <f>IF(Z3&gt;0, (R3*SUMPRODUCT(K3:$K$98, X3:$X$98)-K3*$AZ$3)/Z3, 0)</f>
        <v>0</v>
      </c>
      <c r="AZ3">
        <f>C6*SUMPRODUCT(X4:X89, K4:K89)/1</f>
        <v>2178.6737261269459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147.89153044638479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146.13923025331428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-146.13923025331428</v>
      </c>
      <c r="AK4">
        <f t="shared" ref="AK4:AK67" si="20">G4*SUM(AB4:AB4, AE4:AF4)</f>
        <v>0</v>
      </c>
      <c r="AL4">
        <f t="shared" si="7"/>
        <v>-238.56673025331429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-136.3366267873069</v>
      </c>
      <c r="AT4">
        <f t="shared" si="8"/>
        <v>0</v>
      </c>
      <c r="AU4">
        <f t="shared" si="8"/>
        <v>-222.5643532543281</v>
      </c>
      <c r="AW4">
        <v>1</v>
      </c>
      <c r="AX4">
        <f>IF(Z4&gt;0, (R4*SUMPRODUCT(K4:$K$98, X4:$X$98)-K4*$AZ$3)/Z4, 0)</f>
        <v>147.89153044638479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25</v>
      </c>
      <c r="R5">
        <f t="shared" si="0"/>
        <v>50000</v>
      </c>
      <c r="S5">
        <f t="shared" si="1"/>
        <v>234.98781337282739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146.13923025331428</v>
      </c>
      <c r="AC5">
        <f t="shared" si="19"/>
        <v>229.44462855668712</v>
      </c>
      <c r="AE5">
        <f t="shared" si="2"/>
        <v>0</v>
      </c>
      <c r="AF5">
        <f t="shared" si="3"/>
        <v>0</v>
      </c>
      <c r="AG5">
        <f t="shared" si="3"/>
        <v>-24.410268905376643</v>
      </c>
      <c r="AH5">
        <f t="shared" si="4"/>
        <v>-92.958964246720001</v>
      </c>
      <c r="AI5">
        <f t="shared" si="5"/>
        <v>-117.36923315209664</v>
      </c>
      <c r="AJ5">
        <f t="shared" si="6"/>
        <v>-83.30539830337284</v>
      </c>
      <c r="AK5">
        <f t="shared" si="20"/>
        <v>5.991708440385886</v>
      </c>
      <c r="AL5">
        <f t="shared" si="7"/>
        <v>-194.68292301508359</v>
      </c>
      <c r="AN5">
        <f t="shared" si="8"/>
        <v>0</v>
      </c>
      <c r="AO5">
        <f t="shared" si="8"/>
        <v>0</v>
      </c>
      <c r="AP5">
        <f t="shared" si="8"/>
        <v>-20.873416654525538</v>
      </c>
      <c r="AQ5">
        <f t="shared" si="8"/>
        <v>-79.489955641887263</v>
      </c>
      <c r="AR5">
        <f t="shared" si="8"/>
        <v>-100.36337229641281</v>
      </c>
      <c r="AS5">
        <f t="shared" si="8"/>
        <v>-71.235114004602408</v>
      </c>
      <c r="AT5">
        <f t="shared" si="8"/>
        <v>5.1235579269290419</v>
      </c>
      <c r="AU5">
        <f t="shared" si="8"/>
        <v>-166.47492837408615</v>
      </c>
      <c r="AW5">
        <v>2</v>
      </c>
      <c r="AX5">
        <f>IF(Z5&gt;0, (R5*SUMPRODUCT(K5:$K$98, X5:$X$98)-K5*$AZ$3)/Z5, 0)</f>
        <v>234.98781337282739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25</v>
      </c>
      <c r="R6">
        <f t="shared" si="0"/>
        <v>50000</v>
      </c>
      <c r="S6">
        <f t="shared" si="1"/>
        <v>344.44165358475641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229.44462855668712</v>
      </c>
      <c r="AC6">
        <f t="shared" si="19"/>
        <v>332.30528073139976</v>
      </c>
      <c r="AE6">
        <f t="shared" si="2"/>
        <v>0</v>
      </c>
      <c r="AF6">
        <f t="shared" si="3"/>
        <v>0</v>
      </c>
      <c r="AG6">
        <f t="shared" si="3"/>
        <v>-24.119127091116297</v>
      </c>
      <c r="AH6">
        <f t="shared" si="4"/>
        <v>-94.078250413153413</v>
      </c>
      <c r="AI6">
        <f t="shared" si="5"/>
        <v>-118.19737750426971</v>
      </c>
      <c r="AJ6">
        <f t="shared" si="6"/>
        <v>-102.86065217471264</v>
      </c>
      <c r="AK6">
        <f t="shared" si="20"/>
        <v>13.422510770566197</v>
      </c>
      <c r="AL6">
        <f t="shared" si="7"/>
        <v>-207.63551890841615</v>
      </c>
      <c r="AN6">
        <f t="shared" si="8"/>
        <v>0</v>
      </c>
      <c r="AO6">
        <f t="shared" si="8"/>
        <v>0</v>
      </c>
      <c r="AP6">
        <f t="shared" si="8"/>
        <v>-18.605736540254256</v>
      </c>
      <c r="AQ6">
        <f t="shared" si="8"/>
        <v>-72.572905924108454</v>
      </c>
      <c r="AR6">
        <f t="shared" si="8"/>
        <v>-91.17864246436271</v>
      </c>
      <c r="AS6">
        <f t="shared" si="8"/>
        <v>-79.347738725848671</v>
      </c>
      <c r="AT6">
        <f t="shared" si="8"/>
        <v>10.354259429142607</v>
      </c>
      <c r="AU6">
        <f t="shared" si="8"/>
        <v>-160.17212176106875</v>
      </c>
      <c r="AW6">
        <v>3</v>
      </c>
      <c r="AX6">
        <f>IF(Z6&gt;0, (R6*SUMPRODUCT(K6:$K$98, X6:$X$98)-K6*$AZ$3)/Z6, 0)</f>
        <v>344.44165358475641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25</v>
      </c>
      <c r="R7">
        <f t="shared" si="0"/>
        <v>50000</v>
      </c>
      <c r="S7">
        <f t="shared" si="1"/>
        <v>431.45669320686437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332.30528073139976</v>
      </c>
      <c r="AC7">
        <f t="shared" si="19"/>
        <v>411.26771339495895</v>
      </c>
      <c r="AE7">
        <f t="shared" si="2"/>
        <v>0</v>
      </c>
      <c r="AF7">
        <f t="shared" si="3"/>
        <v>0</v>
      </c>
      <c r="AG7">
        <f t="shared" si="3"/>
        <v>-23.830185037700545</v>
      </c>
      <c r="AH7">
        <f t="shared" si="4"/>
        <v>-95.501565009188099</v>
      </c>
      <c r="AI7">
        <f t="shared" si="5"/>
        <v>-119.33175004688864</v>
      </c>
      <c r="AJ7">
        <f t="shared" si="6"/>
        <v>-78.962432663559184</v>
      </c>
      <c r="AK7">
        <f t="shared" si="20"/>
        <v>16.316189283911729</v>
      </c>
      <c r="AL7">
        <f t="shared" si="7"/>
        <v>-181.9779934265361</v>
      </c>
      <c r="AN7">
        <f t="shared" si="8"/>
        <v>0</v>
      </c>
      <c r="AO7">
        <f t="shared" si="8"/>
        <v>0</v>
      </c>
      <c r="AP7">
        <f t="shared" si="8"/>
        <v>-16.725360515251047</v>
      </c>
      <c r="AQ7">
        <f t="shared" si="8"/>
        <v>-67.028355089242908</v>
      </c>
      <c r="AR7">
        <f t="shared" si="8"/>
        <v>-83.753715604493962</v>
      </c>
      <c r="AS7">
        <f t="shared" si="8"/>
        <v>-55.420264314770876</v>
      </c>
      <c r="AT7">
        <f t="shared" si="8"/>
        <v>11.451616828688795</v>
      </c>
      <c r="AU7">
        <f t="shared" si="8"/>
        <v>-127.72236309057604</v>
      </c>
      <c r="AW7">
        <v>4</v>
      </c>
      <c r="AX7">
        <f>IF(Z7&gt;0, (R7*SUMPRODUCT(K7:$K$98, X7:$X$98)-K7*$AZ$3)/Z7, 0)</f>
        <v>431.45669320686437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25</v>
      </c>
      <c r="R8">
        <f t="shared" si="0"/>
        <v>50000</v>
      </c>
      <c r="S8">
        <f t="shared" si="1"/>
        <v>473.60260357520616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411.26771339495895</v>
      </c>
      <c r="AC8">
        <f t="shared" si="19"/>
        <v>446.00910513763665</v>
      </c>
      <c r="AE8">
        <f t="shared" si="2"/>
        <v>0</v>
      </c>
      <c r="AF8">
        <f t="shared" si="3"/>
        <v>0</v>
      </c>
      <c r="AG8">
        <f t="shared" si="3"/>
        <v>-23.543425530747331</v>
      </c>
      <c r="AH8">
        <f t="shared" si="4"/>
        <v>-96.915313152414868</v>
      </c>
      <c r="AI8">
        <f t="shared" si="5"/>
        <v>-120.4587386831622</v>
      </c>
      <c r="AJ8">
        <f t="shared" si="6"/>
        <v>-34.741391742677706</v>
      </c>
      <c r="AK8">
        <f t="shared" si="20"/>
        <v>8.760002295312626</v>
      </c>
      <c r="AL8">
        <f t="shared" si="7"/>
        <v>-146.44012813052728</v>
      </c>
      <c r="AN8">
        <f t="shared" si="8"/>
        <v>0</v>
      </c>
      <c r="AO8">
        <f t="shared" si="8"/>
        <v>0</v>
      </c>
      <c r="AP8">
        <f t="shared" si="8"/>
        <v>-15.424341089033209</v>
      </c>
      <c r="AQ8">
        <f t="shared" si="8"/>
        <v>-63.493515200711002</v>
      </c>
      <c r="AR8">
        <f t="shared" si="8"/>
        <v>-78.917856289744208</v>
      </c>
      <c r="AS8">
        <f t="shared" si="8"/>
        <v>-22.760624848196127</v>
      </c>
      <c r="AT8">
        <f t="shared" si="8"/>
        <v>5.7390655903982539</v>
      </c>
      <c r="AU8">
        <f t="shared" si="8"/>
        <v>-95.939415547542083</v>
      </c>
      <c r="AW8">
        <v>5</v>
      </c>
      <c r="AX8">
        <f>IF(Z8&gt;0, (R8*SUMPRODUCT(K8:$K$98, X8:$X$98)-K8*$AZ$3)/Z8, 0)</f>
        <v>473.60260357520616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25</v>
      </c>
      <c r="R9">
        <f t="shared" si="0"/>
        <v>50000</v>
      </c>
      <c r="S9">
        <f t="shared" si="1"/>
        <v>492.37316695310921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446.00910513763665</v>
      </c>
      <c r="AC9">
        <f t="shared" si="19"/>
        <v>458.08015418805508</v>
      </c>
      <c r="AE9">
        <f t="shared" si="2"/>
        <v>0</v>
      </c>
      <c r="AF9">
        <f t="shared" si="3"/>
        <v>0</v>
      </c>
      <c r="AG9">
        <f t="shared" si="3"/>
        <v>-23.258789518462937</v>
      </c>
      <c r="AH9">
        <f t="shared" si="4"/>
        <v>-98.403513953843387</v>
      </c>
      <c r="AI9">
        <f t="shared" si="5"/>
        <v>-121.66230347230632</v>
      </c>
      <c r="AJ9">
        <f t="shared" si="6"/>
        <v>-12.071049050418424</v>
      </c>
      <c r="AK9">
        <f t="shared" si="20"/>
        <v>2.6314537203120563</v>
      </c>
      <c r="AL9">
        <f t="shared" si="7"/>
        <v>-131.10189880241268</v>
      </c>
      <c r="AN9">
        <f t="shared" si="8"/>
        <v>0</v>
      </c>
      <c r="AO9">
        <f t="shared" si="8"/>
        <v>0</v>
      </c>
      <c r="AP9">
        <f t="shared" si="8"/>
        <v>-14.431161499578351</v>
      </c>
      <c r="AQ9">
        <f t="shared" si="8"/>
        <v>-61.055499077742716</v>
      </c>
      <c r="AR9">
        <f t="shared" si="8"/>
        <v>-75.486660577321061</v>
      </c>
      <c r="AS9">
        <f t="shared" si="8"/>
        <v>-7.4896098172968104</v>
      </c>
      <c r="AT9">
        <f t="shared" si="8"/>
        <v>1.6327132410027136</v>
      </c>
      <c r="AU9">
        <f t="shared" si="8"/>
        <v>-81.343557153615151</v>
      </c>
      <c r="AW9">
        <v>6</v>
      </c>
      <c r="AX9">
        <f>IF(Z9&gt;0, (R9*SUMPRODUCT(K9:$K$98, X9:$X$98)-K9*$AZ$3)/Z9, 0)</f>
        <v>492.37316695310921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25</v>
      </c>
      <c r="R10">
        <f t="shared" si="0"/>
        <v>50000</v>
      </c>
      <c r="S10">
        <f t="shared" si="1"/>
        <v>507.48757349140169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458.08015418805508</v>
      </c>
      <c r="AC10">
        <f t="shared" si="19"/>
        <v>466.40266312342442</v>
      </c>
      <c r="AE10">
        <f t="shared" si="2"/>
        <v>0</v>
      </c>
      <c r="AF10">
        <f t="shared" si="3"/>
        <v>0</v>
      </c>
      <c r="AG10">
        <f t="shared" si="3"/>
        <v>-22.976063232183094</v>
      </c>
      <c r="AH10">
        <f t="shared" si="4"/>
        <v>-100.27678219042518</v>
      </c>
      <c r="AI10">
        <f t="shared" si="5"/>
        <v>-123.25284542260827</v>
      </c>
      <c r="AJ10">
        <f t="shared" si="6"/>
        <v>-8.322508935369342</v>
      </c>
      <c r="AK10">
        <f t="shared" si="20"/>
        <v>1.878128632171026</v>
      </c>
      <c r="AL10">
        <f t="shared" si="7"/>
        <v>-129.69722572580662</v>
      </c>
      <c r="AN10">
        <f t="shared" si="8"/>
        <v>0</v>
      </c>
      <c r="AO10">
        <f t="shared" si="8"/>
        <v>0</v>
      </c>
      <c r="AP10">
        <f t="shared" si="8"/>
        <v>-13.524087838456468</v>
      </c>
      <c r="AQ10">
        <f t="shared" si="8"/>
        <v>-59.024559464194219</v>
      </c>
      <c r="AR10">
        <f t="shared" si="8"/>
        <v>-72.548647302650679</v>
      </c>
      <c r="AS10">
        <f t="shared" si="8"/>
        <v>-4.8987653254982506</v>
      </c>
      <c r="AT10">
        <f t="shared" si="8"/>
        <v>1.1054973315804046</v>
      </c>
      <c r="AU10">
        <f t="shared" si="8"/>
        <v>-76.341915296568544</v>
      </c>
      <c r="AW10">
        <v>7</v>
      </c>
      <c r="AX10">
        <f>IF(Z10&gt;0, (R10*SUMPRODUCT(K10:$K$98, X10:$X$98)-K10*$AZ$3)/Z10, 0)</f>
        <v>507.48757349140169</v>
      </c>
    </row>
    <row r="11" spans="1:52" x14ac:dyDescent="0.25">
      <c r="A11" t="s">
        <v>33</v>
      </c>
      <c r="C11" s="12">
        <f>AU91</f>
        <v>858.6560975350377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25</v>
      </c>
      <c r="R11">
        <f t="shared" si="0"/>
        <v>50000</v>
      </c>
      <c r="S11">
        <f t="shared" si="1"/>
        <v>519.08386427825087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466.40266312342442</v>
      </c>
      <c r="AC11">
        <f t="shared" si="19"/>
        <v>471.23017771242968</v>
      </c>
      <c r="AE11">
        <f t="shared" si="2"/>
        <v>0</v>
      </c>
      <c r="AF11">
        <f t="shared" si="3"/>
        <v>0</v>
      </c>
      <c r="AG11">
        <f t="shared" si="3"/>
        <v>-22.695281540278739</v>
      </c>
      <c r="AH11">
        <f t="shared" si="4"/>
        <v>-102.04211916504792</v>
      </c>
      <c r="AI11">
        <f t="shared" si="5"/>
        <v>-124.73740070532666</v>
      </c>
      <c r="AJ11">
        <f t="shared" si="6"/>
        <v>-4.8275145890052613</v>
      </c>
      <c r="AK11">
        <f t="shared" si="20"/>
        <v>1.1193663914962184</v>
      </c>
      <c r="AL11">
        <f t="shared" si="7"/>
        <v>-128.4455489028357</v>
      </c>
      <c r="AN11">
        <f t="shared" si="8"/>
        <v>0</v>
      </c>
      <c r="AO11">
        <f t="shared" si="8"/>
        <v>0</v>
      </c>
      <c r="AP11">
        <f t="shared" si="8"/>
        <v>-12.693666977560097</v>
      </c>
      <c r="AQ11">
        <f t="shared" si="8"/>
        <v>-57.073038555031417</v>
      </c>
      <c r="AR11">
        <f t="shared" si="8"/>
        <v>-69.766705532591516</v>
      </c>
      <c r="AS11">
        <f t="shared" si="8"/>
        <v>-2.7000706033714654</v>
      </c>
      <c r="AT11">
        <f t="shared" si="8"/>
        <v>0.62607129038292808</v>
      </c>
      <c r="AU11">
        <f t="shared" si="8"/>
        <v>-71.840704845580049</v>
      </c>
      <c r="AW11">
        <v>8</v>
      </c>
      <c r="AX11">
        <f>IF(Z11&gt;0, (R11*SUMPRODUCT(K11:$K$98, X11:$X$98)-K11*$AZ$3)/Z11, 0)</f>
        <v>519.08386427825087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25</v>
      </c>
      <c r="R12">
        <f t="shared" si="0"/>
        <v>50000</v>
      </c>
      <c r="S12">
        <f t="shared" si="1"/>
        <v>529.43744707726046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471.23017771242968</v>
      </c>
      <c r="AC12">
        <f t="shared" si="19"/>
        <v>474.71992443730375</v>
      </c>
      <c r="AE12">
        <f t="shared" si="2"/>
        <v>0</v>
      </c>
      <c r="AF12">
        <f t="shared" si="3"/>
        <v>0</v>
      </c>
      <c r="AG12">
        <f t="shared" si="3"/>
        <v>-22.416242327492004</v>
      </c>
      <c r="AH12">
        <f t="shared" si="4"/>
        <v>-104.17279476789798</v>
      </c>
      <c r="AI12">
        <f t="shared" si="5"/>
        <v>-126.58903709538998</v>
      </c>
      <c r="AJ12">
        <f t="shared" si="6"/>
        <v>-3.4897467248740668</v>
      </c>
      <c r="AK12">
        <f t="shared" si="20"/>
        <v>1.0838294087385882</v>
      </c>
      <c r="AL12">
        <f t="shared" si="7"/>
        <v>-128.99495441152547</v>
      </c>
      <c r="AN12">
        <f t="shared" si="8"/>
        <v>0</v>
      </c>
      <c r="AO12">
        <f t="shared" si="8"/>
        <v>0</v>
      </c>
      <c r="AP12">
        <f t="shared" si="8"/>
        <v>-11.914471097475676</v>
      </c>
      <c r="AQ12">
        <f t="shared" si="8"/>
        <v>-55.368947849175527</v>
      </c>
      <c r="AR12">
        <f t="shared" si="8"/>
        <v>-67.283418946651196</v>
      </c>
      <c r="AS12">
        <f t="shared" si="8"/>
        <v>-1.8548374827314063</v>
      </c>
      <c r="AT12">
        <f t="shared" si="8"/>
        <v>0.5760668526130639</v>
      </c>
      <c r="AU12">
        <f t="shared" si="8"/>
        <v>-68.562189576769541</v>
      </c>
      <c r="AW12">
        <v>9</v>
      </c>
      <c r="AX12">
        <f>IF(Z12&gt;0, (R12*SUMPRODUCT(K12:$K$98, X12:$X$98)-K12*$AZ$3)/Z12, 0)</f>
        <v>529.43744707726046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25</v>
      </c>
      <c r="R13">
        <f t="shared" si="0"/>
        <v>50000</v>
      </c>
      <c r="S13">
        <f t="shared" si="1"/>
        <v>538.18318773409021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474.71992443730375</v>
      </c>
      <c r="AC13">
        <f t="shared" si="19"/>
        <v>476.58993933149759</v>
      </c>
      <c r="AE13">
        <f t="shared" si="2"/>
        <v>0</v>
      </c>
      <c r="AF13">
        <f t="shared" si="3"/>
        <v>0</v>
      </c>
      <c r="AG13">
        <f t="shared" si="3"/>
        <v>-22.138834424486653</v>
      </c>
      <c r="AH13">
        <f t="shared" si="4"/>
        <v>-106.49095946086075</v>
      </c>
      <c r="AI13">
        <f t="shared" si="5"/>
        <v>-128.6297938853474</v>
      </c>
      <c r="AJ13">
        <f t="shared" si="6"/>
        <v>-1.8700148941938437</v>
      </c>
      <c r="AK13">
        <f t="shared" si="20"/>
        <v>0.94943984887460753</v>
      </c>
      <c r="AL13">
        <f t="shared" si="7"/>
        <v>-129.55036893066662</v>
      </c>
      <c r="AN13">
        <f t="shared" si="8"/>
        <v>0</v>
      </c>
      <c r="AO13">
        <f t="shared" si="8"/>
        <v>0</v>
      </c>
      <c r="AP13">
        <f t="shared" si="8"/>
        <v>-11.185385787060184</v>
      </c>
      <c r="AQ13">
        <f t="shared" si="8"/>
        <v>-53.803305158940589</v>
      </c>
      <c r="AR13">
        <f t="shared" si="8"/>
        <v>-64.988690946000773</v>
      </c>
      <c r="AS13">
        <f t="shared" si="8"/>
        <v>-0.94480303786777553</v>
      </c>
      <c r="AT13">
        <f t="shared" si="8"/>
        <v>0.47969332023751537</v>
      </c>
      <c r="AU13">
        <f t="shared" si="8"/>
        <v>-65.453800663631029</v>
      </c>
      <c r="AW13">
        <v>10</v>
      </c>
      <c r="AX13">
        <f>IF(Z13&gt;0, (R13*SUMPRODUCT(K13:$K$98, X13:$X$98)-K13*$AZ$3)/Z13, 0)</f>
        <v>538.18318773409021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2.4628010000000001E-3</v>
      </c>
      <c r="Q14" s="4">
        <f t="shared" si="22"/>
        <v>25</v>
      </c>
      <c r="R14">
        <f t="shared" si="0"/>
        <v>50000</v>
      </c>
      <c r="S14">
        <f t="shared" si="1"/>
        <v>618.31172902464903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476.58993933149759</v>
      </c>
      <c r="AC14">
        <f t="shared" si="19"/>
        <v>540.7240574075206</v>
      </c>
      <c r="AE14">
        <f t="shared" si="2"/>
        <v>0</v>
      </c>
      <c r="AF14">
        <f t="shared" si="3"/>
        <v>0</v>
      </c>
      <c r="AG14">
        <f t="shared" si="3"/>
        <v>-21.862922536682326</v>
      </c>
      <c r="AH14">
        <f t="shared" si="4"/>
        <v>-109.0470871189203</v>
      </c>
      <c r="AI14">
        <f t="shared" si="5"/>
        <v>-130.91000965560264</v>
      </c>
      <c r="AJ14">
        <f t="shared" si="6"/>
        <v>-64.134118076023015</v>
      </c>
      <c r="AK14">
        <f t="shared" si="20"/>
        <v>33.361295753204836</v>
      </c>
      <c r="AL14">
        <f t="shared" si="7"/>
        <v>-161.68283197842081</v>
      </c>
      <c r="AN14">
        <f t="shared" si="8"/>
        <v>0</v>
      </c>
      <c r="AO14">
        <f t="shared" si="8"/>
        <v>0</v>
      </c>
      <c r="AP14">
        <f t="shared" si="8"/>
        <v>-9.862486205256987</v>
      </c>
      <c r="AQ14">
        <f t="shared" si="8"/>
        <v>-49.191748753138583</v>
      </c>
      <c r="AR14">
        <f t="shared" si="8"/>
        <v>-59.054234958395575</v>
      </c>
      <c r="AS14">
        <f t="shared" si="8"/>
        <v>-28.931258103752317</v>
      </c>
      <c r="AT14">
        <f t="shared" si="8"/>
        <v>15.04946644728909</v>
      </c>
      <c r="AU14">
        <f t="shared" si="8"/>
        <v>-72.93602661485879</v>
      </c>
      <c r="AW14">
        <v>11</v>
      </c>
      <c r="AX14">
        <f>IF(Z14&gt;0, (R14*SUMPRODUCT(K14:$K$98, X14:$X$98)-K14*$AZ$3)/Z14, 0)</f>
        <v>618.31172902464903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2.5557050000000001E-3</v>
      </c>
      <c r="Q15" s="4">
        <f t="shared" si="22"/>
        <v>25</v>
      </c>
      <c r="R15">
        <f t="shared" si="0"/>
        <v>50000</v>
      </c>
      <c r="S15">
        <f t="shared" si="1"/>
        <v>691.15019889570578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540.7240574075206</v>
      </c>
      <c r="AC15">
        <f t="shared" si="19"/>
        <v>596.83357939988605</v>
      </c>
      <c r="AE15">
        <f t="shared" si="2"/>
        <v>0</v>
      </c>
      <c r="AF15">
        <f t="shared" si="3"/>
        <v>0</v>
      </c>
      <c r="AG15">
        <f t="shared" si="3"/>
        <v>-21.588418130873894</v>
      </c>
      <c r="AH15">
        <f t="shared" si="4"/>
        <v>-111.75036088322341</v>
      </c>
      <c r="AI15">
        <f t="shared" si="5"/>
        <v>-133.3387790140973</v>
      </c>
      <c r="AJ15">
        <f t="shared" si="6"/>
        <v>-56.109521992365444</v>
      </c>
      <c r="AK15">
        <f t="shared" si="20"/>
        <v>37.850684018526444</v>
      </c>
      <c r="AL15">
        <f t="shared" si="7"/>
        <v>-151.59761698793631</v>
      </c>
      <c r="AN15">
        <f t="shared" si="8"/>
        <v>0</v>
      </c>
      <c r="AO15">
        <f t="shared" si="8"/>
        <v>0</v>
      </c>
      <c r="AP15">
        <f t="shared" si="8"/>
        <v>-8.6952283374082242</v>
      </c>
      <c r="AQ15">
        <f t="shared" si="8"/>
        <v>-45.010009477154114</v>
      </c>
      <c r="AR15">
        <f t="shared" si="8"/>
        <v>-53.705237814562338</v>
      </c>
      <c r="AS15">
        <f t="shared" si="8"/>
        <v>-22.599391148938086</v>
      </c>
      <c r="AT15">
        <f t="shared" si="8"/>
        <v>15.245227245135492</v>
      </c>
      <c r="AU15">
        <f t="shared" si="8"/>
        <v>-61.059401718364931</v>
      </c>
      <c r="AW15">
        <v>12</v>
      </c>
      <c r="AX15">
        <f>IF(Z15&gt;0, (R15*SUMPRODUCT(K15:$K$98, X15:$X$98)-K15*$AZ$3)/Z15, 0)</f>
        <v>691.15019889570578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2.6648449999999999E-3</v>
      </c>
      <c r="Q16" s="4">
        <f t="shared" si="22"/>
        <v>25</v>
      </c>
      <c r="R16">
        <f t="shared" si="0"/>
        <v>50000</v>
      </c>
      <c r="S16">
        <f t="shared" si="1"/>
        <v>757.49757866317236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596.83357939988605</v>
      </c>
      <c r="AC16">
        <f t="shared" si="19"/>
        <v>645.84256165978854</v>
      </c>
      <c r="AE16">
        <f t="shared" si="2"/>
        <v>0</v>
      </c>
      <c r="AF16">
        <f t="shared" si="3"/>
        <v>0</v>
      </c>
      <c r="AG16">
        <f t="shared" si="3"/>
        <v>-21.315004161451185</v>
      </c>
      <c r="AH16">
        <f t="shared" si="4"/>
        <v>-115.05957622793728</v>
      </c>
      <c r="AI16">
        <f t="shared" si="5"/>
        <v>-136.37458038938848</v>
      </c>
      <c r="AJ16">
        <f t="shared" si="6"/>
        <v>-49.008982259902496</v>
      </c>
      <c r="AK16">
        <f t="shared" si="20"/>
        <v>41.778350557992027</v>
      </c>
      <c r="AL16">
        <f t="shared" si="7"/>
        <v>-143.60521209129894</v>
      </c>
      <c r="AN16">
        <f t="shared" si="8"/>
        <v>0</v>
      </c>
      <c r="AO16">
        <f t="shared" si="8"/>
        <v>0</v>
      </c>
      <c r="AP16">
        <f t="shared" si="8"/>
        <v>-7.6652719806029816</v>
      </c>
      <c r="AQ16">
        <f t="shared" si="8"/>
        <v>-41.3775638550011</v>
      </c>
      <c r="AR16">
        <f t="shared" si="8"/>
        <v>-49.042835835604087</v>
      </c>
      <c r="AS16">
        <f t="shared" si="8"/>
        <v>-17.624541645368495</v>
      </c>
      <c r="AT16">
        <f t="shared" si="8"/>
        <v>15.024271987108177</v>
      </c>
      <c r="AU16">
        <f t="shared" si="8"/>
        <v>-51.643105493864404</v>
      </c>
      <c r="AW16">
        <v>13</v>
      </c>
      <c r="AX16">
        <f>IF(Z16&gt;0, (R16*SUMPRODUCT(K16:$K$98, X16:$X$98)-K16*$AZ$3)/Z16, 0)</f>
        <v>757.49757866317236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2.7902209999999998E-3</v>
      </c>
      <c r="Q17" s="4">
        <f t="shared" si="22"/>
        <v>25</v>
      </c>
      <c r="R17">
        <f t="shared" si="0"/>
        <v>50000</v>
      </c>
      <c r="S17">
        <f t="shared" si="1"/>
        <v>817.88574798352067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645.84256165978854</v>
      </c>
      <c r="AC17">
        <f t="shared" si="19"/>
        <v>688.41052614144553</v>
      </c>
      <c r="AE17">
        <f t="shared" si="2"/>
        <v>0</v>
      </c>
      <c r="AF17">
        <f t="shared" si="3"/>
        <v>0</v>
      </c>
      <c r="AG17">
        <f t="shared" si="3"/>
        <v>-21.042380547610303</v>
      </c>
      <c r="AH17">
        <f t="shared" si="4"/>
        <v>-118.94714445273696</v>
      </c>
      <c r="AI17">
        <f t="shared" si="5"/>
        <v>-139.98952500034727</v>
      </c>
      <c r="AJ17">
        <f t="shared" si="6"/>
        <v>-42.567964481656986</v>
      </c>
      <c r="AK17">
        <f t="shared" si="20"/>
        <v>45.2089793161852</v>
      </c>
      <c r="AL17">
        <f t="shared" si="7"/>
        <v>-137.34851016581905</v>
      </c>
      <c r="AN17">
        <f t="shared" si="8"/>
        <v>0</v>
      </c>
      <c r="AO17">
        <f t="shared" si="8"/>
        <v>0</v>
      </c>
      <c r="AP17">
        <f t="shared" si="8"/>
        <v>-6.7564566588803228</v>
      </c>
      <c r="AQ17">
        <f t="shared" si="8"/>
        <v>-38.192505091053626</v>
      </c>
      <c r="AR17">
        <f t="shared" si="8"/>
        <v>-44.94896174993395</v>
      </c>
      <c r="AS17">
        <f t="shared" si="8"/>
        <v>-13.668064144469383</v>
      </c>
      <c r="AT17">
        <f t="shared" si="8"/>
        <v>14.516062412753545</v>
      </c>
      <c r="AU17">
        <f t="shared" si="8"/>
        <v>-44.100963481649785</v>
      </c>
      <c r="AW17">
        <v>14</v>
      </c>
      <c r="AX17">
        <f>IF(Z17&gt;0, (R17*SUMPRODUCT(K17:$K$98, X17:$X$98)-K17*$AZ$3)/Z17, 0)</f>
        <v>817.88574798352067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3.5816260000000001E-3</v>
      </c>
      <c r="Q18" s="4">
        <f t="shared" si="22"/>
        <v>25</v>
      </c>
      <c r="R18">
        <f t="shared" si="0"/>
        <v>50000</v>
      </c>
      <c r="S18">
        <f t="shared" si="1"/>
        <v>873.42063113128938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688.41052614144553</v>
      </c>
      <c r="AC18">
        <f t="shared" si="19"/>
        <v>725.16938563669385</v>
      </c>
      <c r="AE18">
        <f t="shared" si="2"/>
        <v>0</v>
      </c>
      <c r="AF18">
        <f t="shared" si="3"/>
        <v>0</v>
      </c>
      <c r="AG18">
        <f t="shared" si="3"/>
        <v>-20.756590804862984</v>
      </c>
      <c r="AH18">
        <f t="shared" si="4"/>
        <v>-150.7318745424306</v>
      </c>
      <c r="AI18">
        <f t="shared" si="5"/>
        <v>-171.48846534729358</v>
      </c>
      <c r="AJ18">
        <f t="shared" si="6"/>
        <v>-36.758859495248316</v>
      </c>
      <c r="AK18">
        <f t="shared" si="20"/>
        <v>48.188736829901188</v>
      </c>
      <c r="AL18">
        <f t="shared" si="7"/>
        <v>-160.05858801264071</v>
      </c>
      <c r="AN18">
        <f t="shared" si="8"/>
        <v>0</v>
      </c>
      <c r="AO18">
        <f t="shared" si="8"/>
        <v>0</v>
      </c>
      <c r="AP18">
        <f t="shared" si="8"/>
        <v>-5.9506187423698211</v>
      </c>
      <c r="AQ18">
        <f t="shared" si="8"/>
        <v>-43.212680066640878</v>
      </c>
      <c r="AR18">
        <f t="shared" si="8"/>
        <v>-49.163298809010698</v>
      </c>
      <c r="AS18">
        <f t="shared" si="8"/>
        <v>-10.538241097344184</v>
      </c>
      <c r="AT18">
        <f t="shared" si="8"/>
        <v>13.815024020416429</v>
      </c>
      <c r="AU18">
        <f t="shared" si="8"/>
        <v>-45.886515885938458</v>
      </c>
      <c r="AW18">
        <v>15</v>
      </c>
      <c r="AX18">
        <f>IF(Z18&gt;0, (R18*SUMPRODUCT(K18:$K$98, X18:$X$98)-K18*$AZ$3)/Z18, 0)</f>
        <v>873.42063113128938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4.4506370000000003E-3</v>
      </c>
      <c r="Q19" s="4">
        <f t="shared" si="22"/>
        <v>25</v>
      </c>
      <c r="R19">
        <f t="shared" si="0"/>
        <v>50000</v>
      </c>
      <c r="S19">
        <f t="shared" si="1"/>
        <v>915.20087049141432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725.16938563669385</v>
      </c>
      <c r="AC19">
        <f t="shared" si="19"/>
        <v>748.8775668078224</v>
      </c>
      <c r="AE19">
        <f t="shared" si="2"/>
        <v>0</v>
      </c>
      <c r="AF19">
        <f t="shared" si="3"/>
        <v>0</v>
      </c>
      <c r="AG19">
        <f t="shared" si="3"/>
        <v>-20.456644845784371</v>
      </c>
      <c r="AH19">
        <f t="shared" si="4"/>
        <v>-184.76010205996596</v>
      </c>
      <c r="AI19">
        <f t="shared" si="5"/>
        <v>-205.21674690575034</v>
      </c>
      <c r="AJ19">
        <f t="shared" si="6"/>
        <v>-23.708181171128558</v>
      </c>
      <c r="AK19">
        <f t="shared" si="20"/>
        <v>50.761856994568575</v>
      </c>
      <c r="AL19">
        <f t="shared" si="7"/>
        <v>-178.16307108231032</v>
      </c>
      <c r="AN19">
        <f t="shared" si="8"/>
        <v>0</v>
      </c>
      <c r="AO19">
        <f t="shared" si="8"/>
        <v>0</v>
      </c>
      <c r="AP19">
        <f t="shared" si="8"/>
        <v>-5.2362754562486051</v>
      </c>
      <c r="AQ19">
        <f t="shared" si="8"/>
        <v>-47.292935620865343</v>
      </c>
      <c r="AR19">
        <f t="shared" si="8"/>
        <v>-52.529211077113949</v>
      </c>
      <c r="AS19">
        <f t="shared" si="8"/>
        <v>-6.0685693140074539</v>
      </c>
      <c r="AT19">
        <f t="shared" si="8"/>
        <v>12.993482943955822</v>
      </c>
      <c r="AU19">
        <f t="shared" si="8"/>
        <v>-45.604297447165585</v>
      </c>
      <c r="AW19">
        <v>16</v>
      </c>
      <c r="AX19">
        <f>IF(Z19&gt;0, (R19*SUMPRODUCT(K19:$K$98, X19:$X$98)-K19*$AZ$3)/Z19, 0)</f>
        <v>915.20087049141432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5.383718E-3</v>
      </c>
      <c r="Q20" s="4">
        <f t="shared" si="22"/>
        <v>25</v>
      </c>
      <c r="R20">
        <f t="shared" si="0"/>
        <v>50000</v>
      </c>
      <c r="S20">
        <f t="shared" si="1"/>
        <v>944.96258658071429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748.8775668078224</v>
      </c>
      <c r="AC20">
        <f t="shared" si="19"/>
        <v>761.33540014925143</v>
      </c>
      <c r="AE20">
        <f t="shared" si="2"/>
        <v>0</v>
      </c>
      <c r="AF20">
        <f t="shared" si="3"/>
        <v>0</v>
      </c>
      <c r="AG20">
        <f t="shared" si="3"/>
        <v>-20.141945590250671</v>
      </c>
      <c r="AH20">
        <f t="shared" si="4"/>
        <v>-220.26561415171307</v>
      </c>
      <c r="AI20">
        <f t="shared" si="5"/>
        <v>-240.40755974196372</v>
      </c>
      <c r="AJ20">
        <f t="shared" si="6"/>
        <v>-12.457833341429023</v>
      </c>
      <c r="AK20">
        <f t="shared" si="20"/>
        <v>52.421429676547575</v>
      </c>
      <c r="AL20">
        <f t="shared" si="7"/>
        <v>-200.44396340684517</v>
      </c>
      <c r="AN20">
        <f t="shared" si="8"/>
        <v>0</v>
      </c>
      <c r="AO20">
        <f t="shared" si="8"/>
        <v>0</v>
      </c>
      <c r="AP20">
        <f t="shared" si="8"/>
        <v>-4.603323277910139</v>
      </c>
      <c r="AQ20">
        <f t="shared" si="8"/>
        <v>-50.340411476363975</v>
      </c>
      <c r="AR20">
        <f t="shared" si="8"/>
        <v>-54.943734754274111</v>
      </c>
      <c r="AS20">
        <f t="shared" si="8"/>
        <v>-2.8471645877488223</v>
      </c>
      <c r="AT20">
        <f t="shared" si="8"/>
        <v>11.980609639228879</v>
      </c>
      <c r="AU20">
        <f t="shared" si="8"/>
        <v>-45.810289702794051</v>
      </c>
      <c r="AW20">
        <v>17</v>
      </c>
      <c r="AX20">
        <f>IF(Z20&gt;0, (R20*SUMPRODUCT(K20:$K$98, X20:$X$98)-K20*$AZ$3)/Z20, 0)</f>
        <v>944.96258658071429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6.4575739999999998E-3</v>
      </c>
      <c r="Q21" s="4">
        <f t="shared" si="22"/>
        <v>25</v>
      </c>
      <c r="R21">
        <f t="shared" si="0"/>
        <v>50000</v>
      </c>
      <c r="S21">
        <f t="shared" si="1"/>
        <v>964.57119816092052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761.33540014925143</v>
      </c>
      <c r="AC21">
        <f t="shared" si="19"/>
        <v>764.34388953207849</v>
      </c>
      <c r="AE21">
        <f t="shared" si="2"/>
        <v>0</v>
      </c>
      <c r="AF21">
        <f t="shared" si="3"/>
        <v>0</v>
      </c>
      <c r="AG21">
        <f t="shared" si="3"/>
        <v>-19.810458030195147</v>
      </c>
      <c r="AH21">
        <f t="shared" si="4"/>
        <v>-260.13620830603475</v>
      </c>
      <c r="AI21">
        <f t="shared" si="5"/>
        <v>-279.9466663362299</v>
      </c>
      <c r="AJ21">
        <f t="shared" si="6"/>
        <v>-3.0084893828270651</v>
      </c>
      <c r="AK21">
        <f t="shared" si="20"/>
        <v>53.293478010447608</v>
      </c>
      <c r="AL21">
        <f t="shared" si="7"/>
        <v>-229.66167770860935</v>
      </c>
      <c r="AN21">
        <f t="shared" si="8"/>
        <v>0</v>
      </c>
      <c r="AO21">
        <f t="shared" si="8"/>
        <v>0</v>
      </c>
      <c r="AP21">
        <f t="shared" si="8"/>
        <v>-4.0424676289446513</v>
      </c>
      <c r="AQ21">
        <f t="shared" si="8"/>
        <v>-53.082679844691569</v>
      </c>
      <c r="AR21">
        <f t="shared" si="8"/>
        <v>-57.125147473636218</v>
      </c>
      <c r="AS21">
        <f t="shared" si="8"/>
        <v>-0.613904076501672</v>
      </c>
      <c r="AT21">
        <f t="shared" si="8"/>
        <v>10.874920678902942</v>
      </c>
      <c r="AU21">
        <f t="shared" si="8"/>
        <v>-46.864130871234948</v>
      </c>
      <c r="AW21">
        <v>18</v>
      </c>
      <c r="AX21">
        <f>IF(Z21&gt;0, (R21*SUMPRODUCT(K21:$K$98, X21:$X$98)-K21*$AZ$3)/Z21, 0)</f>
        <v>964.57119816092052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7.6803260000000003E-3</v>
      </c>
      <c r="Q22" s="4">
        <f t="shared" si="22"/>
        <v>25</v>
      </c>
      <c r="R22">
        <f t="shared" si="0"/>
        <v>50000</v>
      </c>
      <c r="S22">
        <f t="shared" si="1"/>
        <v>974.93095215364144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764.34388953207849</v>
      </c>
      <c r="AC22">
        <f t="shared" si="19"/>
        <v>758.8941568830935</v>
      </c>
      <c r="AE22">
        <f t="shared" si="2"/>
        <v>0</v>
      </c>
      <c r="AF22">
        <f t="shared" si="3"/>
        <v>0</v>
      </c>
      <c r="AG22">
        <f t="shared" si="3"/>
        <v>-19.460202674011978</v>
      </c>
      <c r="AH22">
        <f t="shared" si="4"/>
        <v>-304.30155176243312</v>
      </c>
      <c r="AI22">
        <f t="shared" si="5"/>
        <v>-323.76175443644507</v>
      </c>
      <c r="AJ22">
        <f t="shared" si="6"/>
        <v>5.4497326489849911</v>
      </c>
      <c r="AK22">
        <f t="shared" si="20"/>
        <v>53.504072267245498</v>
      </c>
      <c r="AL22">
        <f t="shared" si="7"/>
        <v>-264.80794952021461</v>
      </c>
      <c r="AN22">
        <f t="shared" si="8"/>
        <v>0</v>
      </c>
      <c r="AO22">
        <f t="shared" si="8"/>
        <v>0</v>
      </c>
      <c r="AP22">
        <f t="shared" si="8"/>
        <v>-3.545531681625413</v>
      </c>
      <c r="AQ22">
        <f t="shared" si="8"/>
        <v>-55.441909347753487</v>
      </c>
      <c r="AR22">
        <f t="shared" si="8"/>
        <v>-58.9874410293789</v>
      </c>
      <c r="AS22">
        <f t="shared" si="8"/>
        <v>0.99290845460558319</v>
      </c>
      <c r="AT22">
        <f t="shared" si="8"/>
        <v>9.7481196109446948</v>
      </c>
      <c r="AU22">
        <f t="shared" si="8"/>
        <v>-48.246412963828625</v>
      </c>
      <c r="AW22">
        <v>19</v>
      </c>
      <c r="AX22">
        <f>IF(Z22&gt;0, (R22*SUMPRODUCT(K22:$K$98, X22:$X$98)-K22*$AZ$3)/Z22, 0)</f>
        <v>974.93095215364144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9.0334749999999991E-3</v>
      </c>
      <c r="Q23" s="4">
        <f t="shared" si="22"/>
        <v>25</v>
      </c>
      <c r="R23">
        <f t="shared" si="0"/>
        <v>50000</v>
      </c>
      <c r="S23">
        <f t="shared" si="1"/>
        <v>976.93712843716753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758.8941568830935</v>
      </c>
      <c r="AC23">
        <f t="shared" si="19"/>
        <v>745.9816646743634</v>
      </c>
      <c r="AE23">
        <f t="shared" si="2"/>
        <v>0</v>
      </c>
      <c r="AF23">
        <f t="shared" si="3"/>
        <v>0</v>
      </c>
      <c r="AG23">
        <f t="shared" si="3"/>
        <v>-19.089807392921237</v>
      </c>
      <c r="AH23">
        <f t="shared" si="4"/>
        <v>-351.58650870124069</v>
      </c>
      <c r="AI23">
        <f t="shared" si="5"/>
        <v>-370.6763160941619</v>
      </c>
      <c r="AJ23">
        <f t="shared" si="6"/>
        <v>12.9124922087301</v>
      </c>
      <c r="AK23">
        <f t="shared" si="20"/>
        <v>53.12259098181655</v>
      </c>
      <c r="AL23">
        <f t="shared" si="7"/>
        <v>-304.64123290361528</v>
      </c>
      <c r="AN23">
        <f t="shared" si="8"/>
        <v>0</v>
      </c>
      <c r="AO23">
        <f t="shared" si="8"/>
        <v>0</v>
      </c>
      <c r="AP23">
        <f t="shared" si="8"/>
        <v>-3.1053999044656138</v>
      </c>
      <c r="AQ23">
        <f t="shared" si="8"/>
        <v>-57.19369965655558</v>
      </c>
      <c r="AR23">
        <f t="shared" si="8"/>
        <v>-60.299099561021187</v>
      </c>
      <c r="AS23">
        <f t="shared" si="8"/>
        <v>2.1005163250768306</v>
      </c>
      <c r="AT23">
        <f t="shared" si="8"/>
        <v>8.6416214456449136</v>
      </c>
      <c r="AU23">
        <f t="shared" si="8"/>
        <v>-49.556961790299447</v>
      </c>
      <c r="AW23">
        <v>20</v>
      </c>
      <c r="AX23">
        <f>IF(Z23&gt;0, (R23*SUMPRODUCT(K23:$K$98, X23:$X$98)-K23*$AZ$3)/Z23, 0)</f>
        <v>976.93712843716753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1.0570714E-2</v>
      </c>
      <c r="Q24" s="4">
        <f t="shared" si="22"/>
        <v>25</v>
      </c>
      <c r="R24">
        <f t="shared" si="0"/>
        <v>50000</v>
      </c>
      <c r="S24">
        <f t="shared" si="1"/>
        <v>971.75500540128382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745.9816646743634</v>
      </c>
      <c r="AC24">
        <f t="shared" si="19"/>
        <v>726.76065889193615</v>
      </c>
      <c r="AE24">
        <f t="shared" si="2"/>
        <v>0</v>
      </c>
      <c r="AF24">
        <f t="shared" si="3"/>
        <v>0</v>
      </c>
      <c r="AG24">
        <f t="shared" si="3"/>
        <v>-18.697116424726367</v>
      </c>
      <c r="AH24">
        <f t="shared" si="4"/>
        <v>-403.58578853131206</v>
      </c>
      <c r="AI24">
        <f t="shared" ref="AI24:AI87" si="23">SUM(AE24:AH24)</f>
        <v>-422.28290495603841</v>
      </c>
      <c r="AJ24">
        <f t="shared" si="6"/>
        <v>19.221005782427255</v>
      </c>
      <c r="AK24">
        <f t="shared" si="20"/>
        <v>52.218716527205444</v>
      </c>
      <c r="AL24">
        <f t="shared" ref="AL24:AL87" si="24">SUM(AI24:AK24)</f>
        <v>-350.84318264640569</v>
      </c>
      <c r="AN24">
        <f t="shared" si="8"/>
        <v>0</v>
      </c>
      <c r="AO24">
        <f t="shared" si="8"/>
        <v>0</v>
      </c>
      <c r="AP24">
        <f t="shared" si="8"/>
        <v>-2.715642509977878</v>
      </c>
      <c r="AQ24">
        <f t="shared" si="8"/>
        <v>-58.618382581666644</v>
      </c>
      <c r="AR24">
        <f t="shared" si="8"/>
        <v>-61.33402509164452</v>
      </c>
      <c r="AS24">
        <f t="shared" si="8"/>
        <v>2.7917342547143051</v>
      </c>
      <c r="AT24">
        <f t="shared" si="8"/>
        <v>7.5844511632942275</v>
      </c>
      <c r="AU24">
        <f t="shared" si="8"/>
        <v>-50.957839673635988</v>
      </c>
      <c r="AW24">
        <v>21</v>
      </c>
      <c r="AX24">
        <f>IF(Z24&gt;0, (R24*SUMPRODUCT(K24:$K$98, X24:$X$98)-K24*$AZ$3)/Z24, 0)</f>
        <v>971.75500540128382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1.2312346E-2</v>
      </c>
      <c r="Q25" s="4">
        <f t="shared" si="22"/>
        <v>25</v>
      </c>
      <c r="R25">
        <f t="shared" si="0"/>
        <v>50000</v>
      </c>
      <c r="S25">
        <f t="shared" si="1"/>
        <v>960.13235183734162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726.76065889193615</v>
      </c>
      <c r="AC25">
        <f t="shared" si="19"/>
        <v>702.04646726931253</v>
      </c>
      <c r="AE25">
        <f t="shared" si="2"/>
        <v>0</v>
      </c>
      <c r="AF25">
        <f t="shared" si="3"/>
        <v>0</v>
      </c>
      <c r="AG25">
        <f t="shared" si="3"/>
        <v>-18.279939893855591</v>
      </c>
      <c r="AH25">
        <f t="shared" si="4"/>
        <v>-460.41073324702802</v>
      </c>
      <c r="AI25">
        <f t="shared" si="23"/>
        <v>-478.69067314088363</v>
      </c>
      <c r="AJ25">
        <f t="shared" si="6"/>
        <v>24.714191622623616</v>
      </c>
      <c r="AK25">
        <f t="shared" si="20"/>
        <v>50.873246122435532</v>
      </c>
      <c r="AL25">
        <f t="shared" si="24"/>
        <v>-403.10323539582447</v>
      </c>
      <c r="AN25">
        <f t="shared" si="8"/>
        <v>0</v>
      </c>
      <c r="AO25">
        <f t="shared" si="8"/>
        <v>0</v>
      </c>
      <c r="AP25">
        <f t="shared" si="8"/>
        <v>-2.3705804952526282</v>
      </c>
      <c r="AQ25">
        <f t="shared" si="8"/>
        <v>-59.707018205635876</v>
      </c>
      <c r="AR25">
        <f t="shared" si="8"/>
        <v>-62.077598700888508</v>
      </c>
      <c r="AS25">
        <f t="shared" si="8"/>
        <v>3.2049875960598864</v>
      </c>
      <c r="AT25">
        <f t="shared" si="8"/>
        <v>6.5973480048787723</v>
      </c>
      <c r="AU25">
        <f t="shared" si="8"/>
        <v>-52.275263099949846</v>
      </c>
      <c r="AW25">
        <v>22</v>
      </c>
      <c r="AX25">
        <f>IF(Z25&gt;0, (R25*SUMPRODUCT(K25:$K$98, X25:$X$98)-K25*$AZ$3)/Z25, 0)</f>
        <v>960.13235183734162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1.4128425999999999E-2</v>
      </c>
      <c r="Q26" s="4">
        <f t="shared" si="22"/>
        <v>25</v>
      </c>
      <c r="R26">
        <f t="shared" si="0"/>
        <v>50000</v>
      </c>
      <c r="S26">
        <f t="shared" si="1"/>
        <v>942.61983521305137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702.04646726931253</v>
      </c>
      <c r="AC26">
        <f t="shared" si="19"/>
        <v>672.61104813425095</v>
      </c>
      <c r="AE26">
        <f t="shared" si="2"/>
        <v>0</v>
      </c>
      <c r="AF26">
        <f t="shared" si="3"/>
        <v>0</v>
      </c>
      <c r="AG26">
        <f t="shared" si="3"/>
        <v>-17.838873716842247</v>
      </c>
      <c r="AH26">
        <f t="shared" si="4"/>
        <v>-516.53355614957309</v>
      </c>
      <c r="AI26">
        <f t="shared" si="23"/>
        <v>-534.37242986641536</v>
      </c>
      <c r="AJ26">
        <f t="shared" si="6"/>
        <v>29.435419135061579</v>
      </c>
      <c r="AK26">
        <f t="shared" si="20"/>
        <v>49.143252708851882</v>
      </c>
      <c r="AL26">
        <f t="shared" si="24"/>
        <v>-455.79375802250189</v>
      </c>
      <c r="AN26">
        <f t="shared" si="8"/>
        <v>0</v>
      </c>
      <c r="AO26">
        <f t="shared" si="8"/>
        <v>0</v>
      </c>
      <c r="AP26">
        <f t="shared" si="8"/>
        <v>-2.065519749282037</v>
      </c>
      <c r="AQ26">
        <f t="shared" si="8"/>
        <v>-59.808162686107323</v>
      </c>
      <c r="AR26">
        <f t="shared" si="8"/>
        <v>-61.873682435389362</v>
      </c>
      <c r="AS26">
        <f t="shared" si="8"/>
        <v>3.4082555051926504</v>
      </c>
      <c r="AT26">
        <f t="shared" si="8"/>
        <v>5.6901775653165894</v>
      </c>
      <c r="AU26">
        <f t="shared" si="8"/>
        <v>-52.775249364880125</v>
      </c>
      <c r="AW26">
        <v>23</v>
      </c>
      <c r="AX26">
        <f>IF(Z26&gt;0, (R26*SUMPRODUCT(K26:$K$98, X26:$X$98)-K26*$AZ$3)/Z26, 0)</f>
        <v>942.61983521305137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1.6072195000000001E-2</v>
      </c>
      <c r="Q27" s="4">
        <f t="shared" si="22"/>
        <v>25</v>
      </c>
      <c r="R27">
        <f t="shared" si="0"/>
        <v>50000</v>
      </c>
      <c r="S27">
        <f t="shared" si="1"/>
        <v>920.68519130800223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672.61104813425095</v>
      </c>
      <c r="AC27">
        <f t="shared" si="19"/>
        <v>639.83109890401306</v>
      </c>
      <c r="AE27">
        <f t="shared" si="2"/>
        <v>0</v>
      </c>
      <c r="AF27">
        <f t="shared" si="3"/>
        <v>0</v>
      </c>
      <c r="AG27">
        <f t="shared" si="3"/>
        <v>-17.373775122716363</v>
      </c>
      <c r="AH27">
        <f t="shared" si="4"/>
        <v>-573.41971391492689</v>
      </c>
      <c r="AI27">
        <f t="shared" si="23"/>
        <v>-590.79348903764321</v>
      </c>
      <c r="AJ27">
        <f t="shared" si="6"/>
        <v>32.779949230237889</v>
      </c>
      <c r="AK27">
        <f t="shared" si="20"/>
        <v>47.082773369397572</v>
      </c>
      <c r="AL27">
        <f t="shared" si="24"/>
        <v>-510.93076643800777</v>
      </c>
      <c r="AN27">
        <f t="shared" si="8"/>
        <v>0</v>
      </c>
      <c r="AO27">
        <f t="shared" si="8"/>
        <v>0</v>
      </c>
      <c r="AP27">
        <f t="shared" si="8"/>
        <v>-1.7961313532164327</v>
      </c>
      <c r="AQ27">
        <f t="shared" si="8"/>
        <v>-59.28113604787859</v>
      </c>
      <c r="AR27">
        <f t="shared" si="8"/>
        <v>-61.077267401095021</v>
      </c>
      <c r="AS27">
        <f t="shared" si="8"/>
        <v>3.3888486614685616</v>
      </c>
      <c r="AT27">
        <f t="shared" si="8"/>
        <v>4.8674997142438423</v>
      </c>
      <c r="AU27">
        <f t="shared" si="8"/>
        <v>-52.820919025382622</v>
      </c>
      <c r="AW27">
        <v>24</v>
      </c>
      <c r="AX27">
        <f>IF(Z27&gt;0, (R27*SUMPRODUCT(K27:$K$98, X27:$X$98)-K27*$AZ$3)/Z27, 0)</f>
        <v>920.68519130800223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1.8213139E-2</v>
      </c>
      <c r="Q28" s="4">
        <f t="shared" si="22"/>
        <v>25</v>
      </c>
      <c r="R28">
        <f t="shared" si="0"/>
        <v>50000</v>
      </c>
      <c r="S28">
        <f t="shared" si="1"/>
        <v>895.36897852727895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639.83109890401306</v>
      </c>
      <c r="AC28">
        <f t="shared" si="19"/>
        <v>604.68229629887537</v>
      </c>
      <c r="AE28">
        <f t="shared" si="2"/>
        <v>0</v>
      </c>
      <c r="AF28">
        <f t="shared" si="3"/>
        <v>0</v>
      </c>
      <c r="AG28">
        <f t="shared" si="3"/>
        <v>-16.883606390224426</v>
      </c>
      <c r="AH28">
        <f t="shared" si="4"/>
        <v>-632.8619625295504</v>
      </c>
      <c r="AI28">
        <f t="shared" si="23"/>
        <v>-649.74556891977477</v>
      </c>
      <c r="AJ28">
        <f t="shared" si="6"/>
        <v>35.148802605137689</v>
      </c>
      <c r="AK28">
        <f t="shared" si="20"/>
        <v>44.788176923280922</v>
      </c>
      <c r="AL28">
        <f t="shared" si="24"/>
        <v>-569.80858939135612</v>
      </c>
      <c r="AN28">
        <f t="shared" si="8"/>
        <v>0</v>
      </c>
      <c r="AO28">
        <f t="shared" si="8"/>
        <v>0</v>
      </c>
      <c r="AP28">
        <f t="shared" si="8"/>
        <v>-1.5584436157909636</v>
      </c>
      <c r="AQ28">
        <f t="shared" si="8"/>
        <v>-58.416410711408901</v>
      </c>
      <c r="AR28">
        <f t="shared" si="8"/>
        <v>-59.974854327199857</v>
      </c>
      <c r="AS28">
        <f t="shared" si="8"/>
        <v>3.2444150708458617</v>
      </c>
      <c r="AT28">
        <f t="shared" si="8"/>
        <v>4.1341788463759315</v>
      </c>
      <c r="AU28">
        <f t="shared" si="8"/>
        <v>-52.596260409978065</v>
      </c>
      <c r="AW28">
        <v>25</v>
      </c>
      <c r="AX28">
        <f>IF(Z28&gt;0, (R28*SUMPRODUCT(K28:$K$98, X28:$X$98)-K28*$AZ$3)/Z28, 0)</f>
        <v>895.36897852727895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2.0774602E-2</v>
      </c>
      <c r="Q29" s="4">
        <f t="shared" si="22"/>
        <v>25</v>
      </c>
      <c r="R29">
        <f t="shared" si="0"/>
        <v>50000</v>
      </c>
      <c r="S29">
        <f t="shared" si="1"/>
        <v>867.47114645319505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604.68229629887537</v>
      </c>
      <c r="AC29">
        <f t="shared" si="19"/>
        <v>567.81261187562757</v>
      </c>
      <c r="AE29">
        <f t="shared" si="2"/>
        <v>0</v>
      </c>
      <c r="AF29">
        <f t="shared" si="3"/>
        <v>0</v>
      </c>
      <c r="AG29">
        <f t="shared" si="3"/>
        <v>-16.364020123240614</v>
      </c>
      <c r="AH29">
        <f t="shared" si="4"/>
        <v>-701.50040616313822</v>
      </c>
      <c r="AI29">
        <f t="shared" si="23"/>
        <v>-717.86442628637883</v>
      </c>
      <c r="AJ29">
        <f t="shared" si="6"/>
        <v>36.869684423247804</v>
      </c>
      <c r="AK29">
        <f t="shared" si="20"/>
        <v>42.327760740921278</v>
      </c>
      <c r="AL29">
        <f t="shared" si="24"/>
        <v>-638.66698112220979</v>
      </c>
      <c r="AN29">
        <f t="shared" si="8"/>
        <v>0</v>
      </c>
      <c r="AO29">
        <f t="shared" si="8"/>
        <v>0</v>
      </c>
      <c r="AP29">
        <f t="shared" si="8"/>
        <v>-1.3486456551567465</v>
      </c>
      <c r="AQ29">
        <f t="shared" si="8"/>
        <v>-57.814367602675325</v>
      </c>
      <c r="AR29">
        <f t="shared" si="8"/>
        <v>-59.163013257832077</v>
      </c>
      <c r="AS29">
        <f t="shared" si="8"/>
        <v>3.0386261645935027</v>
      </c>
      <c r="AT29">
        <f t="shared" si="8"/>
        <v>3.4884551709077862</v>
      </c>
      <c r="AU29">
        <f t="shared" si="8"/>
        <v>-52.635931922330791</v>
      </c>
      <c r="AW29">
        <v>26</v>
      </c>
      <c r="AX29">
        <f>IF(Z29&gt;0, (R29*SUMPRODUCT(K29:$K$98, X29:$X$98)-K29*$AZ$3)/Z29, 0)</f>
        <v>867.47114645319505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2.3506165999999998E-2</v>
      </c>
      <c r="Q30" s="4">
        <f t="shared" si="22"/>
        <v>25</v>
      </c>
      <c r="R30">
        <f t="shared" si="0"/>
        <v>50000</v>
      </c>
      <c r="S30">
        <f t="shared" si="1"/>
        <v>836.56678377181674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567.81261187562757</v>
      </c>
      <c r="AC30">
        <f t="shared" si="19"/>
        <v>529.23639274452523</v>
      </c>
      <c r="AE30">
        <f t="shared" si="2"/>
        <v>0</v>
      </c>
      <c r="AF30">
        <f t="shared" si="3"/>
        <v>0</v>
      </c>
      <c r="AG30">
        <f t="shared" si="3"/>
        <v>-15.815724548563972</v>
      </c>
      <c r="AH30">
        <f t="shared" si="4"/>
        <v>-769.31074688846854</v>
      </c>
      <c r="AI30">
        <f t="shared" si="23"/>
        <v>-785.12647143703248</v>
      </c>
      <c r="AJ30">
        <f t="shared" si="6"/>
        <v>38.576219131102334</v>
      </c>
      <c r="AK30">
        <f t="shared" si="20"/>
        <v>39.746882831293931</v>
      </c>
      <c r="AL30">
        <f t="shared" si="24"/>
        <v>-706.80336947463616</v>
      </c>
      <c r="AN30">
        <f t="shared" si="8"/>
        <v>0</v>
      </c>
      <c r="AO30">
        <f t="shared" si="8"/>
        <v>0</v>
      </c>
      <c r="AP30">
        <f t="shared" si="8"/>
        <v>-1.1638015267498978</v>
      </c>
      <c r="AQ30">
        <f t="shared" si="8"/>
        <v>-56.609801152309338</v>
      </c>
      <c r="AR30">
        <f t="shared" si="8"/>
        <v>-57.773602679059238</v>
      </c>
      <c r="AS30">
        <f t="shared" si="8"/>
        <v>2.838634586936573</v>
      </c>
      <c r="AT30">
        <f t="shared" si="8"/>
        <v>2.9247779815948576</v>
      </c>
      <c r="AU30">
        <f t="shared" si="8"/>
        <v>-52.010190110527802</v>
      </c>
      <c r="AW30">
        <v>27</v>
      </c>
      <c r="AX30">
        <f>IF(Z30&gt;0, (R30*SUMPRODUCT(K30:$K$98, X30:$X$98)-K30*$AZ$3)/Z30, 0)</f>
        <v>836.56678377181674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2.6226451000000001E-2</v>
      </c>
      <c r="Q31" s="4">
        <f t="shared" si="22"/>
        <v>25</v>
      </c>
      <c r="R31">
        <f t="shared" si="0"/>
        <v>50000</v>
      </c>
      <c r="S31">
        <f t="shared" si="1"/>
        <v>803.33706674920438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529.23639274452523</v>
      </c>
      <c r="AC31">
        <f t="shared" si="19"/>
        <v>489.80350987040583</v>
      </c>
      <c r="AE31">
        <f t="shared" si="2"/>
        <v>0</v>
      </c>
      <c r="AF31">
        <f t="shared" si="3"/>
        <v>0</v>
      </c>
      <c r="AG31">
        <f t="shared" si="3"/>
        <v>-15.24277697817592</v>
      </c>
      <c r="AH31">
        <f t="shared" si="4"/>
        <v>-829.58064980482027</v>
      </c>
      <c r="AI31">
        <f t="shared" si="23"/>
        <v>-844.82342678299619</v>
      </c>
      <c r="AJ31">
        <f t="shared" si="6"/>
        <v>39.4328828741194</v>
      </c>
      <c r="AK31">
        <f t="shared" si="20"/>
        <v>37.046547492116773</v>
      </c>
      <c r="AL31">
        <f t="shared" si="24"/>
        <v>-768.34399641675998</v>
      </c>
      <c r="AN31">
        <f t="shared" si="8"/>
        <v>0</v>
      </c>
      <c r="AO31">
        <f t="shared" si="8"/>
        <v>0</v>
      </c>
      <c r="AP31">
        <f t="shared" si="8"/>
        <v>-1.001465292649435</v>
      </c>
      <c r="AQ31">
        <f t="shared" si="8"/>
        <v>-54.50425663398461</v>
      </c>
      <c r="AR31">
        <f t="shared" si="8"/>
        <v>-55.505721926634045</v>
      </c>
      <c r="AS31">
        <f t="shared" si="8"/>
        <v>2.5907788091423396</v>
      </c>
      <c r="AT31">
        <f t="shared" si="8"/>
        <v>2.4339942504547301</v>
      </c>
      <c r="AU31">
        <f t="shared" si="8"/>
        <v>-50.480948867036972</v>
      </c>
      <c r="AW31">
        <v>28</v>
      </c>
      <c r="AX31">
        <f>IF(Z31&gt;0, (R31*SUMPRODUCT(K31:$K$98, X31:$X$98)-K31*$AZ$3)/Z31, 0)</f>
        <v>803.33706674920438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2.9219711999999998E-2</v>
      </c>
      <c r="Q32" s="4">
        <f t="shared" si="22"/>
        <v>25</v>
      </c>
      <c r="R32">
        <f t="shared" si="0"/>
        <v>50000</v>
      </c>
      <c r="S32">
        <f t="shared" si="1"/>
        <v>769.26771740741037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489.80350987040583</v>
      </c>
      <c r="AC32">
        <f t="shared" si="19"/>
        <v>450.63578741337653</v>
      </c>
      <c r="AE32">
        <f t="shared" si="2"/>
        <v>0</v>
      </c>
      <c r="AF32">
        <f t="shared" si="3"/>
        <v>0</v>
      </c>
      <c r="AG32">
        <f t="shared" si="3"/>
        <v>-14.644959655011631</v>
      </c>
      <c r="AH32">
        <f t="shared" si="4"/>
        <v>-890.77910676506121</v>
      </c>
      <c r="AI32">
        <f t="shared" si="23"/>
        <v>-905.42406642007279</v>
      </c>
      <c r="AJ32">
        <f t="shared" si="6"/>
        <v>39.167722457029299</v>
      </c>
      <c r="AK32">
        <f t="shared" si="20"/>
        <v>34.286245690928411</v>
      </c>
      <c r="AL32">
        <f t="shared" si="24"/>
        <v>-831.97009827211514</v>
      </c>
      <c r="AN32">
        <f t="shared" si="8"/>
        <v>0</v>
      </c>
      <c r="AO32">
        <f t="shared" si="8"/>
        <v>0</v>
      </c>
      <c r="AP32">
        <f t="shared" si="8"/>
        <v>-0.85909652883368615</v>
      </c>
      <c r="AQ32">
        <f t="shared" si="8"/>
        <v>-52.25451326645036</v>
      </c>
      <c r="AR32">
        <f t="shared" si="8"/>
        <v>-53.113609795284042</v>
      </c>
      <c r="AS32">
        <f t="shared" si="8"/>
        <v>2.2976406352638983</v>
      </c>
      <c r="AT32">
        <f t="shared" si="8"/>
        <v>2.0112854766203268</v>
      </c>
      <c r="AU32">
        <f t="shared" si="8"/>
        <v>-48.804683683399823</v>
      </c>
      <c r="AW32">
        <v>29</v>
      </c>
      <c r="AX32">
        <f>IF(Z32&gt;0, (R32*SUMPRODUCT(K32:$K$98, X32:$X$98)-K32*$AZ$3)/Z32, 0)</f>
        <v>769.26771740741037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3.2402927999999998E-2</v>
      </c>
      <c r="Q33" s="4">
        <f t="shared" si="22"/>
        <v>25</v>
      </c>
      <c r="R33">
        <f t="shared" si="0"/>
        <v>50000</v>
      </c>
      <c r="S33">
        <f t="shared" si="1"/>
        <v>734.58976662217515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450.63578741337653</v>
      </c>
      <c r="AC33">
        <f t="shared" si="19"/>
        <v>412.07460823349334</v>
      </c>
      <c r="AE33">
        <f t="shared" si="2"/>
        <v>0</v>
      </c>
      <c r="AF33">
        <f t="shared" si="3"/>
        <v>0</v>
      </c>
      <c r="AG33">
        <f t="shared" si="3"/>
        <v>-14.023970485197268</v>
      </c>
      <c r="AH33">
        <f t="shared" si="4"/>
        <v>-949.0791465284932</v>
      </c>
      <c r="AI33">
        <f t="shared" si="23"/>
        <v>-963.10311701369051</v>
      </c>
      <c r="AJ33">
        <f t="shared" si="6"/>
        <v>38.561179179883197</v>
      </c>
      <c r="AK33">
        <f t="shared" si="20"/>
        <v>31.54450511893636</v>
      </c>
      <c r="AL33">
        <f t="shared" si="24"/>
        <v>-892.99743271487091</v>
      </c>
      <c r="AN33">
        <f t="shared" si="8"/>
        <v>0</v>
      </c>
      <c r="AO33">
        <f t="shared" si="8"/>
        <v>0</v>
      </c>
      <c r="AP33">
        <f t="shared" si="8"/>
        <v>-0.73452528622901903</v>
      </c>
      <c r="AQ33">
        <f t="shared" si="8"/>
        <v>-49.709362444371152</v>
      </c>
      <c r="AR33">
        <f t="shared" si="8"/>
        <v>-50.443887730600174</v>
      </c>
      <c r="AS33">
        <f t="shared" si="8"/>
        <v>2.0196962910275102</v>
      </c>
      <c r="AT33">
        <f t="shared" si="8"/>
        <v>1.6521880644212981</v>
      </c>
      <c r="AU33">
        <f t="shared" si="8"/>
        <v>-46.772003375151364</v>
      </c>
      <c r="AW33">
        <v>30</v>
      </c>
      <c r="AX33">
        <f>IF(Z33&gt;0, (R33*SUMPRODUCT(K33:$K$98, X33:$X$98)-K33*$AZ$3)/Z33, 0)</f>
        <v>734.58976662217515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3.5947104000000001E-2</v>
      </c>
      <c r="Q34" s="4">
        <f t="shared" si="22"/>
        <v>25</v>
      </c>
      <c r="R34">
        <f t="shared" si="0"/>
        <v>50000</v>
      </c>
      <c r="S34">
        <f t="shared" si="1"/>
        <v>699.92968143668691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412.07460823349334</v>
      </c>
      <c r="AC34">
        <f t="shared" si="19"/>
        <v>374.59143693784273</v>
      </c>
      <c r="AE34">
        <f t="shared" si="2"/>
        <v>0</v>
      </c>
      <c r="AF34">
        <f t="shared" si="3"/>
        <v>0</v>
      </c>
      <c r="AG34">
        <f t="shared" si="3"/>
        <v>-13.379609654820978</v>
      </c>
      <c r="AH34">
        <f t="shared" si="4"/>
        <v>-1008.2422510486333</v>
      </c>
      <c r="AI34">
        <f t="shared" si="23"/>
        <v>-1021.6218607034543</v>
      </c>
      <c r="AJ34">
        <f t="shared" si="6"/>
        <v>37.483171295650607</v>
      </c>
      <c r="AK34">
        <f t="shared" si="20"/>
        <v>28.845222576344536</v>
      </c>
      <c r="AL34">
        <f t="shared" si="24"/>
        <v>-955.29346683145911</v>
      </c>
      <c r="AN34">
        <f t="shared" si="8"/>
        <v>0</v>
      </c>
      <c r="AO34">
        <f t="shared" si="8"/>
        <v>0</v>
      </c>
      <c r="AP34">
        <f t="shared" si="8"/>
        <v>-0.62569283617145044</v>
      </c>
      <c r="AQ34">
        <f t="shared" si="8"/>
        <v>-47.150101526257707</v>
      </c>
      <c r="AR34">
        <f t="shared" si="8"/>
        <v>-47.77579436242916</v>
      </c>
      <c r="AS34">
        <f t="shared" si="8"/>
        <v>1.752887592518463</v>
      </c>
      <c r="AT34">
        <f t="shared" si="8"/>
        <v>1.3489368964726538</v>
      </c>
      <c r="AU34">
        <f t="shared" ref="AU34:AU89" si="25">AL34*$K34</f>
        <v>-44.67396987343804</v>
      </c>
      <c r="AW34">
        <v>31</v>
      </c>
      <c r="AX34">
        <f>IF(Z34&gt;0, (R34*SUMPRODUCT(K34:$K$98, X34:$X$98)-K34*$AZ$3)/Z34, 0)</f>
        <v>699.92968143668691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4.0034525000000001E-2</v>
      </c>
      <c r="Q35" s="4">
        <f t="shared" si="22"/>
        <v>25</v>
      </c>
      <c r="R35">
        <f t="shared" si="0"/>
        <v>50000</v>
      </c>
      <c r="S35">
        <f t="shared" si="1"/>
        <v>665.52542364605745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374.59143693784273</v>
      </c>
      <c r="AC35">
        <f t="shared" si="19"/>
        <v>338.3575775086573</v>
      </c>
      <c r="AE35">
        <f t="shared" si="2"/>
        <v>0</v>
      </c>
      <c r="AF35">
        <f t="shared" ref="AF35:AG66" si="26">-$Z35*P35</f>
        <v>0</v>
      </c>
      <c r="AG35">
        <f t="shared" si="26"/>
        <v>-12.710167241056597</v>
      </c>
      <c r="AH35">
        <f t="shared" si="4"/>
        <v>-1071.2926344323437</v>
      </c>
      <c r="AI35">
        <f t="shared" si="23"/>
        <v>-1084.0028016734002</v>
      </c>
      <c r="AJ35">
        <f t="shared" si="6"/>
        <v>36.233859429185429</v>
      </c>
      <c r="AK35">
        <f t="shared" si="20"/>
        <v>26.221400585648993</v>
      </c>
      <c r="AL35">
        <f t="shared" si="24"/>
        <v>-1021.5475416585657</v>
      </c>
      <c r="AN35">
        <f t="shared" ref="AN35:AT66" si="27">AE35*$K35</f>
        <v>0</v>
      </c>
      <c r="AO35">
        <f t="shared" si="27"/>
        <v>0</v>
      </c>
      <c r="AP35">
        <f t="shared" si="27"/>
        <v>-0.5307023145693831</v>
      </c>
      <c r="AQ35">
        <f t="shared" si="27"/>
        <v>-44.730920521476499</v>
      </c>
      <c r="AR35">
        <f t="shared" si="27"/>
        <v>-45.261622836045873</v>
      </c>
      <c r="AS35">
        <f t="shared" si="27"/>
        <v>1.5129142441757386</v>
      </c>
      <c r="AT35">
        <f t="shared" si="27"/>
        <v>1.0948524687467514</v>
      </c>
      <c r="AU35">
        <f t="shared" si="25"/>
        <v>-42.653856123123383</v>
      </c>
      <c r="AW35">
        <v>32</v>
      </c>
      <c r="AX35">
        <f>IF(Z35&gt;0, (R35*SUMPRODUCT(K35:$K$98, X35:$X$98)-K35*$AZ$3)/Z35, 0)</f>
        <v>665.52542364605745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4.4405750000000001E-2</v>
      </c>
      <c r="Q36" s="4">
        <f t="shared" si="22"/>
        <v>25</v>
      </c>
      <c r="R36">
        <f t="shared" si="0"/>
        <v>50000</v>
      </c>
      <c r="S36">
        <f t="shared" si="1"/>
        <v>631.04637906468554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338.3575775086573</v>
      </c>
      <c r="AC36">
        <f t="shared" si="19"/>
        <v>303.37330171670942</v>
      </c>
      <c r="AE36">
        <f t="shared" si="2"/>
        <v>0</v>
      </c>
      <c r="AF36">
        <f t="shared" si="26"/>
        <v>0</v>
      </c>
      <c r="AG36">
        <f t="shared" si="26"/>
        <v>-12.018661059681483</v>
      </c>
      <c r="AH36">
        <f t="shared" si="4"/>
        <v>-1128.809017929098</v>
      </c>
      <c r="AI36">
        <f t="shared" si="23"/>
        <v>-1140.8276789887796</v>
      </c>
      <c r="AJ36">
        <f t="shared" si="6"/>
        <v>34.98427579194788</v>
      </c>
      <c r="AK36">
        <f t="shared" si="20"/>
        <v>23.685030425606012</v>
      </c>
      <c r="AL36">
        <f t="shared" si="24"/>
        <v>-1082.1583727712257</v>
      </c>
      <c r="AN36">
        <f t="shared" si="27"/>
        <v>0</v>
      </c>
      <c r="AO36">
        <f t="shared" si="27"/>
        <v>0</v>
      </c>
      <c r="AP36">
        <f t="shared" si="27"/>
        <v>-0.44806165814151783</v>
      </c>
      <c r="AQ36">
        <f t="shared" si="27"/>
        <v>-42.082561259266761</v>
      </c>
      <c r="AR36">
        <f t="shared" si="27"/>
        <v>-42.53062291740828</v>
      </c>
      <c r="AS36">
        <f t="shared" si="27"/>
        <v>1.3042311903449042</v>
      </c>
      <c r="AT36">
        <f t="shared" si="27"/>
        <v>0.88298970683432987</v>
      </c>
      <c r="AU36">
        <f t="shared" si="25"/>
        <v>-40.34340202022905</v>
      </c>
      <c r="AW36">
        <v>33</v>
      </c>
      <c r="AX36">
        <f>IF(Z36&gt;0, (R36*SUMPRODUCT(K36:$K$98, X36:$X$98)-K36*$AZ$3)/Z36, 0)</f>
        <v>631.04637906468554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4.9048597999999999E-2</v>
      </c>
      <c r="Q37" s="4">
        <f t="shared" si="22"/>
        <v>25</v>
      </c>
      <c r="R37">
        <f t="shared" si="0"/>
        <v>50000</v>
      </c>
      <c r="S37">
        <f t="shared" si="1"/>
        <v>596.85576845634569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303.37330171670942</v>
      </c>
      <c r="AC37">
        <f t="shared" si="19"/>
        <v>269.99310182309318</v>
      </c>
      <c r="AE37">
        <f t="shared" si="2"/>
        <v>0</v>
      </c>
      <c r="AF37">
        <f t="shared" si="26"/>
        <v>0</v>
      </c>
      <c r="AG37">
        <f t="shared" si="26"/>
        <v>-11.308975974270098</v>
      </c>
      <c r="AH37">
        <f t="shared" si="4"/>
        <v>-1178.9969496291421</v>
      </c>
      <c r="AI37">
        <f t="shared" si="23"/>
        <v>-1190.3059256034123</v>
      </c>
      <c r="AJ37">
        <f t="shared" si="6"/>
        <v>33.380199893616236</v>
      </c>
      <c r="AK37">
        <f t="shared" si="20"/>
        <v>21.236131120169663</v>
      </c>
      <c r="AL37">
        <f t="shared" si="24"/>
        <v>-1135.6895945896265</v>
      </c>
      <c r="AN37">
        <f t="shared" si="27"/>
        <v>0</v>
      </c>
      <c r="AO37">
        <f t="shared" si="27"/>
        <v>0</v>
      </c>
      <c r="AP37">
        <f t="shared" si="27"/>
        <v>-0.37643236197384461</v>
      </c>
      <c r="AQ37">
        <f t="shared" si="27"/>
        <v>-39.244278838208459</v>
      </c>
      <c r="AR37">
        <f t="shared" si="27"/>
        <v>-39.620711200182306</v>
      </c>
      <c r="AS37">
        <f t="shared" si="27"/>
        <v>1.1110986103163978</v>
      </c>
      <c r="AT37">
        <f t="shared" si="27"/>
        <v>0.70686921741980957</v>
      </c>
      <c r="AU37">
        <f t="shared" si="25"/>
        <v>-37.802743372446102</v>
      </c>
      <c r="AW37">
        <v>34</v>
      </c>
      <c r="AX37">
        <f>IF(Z37&gt;0, (R37*SUMPRODUCT(K37:$K$98, X37:$X$98)-K37*$AZ$3)/Z37, 0)</f>
        <v>596.85576845634569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5.4278005999999997E-2</v>
      </c>
      <c r="Q38" s="4">
        <f t="shared" si="22"/>
        <v>25</v>
      </c>
      <c r="R38">
        <f t="shared" si="0"/>
        <v>50000</v>
      </c>
      <c r="S38">
        <f t="shared" si="1"/>
        <v>563.49813680205023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269.99310182309318</v>
      </c>
      <c r="AC38">
        <f t="shared" si="19"/>
        <v>238.51878848992993</v>
      </c>
      <c r="AE38">
        <f t="shared" si="2"/>
        <v>0</v>
      </c>
      <c r="AF38">
        <f t="shared" si="26"/>
        <v>0</v>
      </c>
      <c r="AG38">
        <f t="shared" si="26"/>
        <v>-10.582057548742107</v>
      </c>
      <c r="AH38">
        <f t="shared" si="4"/>
        <v>-1227.6573315705762</v>
      </c>
      <c r="AI38">
        <f t="shared" si="23"/>
        <v>-1238.2393891193183</v>
      </c>
      <c r="AJ38">
        <f t="shared" si="6"/>
        <v>31.474313333163252</v>
      </c>
      <c r="AK38">
        <f t="shared" si="20"/>
        <v>18.899517127616523</v>
      </c>
      <c r="AL38">
        <f t="shared" si="24"/>
        <v>-1187.8655586585385</v>
      </c>
      <c r="AN38">
        <f t="shared" si="27"/>
        <v>0</v>
      </c>
      <c r="AO38">
        <f t="shared" si="27"/>
        <v>0</v>
      </c>
      <c r="AP38">
        <f t="shared" si="27"/>
        <v>-0.31449646460026393</v>
      </c>
      <c r="AQ38">
        <f t="shared" si="27"/>
        <v>-36.485710717518756</v>
      </c>
      <c r="AR38">
        <f t="shared" si="27"/>
        <v>-36.800207182119024</v>
      </c>
      <c r="AS38">
        <f t="shared" si="27"/>
        <v>0.93540979373878352</v>
      </c>
      <c r="AT38">
        <f t="shared" si="27"/>
        <v>0.56168956669434067</v>
      </c>
      <c r="AU38">
        <f t="shared" si="25"/>
        <v>-35.303107821685899</v>
      </c>
      <c r="AW38">
        <v>35</v>
      </c>
      <c r="AX38">
        <f>IF(Z38&gt;0, (R38*SUMPRODUCT(K38:$K$98, X38:$X$98)-K38*$AZ$3)/Z38, 0)</f>
        <v>563.49813680205023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6.0174738999999998E-2</v>
      </c>
      <c r="Q39" s="4">
        <f t="shared" si="22"/>
        <v>25</v>
      </c>
      <c r="R39">
        <f t="shared" si="0"/>
        <v>50000</v>
      </c>
      <c r="S39">
        <f t="shared" si="1"/>
        <v>530.95000400216736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238.51878848992993</v>
      </c>
      <c r="AC39">
        <f t="shared" si="19"/>
        <v>208.9705469733444</v>
      </c>
      <c r="AE39">
        <f t="shared" si="2"/>
        <v>0</v>
      </c>
      <c r="AF39">
        <f t="shared" si="26"/>
        <v>0</v>
      </c>
      <c r="AG39">
        <f t="shared" si="26"/>
        <v>-9.8394644221761496</v>
      </c>
      <c r="AH39">
        <f t="shared" si="4"/>
        <v>-1273.5451021570721</v>
      </c>
      <c r="AI39">
        <f t="shared" si="23"/>
        <v>-1283.3845665792483</v>
      </c>
      <c r="AJ39">
        <f t="shared" si="6"/>
        <v>29.548241516585534</v>
      </c>
      <c r="AK39">
        <f t="shared" si="20"/>
        <v>16.696315194295096</v>
      </c>
      <c r="AL39">
        <f t="shared" si="24"/>
        <v>-1237.1400098683678</v>
      </c>
      <c r="AN39">
        <f t="shared" si="27"/>
        <v>0</v>
      </c>
      <c r="AO39">
        <f t="shared" si="27"/>
        <v>0</v>
      </c>
      <c r="AP39">
        <f t="shared" si="27"/>
        <v>-0.26109531900046212</v>
      </c>
      <c r="AQ39">
        <f t="shared" si="27"/>
        <v>-33.794183345970744</v>
      </c>
      <c r="AR39">
        <f t="shared" si="27"/>
        <v>-34.055278664971205</v>
      </c>
      <c r="AS39">
        <f t="shared" si="27"/>
        <v>0.78407799588032134</v>
      </c>
      <c r="AT39">
        <f t="shared" si="27"/>
        <v>0.4430454295827016</v>
      </c>
      <c r="AU39">
        <f t="shared" si="25"/>
        <v>-32.828155239508185</v>
      </c>
      <c r="AW39">
        <v>36</v>
      </c>
      <c r="AX39">
        <f>IF(Z39&gt;0, (R39*SUMPRODUCT(K39:$K$98, X39:$X$98)-K39*$AZ$3)/Z39, 0)</f>
        <v>530.95000400216736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6.6923788999999997E-2</v>
      </c>
      <c r="Q40" s="4">
        <f t="shared" si="22"/>
        <v>25</v>
      </c>
      <c r="R40">
        <f t="shared" si="0"/>
        <v>50000</v>
      </c>
      <c r="S40">
        <f t="shared" si="1"/>
        <v>499.22660102327933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208.9705469733444</v>
      </c>
      <c r="AC40">
        <f t="shared" si="19"/>
        <v>181.3705325567783</v>
      </c>
      <c r="AE40">
        <f t="shared" si="2"/>
        <v>0</v>
      </c>
      <c r="AF40">
        <f t="shared" si="26"/>
        <v>0</v>
      </c>
      <c r="AG40">
        <f t="shared" si="26"/>
        <v>-9.0825755370916657</v>
      </c>
      <c r="AH40">
        <f t="shared" si="4"/>
        <v>-1316.9884817254472</v>
      </c>
      <c r="AI40">
        <f t="shared" si="23"/>
        <v>-1326.0710572625389</v>
      </c>
      <c r="AJ40">
        <f t="shared" si="6"/>
        <v>27.600014416566097</v>
      </c>
      <c r="AK40">
        <f t="shared" si="20"/>
        <v>14.627938288134109</v>
      </c>
      <c r="AL40">
        <f t="shared" si="24"/>
        <v>-1283.8431045578386</v>
      </c>
      <c r="AN40">
        <f t="shared" si="27"/>
        <v>0</v>
      </c>
      <c r="AO40">
        <f t="shared" si="27"/>
        <v>0</v>
      </c>
      <c r="AP40">
        <f t="shared" si="27"/>
        <v>-0.21518828372569901</v>
      </c>
      <c r="AQ40">
        <f t="shared" si="27"/>
        <v>-31.202657210133246</v>
      </c>
      <c r="AR40">
        <f t="shared" si="27"/>
        <v>-31.417845493858948</v>
      </c>
      <c r="AS40">
        <f t="shared" si="27"/>
        <v>0.65391140528925362</v>
      </c>
      <c r="AT40">
        <f t="shared" si="27"/>
        <v>0.34657140167060635</v>
      </c>
      <c r="AU40">
        <f t="shared" si="25"/>
        <v>-30.417362686899086</v>
      </c>
      <c r="AW40">
        <v>37</v>
      </c>
      <c r="AX40">
        <f>IF(Z40&gt;0, (R40*SUMPRODUCT(K40:$K$98, X40:$X$98)-K40*$AZ$3)/Z40, 0)</f>
        <v>499.22660102327933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7.4711050000000001E-2</v>
      </c>
      <c r="Q41" s="4">
        <f t="shared" si="22"/>
        <v>25</v>
      </c>
      <c r="R41">
        <f t="shared" si="0"/>
        <v>50000</v>
      </c>
      <c r="S41">
        <f t="shared" si="1"/>
        <v>468.22745354750106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181.3705325567783</v>
      </c>
      <c r="AC41">
        <f t="shared" si="19"/>
        <v>155.69838331932783</v>
      </c>
      <c r="AE41">
        <f t="shared" si="2"/>
        <v>0</v>
      </c>
      <c r="AF41">
        <f t="shared" si="26"/>
        <v>0</v>
      </c>
      <c r="AG41">
        <f t="shared" si="26"/>
        <v>-8.3131810266403168</v>
      </c>
      <c r="AH41">
        <f t="shared" si="4"/>
        <v>-1357.1375101608646</v>
      </c>
      <c r="AI41">
        <f t="shared" si="23"/>
        <v>-1365.4506911875048</v>
      </c>
      <c r="AJ41">
        <f t="shared" si="6"/>
        <v>25.672149237450469</v>
      </c>
      <c r="AK41">
        <f t="shared" si="20"/>
        <v>12.695937278974482</v>
      </c>
      <c r="AL41">
        <f t="shared" si="24"/>
        <v>-1327.0826046710799</v>
      </c>
      <c r="AN41">
        <f t="shared" si="27"/>
        <v>0</v>
      </c>
      <c r="AO41">
        <f t="shared" si="27"/>
        <v>0</v>
      </c>
      <c r="AP41">
        <f t="shared" si="27"/>
        <v>-0.17585665916392601</v>
      </c>
      <c r="AQ41">
        <f t="shared" si="27"/>
        <v>-28.708826115794437</v>
      </c>
      <c r="AR41">
        <f t="shared" si="27"/>
        <v>-28.884682774958364</v>
      </c>
      <c r="AS41">
        <f t="shared" si="27"/>
        <v>0.54306749534122745</v>
      </c>
      <c r="AT41">
        <f t="shared" si="27"/>
        <v>0.26856928866103441</v>
      </c>
      <c r="AU41">
        <f t="shared" si="25"/>
        <v>-28.073045990956103</v>
      </c>
      <c r="AW41">
        <v>38</v>
      </c>
      <c r="AX41">
        <f>IF(Z41&gt;0, (R41*SUMPRODUCT(K41:$K$98, X41:$X$98)-K41*$AZ$3)/Z41, 0)</f>
        <v>468.22745354750106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8.3689026999999999E-2</v>
      </c>
      <c r="Q42" s="4">
        <f t="shared" si="22"/>
        <v>25</v>
      </c>
      <c r="R42">
        <f t="shared" si="0"/>
        <v>50000</v>
      </c>
      <c r="S42">
        <f t="shared" si="1"/>
        <v>437.75478390951452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155.69838331932783</v>
      </c>
      <c r="AC42">
        <f t="shared" si="19"/>
        <v>131.92751075057168</v>
      </c>
      <c r="AE42">
        <f t="shared" si="2"/>
        <v>0</v>
      </c>
      <c r="AF42">
        <f t="shared" si="26"/>
        <v>0</v>
      </c>
      <c r="AG42">
        <f t="shared" si="26"/>
        <v>-7.5343271849795235</v>
      </c>
      <c r="AH42">
        <f t="shared" si="4"/>
        <v>-1391.4440627887784</v>
      </c>
      <c r="AI42">
        <f t="shared" si="23"/>
        <v>-1398.9783899737579</v>
      </c>
      <c r="AJ42">
        <f t="shared" si="6"/>
        <v>23.770872568756147</v>
      </c>
      <c r="AK42">
        <f t="shared" si="20"/>
        <v>10.898886832352948</v>
      </c>
      <c r="AL42">
        <f t="shared" si="24"/>
        <v>-1364.3086305726488</v>
      </c>
      <c r="AN42">
        <f t="shared" si="27"/>
        <v>0</v>
      </c>
      <c r="AO42">
        <f t="shared" si="27"/>
        <v>0</v>
      </c>
      <c r="AP42">
        <f t="shared" si="27"/>
        <v>-0.14230430346016706</v>
      </c>
      <c r="AQ42">
        <f t="shared" si="27"/>
        <v>-26.28084410160643</v>
      </c>
      <c r="AR42">
        <f t="shared" si="27"/>
        <v>-26.423148405066595</v>
      </c>
      <c r="AS42">
        <f t="shared" si="27"/>
        <v>0.44897140520801915</v>
      </c>
      <c r="AT42">
        <f t="shared" si="27"/>
        <v>0.20585228927423971</v>
      </c>
      <c r="AU42">
        <f t="shared" si="25"/>
        <v>-25.768324710584338</v>
      </c>
      <c r="AW42">
        <v>39</v>
      </c>
      <c r="AX42">
        <f>IF(Z42&gt;0, (R42*SUMPRODUCT(K42:$K$98, X42:$X$98)-K42*$AZ$3)/Z42, 0)</f>
        <v>437.75478390951452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9.4384723000000004E-2</v>
      </c>
      <c r="Q43" s="4">
        <f t="shared" si="22"/>
        <v>25</v>
      </c>
      <c r="R43">
        <f t="shared" si="0"/>
        <v>50000</v>
      </c>
      <c r="S43">
        <f t="shared" si="1"/>
        <v>407.7425203680379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131.92751075057168</v>
      </c>
      <c r="AC43">
        <f t="shared" si="19"/>
        <v>110.05555374453502</v>
      </c>
      <c r="AE43">
        <f t="shared" si="2"/>
        <v>0</v>
      </c>
      <c r="AF43">
        <f t="shared" si="26"/>
        <v>0</v>
      </c>
      <c r="AG43">
        <f t="shared" si="26"/>
        <v>-6.7478585287840662</v>
      </c>
      <c r="AH43">
        <f t="shared" si="4"/>
        <v>-1422.2507686913243</v>
      </c>
      <c r="AI43">
        <f t="shared" si="23"/>
        <v>-1428.9986272201083</v>
      </c>
      <c r="AJ43">
        <f t="shared" si="6"/>
        <v>21.871957006036666</v>
      </c>
      <c r="AK43">
        <f t="shared" si="20"/>
        <v>9.2349257525400184</v>
      </c>
      <c r="AL43">
        <f t="shared" si="24"/>
        <v>-1397.8917444615317</v>
      </c>
      <c r="AN43">
        <f t="shared" si="27"/>
        <v>0</v>
      </c>
      <c r="AO43">
        <f t="shared" si="27"/>
        <v>0</v>
      </c>
      <c r="AP43">
        <f t="shared" si="27"/>
        <v>-0.11379456085872283</v>
      </c>
      <c r="AQ43">
        <f t="shared" si="27"/>
        <v>-23.984557613921091</v>
      </c>
      <c r="AR43">
        <f t="shared" si="27"/>
        <v>-24.098352174779812</v>
      </c>
      <c r="AS43">
        <f t="shared" si="27"/>
        <v>0.36884438700158984</v>
      </c>
      <c r="AT43">
        <f t="shared" si="27"/>
        <v>0.15573597402649852</v>
      </c>
      <c r="AU43">
        <f t="shared" si="25"/>
        <v>-23.573771813751726</v>
      </c>
      <c r="AW43">
        <v>40</v>
      </c>
      <c r="AX43">
        <f>IF(Z43&gt;0, (R43*SUMPRODUCT(K43:$K$98, X43:$X$98)-K43*$AZ$3)/Z43, 0)</f>
        <v>407.7425203680379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0.106719178</v>
      </c>
      <c r="Q44" s="4">
        <f t="shared" si="22"/>
        <v>25</v>
      </c>
      <c r="R44">
        <f t="shared" si="0"/>
        <v>50000</v>
      </c>
      <c r="S44">
        <f t="shared" si="1"/>
        <v>377.5321573646109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110.05555374453502</v>
      </c>
      <c r="AC44">
        <f t="shared" si="19"/>
        <v>90.007502465944057</v>
      </c>
      <c r="AE44">
        <f t="shared" si="2"/>
        <v>0</v>
      </c>
      <c r="AF44">
        <f t="shared" si="26"/>
        <v>0</v>
      </c>
      <c r="AG44">
        <f t="shared" si="26"/>
        <v>-5.9602540280441003</v>
      </c>
      <c r="AH44">
        <f t="shared" si="4"/>
        <v>-1440.2518309042498</v>
      </c>
      <c r="AI44">
        <f t="shared" si="23"/>
        <v>-1446.2120849322939</v>
      </c>
      <c r="AJ44">
        <f t="shared" si="6"/>
        <v>20.048051278590961</v>
      </c>
      <c r="AK44">
        <f t="shared" si="20"/>
        <v>7.7038887621174519</v>
      </c>
      <c r="AL44">
        <f t="shared" si="24"/>
        <v>-1418.4601448915855</v>
      </c>
      <c r="AN44">
        <f t="shared" si="27"/>
        <v>0</v>
      </c>
      <c r="AO44">
        <f t="shared" si="27"/>
        <v>0</v>
      </c>
      <c r="AP44">
        <f t="shared" si="27"/>
        <v>-8.9743351120019382E-2</v>
      </c>
      <c r="AQ44">
        <f t="shared" si="27"/>
        <v>-21.685824992346205</v>
      </c>
      <c r="AR44">
        <f t="shared" si="27"/>
        <v>-21.775568343466222</v>
      </c>
      <c r="AS44">
        <f t="shared" si="27"/>
        <v>0.30186285629794807</v>
      </c>
      <c r="AT44">
        <f t="shared" si="27"/>
        <v>0.11599720262177431</v>
      </c>
      <c r="AU44">
        <f t="shared" si="25"/>
        <v>-21.357708284546501</v>
      </c>
      <c r="AW44">
        <v>41</v>
      </c>
      <c r="AX44">
        <f>IF(Z44&gt;0, (R44*SUMPRODUCT(K44:$K$98, X44:$X$98)-K44*$AZ$3)/Z44, 0)</f>
        <v>377.5321573646109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0.12088460199999999</v>
      </c>
      <c r="Q45" s="4">
        <f t="shared" si="22"/>
        <v>25</v>
      </c>
      <c r="R45">
        <f t="shared" si="0"/>
        <v>50000</v>
      </c>
      <c r="S45">
        <f t="shared" si="1"/>
        <v>346.69090352885837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90.007502465944057</v>
      </c>
      <c r="AC45">
        <f t="shared" si="19"/>
        <v>71.836415272999773</v>
      </c>
      <c r="AE45">
        <f t="shared" si="2"/>
        <v>0</v>
      </c>
      <c r="AF45">
        <f t="shared" si="26"/>
        <v>0</v>
      </c>
      <c r="AG45">
        <f t="shared" si="26"/>
        <v>-5.1801485517646517</v>
      </c>
      <c r="AH45">
        <f t="shared" si="4"/>
        <v>-1441.0058719980159</v>
      </c>
      <c r="AI45">
        <f t="shared" si="23"/>
        <v>-1446.1860205497806</v>
      </c>
      <c r="AJ45">
        <f t="shared" si="6"/>
        <v>18.171087192944285</v>
      </c>
      <c r="AK45">
        <f t="shared" si="20"/>
        <v>6.3005251726160845</v>
      </c>
      <c r="AL45">
        <f t="shared" si="24"/>
        <v>-1421.7144081842202</v>
      </c>
      <c r="AN45">
        <f t="shared" si="27"/>
        <v>0</v>
      </c>
      <c r="AO45">
        <f t="shared" si="27"/>
        <v>0</v>
      </c>
      <c r="AP45">
        <f t="shared" si="27"/>
        <v>-6.9640471720115532E-2</v>
      </c>
      <c r="AQ45">
        <f t="shared" si="27"/>
        <v>-19.372480861231782</v>
      </c>
      <c r="AR45">
        <f t="shared" si="27"/>
        <v>-19.442121332951896</v>
      </c>
      <c r="AS45">
        <f t="shared" si="27"/>
        <v>0.24428702596818549</v>
      </c>
      <c r="AT45">
        <f t="shared" si="27"/>
        <v>8.4702502393676729E-2</v>
      </c>
      <c r="AU45">
        <f t="shared" si="25"/>
        <v>-19.113131804590036</v>
      </c>
      <c r="AW45">
        <v>42</v>
      </c>
      <c r="AX45">
        <f>IF(Z45&gt;0, (R45*SUMPRODUCT(K45:$K$98, X45:$X$98)-K45*$AZ$3)/Z45, 0)</f>
        <v>346.69090352885837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0.13724737000000001</v>
      </c>
      <c r="Q46" s="4">
        <f t="shared" si="22"/>
        <v>25</v>
      </c>
      <c r="R46">
        <f t="shared" si="0"/>
        <v>50000</v>
      </c>
      <c r="S46">
        <f t="shared" si="1"/>
        <v>314.67762810259103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71.836415272999773</v>
      </c>
      <c r="AC46">
        <f t="shared" si="19"/>
        <v>55.602093161234002</v>
      </c>
      <c r="AE46">
        <f t="shared" si="2"/>
        <v>0</v>
      </c>
      <c r="AF46">
        <f t="shared" si="26"/>
        <v>0</v>
      </c>
      <c r="AG46">
        <f t="shared" si="26"/>
        <v>-4.4173853013079976</v>
      </c>
      <c r="AH46">
        <f t="shared" si="4"/>
        <v>-1421.9235298780147</v>
      </c>
      <c r="AI46">
        <f t="shared" si="23"/>
        <v>-1426.3409151793228</v>
      </c>
      <c r="AJ46">
        <f t="shared" si="6"/>
        <v>16.234322111765771</v>
      </c>
      <c r="AK46">
        <f t="shared" si="20"/>
        <v>5.0285490691099843</v>
      </c>
      <c r="AL46">
        <f t="shared" si="24"/>
        <v>-1405.0780439984471</v>
      </c>
      <c r="AN46">
        <f t="shared" si="27"/>
        <v>0</v>
      </c>
      <c r="AO46">
        <f t="shared" si="27"/>
        <v>0</v>
      </c>
      <c r="AP46">
        <f t="shared" si="27"/>
        <v>-5.3023299476579577E-2</v>
      </c>
      <c r="AQ46">
        <f t="shared" si="27"/>
        <v>-17.067806409187913</v>
      </c>
      <c r="AR46">
        <f t="shared" si="27"/>
        <v>-17.120829708664495</v>
      </c>
      <c r="AS46">
        <f t="shared" si="27"/>
        <v>0.19486580056227612</v>
      </c>
      <c r="AT46">
        <f t="shared" si="27"/>
        <v>6.0359295157056903E-2</v>
      </c>
      <c r="AU46">
        <f t="shared" si="25"/>
        <v>-16.865604612945162</v>
      </c>
      <c r="AW46">
        <v>43</v>
      </c>
      <c r="AX46">
        <f>IF(Z46&gt;0, (R46*SUMPRODUCT(K46:$K$98, X46:$X$98)-K46*$AZ$3)/Z46, 0)</f>
        <v>314.67762810259103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0.155543078</v>
      </c>
      <c r="Q47" s="4">
        <f t="shared" si="22"/>
        <v>25</v>
      </c>
      <c r="R47">
        <f t="shared" si="0"/>
        <v>50000</v>
      </c>
      <c r="S47">
        <f t="shared" si="1"/>
        <v>280.35060938222233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55.602093161234002</v>
      </c>
      <c r="AC47">
        <f t="shared" si="19"/>
        <v>41.336214206926456</v>
      </c>
      <c r="AE47">
        <f t="shared" si="2"/>
        <v>0</v>
      </c>
      <c r="AF47">
        <f t="shared" si="26"/>
        <v>0</v>
      </c>
      <c r="AG47">
        <f t="shared" si="26"/>
        <v>-3.6861177418175144</v>
      </c>
      <c r="AH47">
        <f t="shared" si="4"/>
        <v>-1374.1874129548066</v>
      </c>
      <c r="AI47">
        <f t="shared" si="23"/>
        <v>-1377.8735306966241</v>
      </c>
      <c r="AJ47">
        <f t="shared" si="6"/>
        <v>14.265878954307546</v>
      </c>
      <c r="AK47">
        <f t="shared" si="20"/>
        <v>3.8921465212863806</v>
      </c>
      <c r="AL47">
        <f t="shared" si="24"/>
        <v>-1359.7155052210303</v>
      </c>
      <c r="AN47">
        <f t="shared" si="27"/>
        <v>0</v>
      </c>
      <c r="AO47">
        <f t="shared" si="27"/>
        <v>0</v>
      </c>
      <c r="AP47">
        <f t="shared" si="27"/>
        <v>-3.9505052924563223E-2</v>
      </c>
      <c r="AQ47">
        <f t="shared" si="27"/>
        <v>-14.727512868398172</v>
      </c>
      <c r="AR47">
        <f t="shared" si="27"/>
        <v>-14.767017921322735</v>
      </c>
      <c r="AS47">
        <f t="shared" si="27"/>
        <v>0.15289102046627806</v>
      </c>
      <c r="AT47">
        <f t="shared" si="27"/>
        <v>4.171311528365855E-2</v>
      </c>
      <c r="AU47">
        <f t="shared" si="25"/>
        <v>-14.572413785572799</v>
      </c>
      <c r="AW47">
        <v>44</v>
      </c>
      <c r="AX47">
        <f>IF(Z47&gt;0, (R47*SUMPRODUCT(K47:$K$98, X47:$X$98)-K47*$AZ$3)/Z47, 0)</f>
        <v>280.35060938222233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0.175905283</v>
      </c>
      <c r="Q48" s="4">
        <f t="shared" si="22"/>
        <v>25</v>
      </c>
      <c r="R48">
        <f t="shared" si="0"/>
        <v>50000</v>
      </c>
      <c r="S48">
        <f t="shared" si="1"/>
        <v>242.51822130853984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41.336214206926456</v>
      </c>
      <c r="AC48">
        <f t="shared" si="19"/>
        <v>29.110422280385738</v>
      </c>
      <c r="AE48">
        <f t="shared" si="2"/>
        <v>0</v>
      </c>
      <c r="AF48">
        <f t="shared" si="26"/>
        <v>0</v>
      </c>
      <c r="AG48">
        <f t="shared" si="26"/>
        <v>-3.0008489798536084</v>
      </c>
      <c r="AH48">
        <f t="shared" si="4"/>
        <v>-1296.8151690914615</v>
      </c>
      <c r="AI48">
        <f t="shared" si="23"/>
        <v>-1299.8160180713151</v>
      </c>
      <c r="AJ48">
        <f t="shared" si="6"/>
        <v>12.225791926540719</v>
      </c>
      <c r="AK48">
        <f t="shared" si="20"/>
        <v>2.8935349944848521</v>
      </c>
      <c r="AL48">
        <f t="shared" si="24"/>
        <v>-1284.6966911502896</v>
      </c>
      <c r="AN48">
        <f t="shared" si="27"/>
        <v>0</v>
      </c>
      <c r="AO48">
        <f t="shared" si="27"/>
        <v>0</v>
      </c>
      <c r="AP48">
        <f t="shared" si="27"/>
        <v>-2.871504900061814E-2</v>
      </c>
      <c r="AQ48">
        <f t="shared" si="27"/>
        <v>-12.409191990402269</v>
      </c>
      <c r="AR48">
        <f t="shared" si="27"/>
        <v>-12.437907039402887</v>
      </c>
      <c r="AS48">
        <f t="shared" si="27"/>
        <v>0.11698829784466679</v>
      </c>
      <c r="AT48">
        <f t="shared" si="27"/>
        <v>2.7688164152695607E-2</v>
      </c>
      <c r="AU48">
        <f t="shared" si="25"/>
        <v>-12.293230577405524</v>
      </c>
      <c r="AW48">
        <v>45</v>
      </c>
      <c r="AX48">
        <f>IF(Z48&gt;0, (R48*SUMPRODUCT(K48:$K$98, X48:$X$98)-K48*$AZ$3)/Z48, 0)</f>
        <v>242.51822130853984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0.19813004200000001</v>
      </c>
      <c r="Q49" s="4">
        <f t="shared" si="22"/>
        <v>25</v>
      </c>
      <c r="R49">
        <f t="shared" si="0"/>
        <v>50000</v>
      </c>
      <c r="S49">
        <f t="shared" si="1"/>
        <v>199.20729591608961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29.110422280385738</v>
      </c>
      <c r="AC49">
        <f t="shared" si="19"/>
        <v>18.934909702356155</v>
      </c>
      <c r="AE49">
        <f t="shared" si="2"/>
        <v>0</v>
      </c>
      <c r="AF49">
        <f t="shared" si="26"/>
        <v>0</v>
      </c>
      <c r="AG49">
        <f t="shared" si="26"/>
        <v>-2.3762821556410194</v>
      </c>
      <c r="AH49">
        <f t="shared" si="4"/>
        <v>-1189.1166688281053</v>
      </c>
      <c r="AI49">
        <f t="shared" si="23"/>
        <v>-1191.4929509837464</v>
      </c>
      <c r="AJ49">
        <f t="shared" si="6"/>
        <v>10.175512578029583</v>
      </c>
      <c r="AK49">
        <f t="shared" si="20"/>
        <v>2.0377295596270018</v>
      </c>
      <c r="AL49">
        <f t="shared" si="24"/>
        <v>-1179.2797088460898</v>
      </c>
      <c r="AN49">
        <f t="shared" si="27"/>
        <v>0</v>
      </c>
      <c r="AO49">
        <f t="shared" si="27"/>
        <v>0</v>
      </c>
      <c r="AP49">
        <f t="shared" si="27"/>
        <v>-2.0302307719720917E-2</v>
      </c>
      <c r="AQ49">
        <f t="shared" si="27"/>
        <v>-10.159489043793805</v>
      </c>
      <c r="AR49">
        <f t="shared" si="27"/>
        <v>-10.179791351513526</v>
      </c>
      <c r="AS49">
        <f t="shared" si="27"/>
        <v>8.6936808861117376E-2</v>
      </c>
      <c r="AT49">
        <f t="shared" si="27"/>
        <v>1.7409806521043691E-2</v>
      </c>
      <c r="AU49">
        <f t="shared" si="25"/>
        <v>-10.075444736131365</v>
      </c>
      <c r="AW49">
        <v>46</v>
      </c>
      <c r="AX49">
        <f>IF(Z49&gt;0, (R49*SUMPRODUCT(K49:$K$98, X49:$X$98)-K49*$AZ$3)/Z49, 0)</f>
        <v>199.20729591608961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0.22255936300000001</v>
      </c>
      <c r="Q50" s="4">
        <f t="shared" si="22"/>
        <v>25</v>
      </c>
      <c r="R50">
        <f t="shared" si="0"/>
        <v>50000</v>
      </c>
      <c r="S50">
        <f t="shared" si="1"/>
        <v>147.6399644645314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18.934909702356155</v>
      </c>
      <c r="AC50">
        <f t="shared" si="19"/>
        <v>10.769777276752293</v>
      </c>
      <c r="AE50">
        <f t="shared" si="2"/>
        <v>0</v>
      </c>
      <c r="AF50">
        <f t="shared" si="26"/>
        <v>0</v>
      </c>
      <c r="AG50">
        <f t="shared" si="26"/>
        <v>-1.8236554912168774</v>
      </c>
      <c r="AH50">
        <f t="shared" si="4"/>
        <v>-1057.7276857354643</v>
      </c>
      <c r="AI50">
        <f t="shared" si="23"/>
        <v>-1059.5513412266812</v>
      </c>
      <c r="AJ50">
        <f t="shared" si="6"/>
        <v>8.1651324256038613</v>
      </c>
      <c r="AK50">
        <f t="shared" si="20"/>
        <v>1.3254436791649309</v>
      </c>
      <c r="AL50">
        <f t="shared" si="24"/>
        <v>-1050.0607651219125</v>
      </c>
      <c r="AN50">
        <f t="shared" si="27"/>
        <v>0</v>
      </c>
      <c r="AO50">
        <f t="shared" si="27"/>
        <v>0</v>
      </c>
      <c r="AP50">
        <f t="shared" si="27"/>
        <v>-1.3911442829457712E-2</v>
      </c>
      <c r="AQ50">
        <f t="shared" si="27"/>
        <v>-8.0686940598769095</v>
      </c>
      <c r="AR50">
        <f t="shared" si="27"/>
        <v>-8.0826055027063664</v>
      </c>
      <c r="AS50">
        <f t="shared" si="27"/>
        <v>6.2286310918267078E-2</v>
      </c>
      <c r="AT50">
        <f t="shared" si="27"/>
        <v>1.0110919554254886E-2</v>
      </c>
      <c r="AU50">
        <f t="shared" si="25"/>
        <v>-8.0102082722338466</v>
      </c>
      <c r="AW50">
        <v>47</v>
      </c>
      <c r="AX50">
        <f>IF(Z50&gt;0, (R50*SUMPRODUCT(K50:$K$98, X50:$X$98)-K50*$AZ$3)/Z50, 0)</f>
        <v>147.6399644645314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0.25004150400000003</v>
      </c>
      <c r="Q51" s="4">
        <f t="shared" si="22"/>
        <v>25</v>
      </c>
      <c r="R51">
        <f t="shared" si="0"/>
        <v>50000</v>
      </c>
      <c r="S51">
        <f t="shared" si="1"/>
        <v>83.030628603319627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10.769777276752293</v>
      </c>
      <c r="AC51">
        <f t="shared" si="19"/>
        <v>4.4817587688306801</v>
      </c>
      <c r="AE51">
        <f t="shared" si="2"/>
        <v>0</v>
      </c>
      <c r="AF51">
        <f t="shared" si="26"/>
        <v>0</v>
      </c>
      <c r="AG51">
        <f t="shared" si="26"/>
        <v>-1.3494293745029817</v>
      </c>
      <c r="AH51">
        <f t="shared" si="4"/>
        <v>-911.97912360345356</v>
      </c>
      <c r="AI51">
        <f t="shared" si="23"/>
        <v>-913.32855297795652</v>
      </c>
      <c r="AJ51">
        <f t="shared" si="6"/>
        <v>6.2880185079216133</v>
      </c>
      <c r="AK51">
        <f t="shared" si="20"/>
        <v>0.75388440937266066</v>
      </c>
      <c r="AL51">
        <f t="shared" si="24"/>
        <v>-906.28665006066228</v>
      </c>
      <c r="AN51">
        <f t="shared" si="27"/>
        <v>0</v>
      </c>
      <c r="AO51">
        <f t="shared" si="27"/>
        <v>0</v>
      </c>
      <c r="AP51">
        <f t="shared" si="27"/>
        <v>-9.1909734939959933E-3</v>
      </c>
      <c r="AQ51">
        <f t="shared" si="27"/>
        <v>-6.2114965855136095</v>
      </c>
      <c r="AR51">
        <f t="shared" si="27"/>
        <v>-6.2206875590076054</v>
      </c>
      <c r="AS51">
        <f t="shared" si="27"/>
        <v>4.2827740768093141E-2</v>
      </c>
      <c r="AT51">
        <f t="shared" si="27"/>
        <v>5.1347123124787421E-3</v>
      </c>
      <c r="AU51">
        <f t="shared" si="25"/>
        <v>-6.1727251059270341</v>
      </c>
      <c r="AW51">
        <v>48</v>
      </c>
      <c r="AX51">
        <f>IF(Z51&gt;0, (R51*SUMPRODUCT(K51:$K$98, X51:$X$98)-K51*$AZ$3)/Z51, 0)</f>
        <v>83.030628603319627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0.28092614399999999</v>
      </c>
      <c r="Q52" s="4">
        <f t="shared" si="22"/>
        <v>25</v>
      </c>
      <c r="R52">
        <f t="shared" si="0"/>
        <v>50000</v>
      </c>
      <c r="S52">
        <f t="shared" si="1"/>
        <v>-3.6539073166926888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4.4817587688306801</v>
      </c>
      <c r="AC52">
        <f t="shared" si="19"/>
        <v>-0.13984893100855622</v>
      </c>
      <c r="AE52">
        <f t="shared" si="2"/>
        <v>0</v>
      </c>
      <c r="AF52">
        <f t="shared" si="26"/>
        <v>0</v>
      </c>
      <c r="AG52">
        <f t="shared" si="26"/>
        <v>-0.95684508997849727</v>
      </c>
      <c r="AH52">
        <f t="shared" si="4"/>
        <v>-758.17998155890916</v>
      </c>
      <c r="AI52">
        <f t="shared" si="23"/>
        <v>-759.13682664888768</v>
      </c>
      <c r="AJ52">
        <f t="shared" si="6"/>
        <v>4.6216076998392364</v>
      </c>
      <c r="AK52">
        <f t="shared" si="20"/>
        <v>0.31372311381814766</v>
      </c>
      <c r="AL52">
        <f t="shared" si="24"/>
        <v>-754.20149583523028</v>
      </c>
      <c r="AN52">
        <f t="shared" si="27"/>
        <v>0</v>
      </c>
      <c r="AO52">
        <f t="shared" si="27"/>
        <v>0</v>
      </c>
      <c r="AP52">
        <f t="shared" si="27"/>
        <v>-5.8188205498049383E-3</v>
      </c>
      <c r="AQ52">
        <f t="shared" si="27"/>
        <v>-4.6106870415616097</v>
      </c>
      <c r="AR52">
        <f t="shared" si="27"/>
        <v>-4.6165058621114143</v>
      </c>
      <c r="AS52">
        <f t="shared" si="27"/>
        <v>2.8105182477934459E-2</v>
      </c>
      <c r="AT52">
        <f t="shared" si="27"/>
        <v>1.907830766707341E-3</v>
      </c>
      <c r="AU52">
        <f t="shared" si="25"/>
        <v>-4.5864928488667722</v>
      </c>
      <c r="AW52">
        <v>49</v>
      </c>
      <c r="AX52">
        <f>IF(Z52&gt;0, (R52*SUMPRODUCT(K52:$K$98, X52:$X$98)-K52*$AZ$3)/Z52, 0)</f>
        <v>-3.6539073166926888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0.31575788199999999</v>
      </c>
      <c r="Q53" s="4">
        <f t="shared" si="22"/>
        <v>25</v>
      </c>
      <c r="R53">
        <f t="shared" si="0"/>
        <v>50000</v>
      </c>
      <c r="S53">
        <f t="shared" si="1"/>
        <v>-129.07915979693507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-0.13984893100855622</v>
      </c>
      <c r="AC53">
        <f t="shared" si="19"/>
        <v>-3.3309923246466284</v>
      </c>
      <c r="AE53">
        <f t="shared" si="2"/>
        <v>0</v>
      </c>
      <c r="AF53">
        <f t="shared" si="26"/>
        <v>0</v>
      </c>
      <c r="AG53">
        <f t="shared" si="26"/>
        <v>-0.64514526006500261</v>
      </c>
      <c r="AH53">
        <f t="shared" si="4"/>
        <v>-604.26275802741941</v>
      </c>
      <c r="AI53">
        <f t="shared" si="23"/>
        <v>-604.90790328748437</v>
      </c>
      <c r="AJ53">
        <f t="shared" si="6"/>
        <v>3.1911433936380722</v>
      </c>
      <c r="AK53">
        <f t="shared" si="20"/>
        <v>-9.7894251705989369E-3</v>
      </c>
      <c r="AL53">
        <f t="shared" si="24"/>
        <v>-601.72654931901695</v>
      </c>
      <c r="AN53">
        <f t="shared" si="27"/>
        <v>0</v>
      </c>
      <c r="AO53">
        <f t="shared" si="27"/>
        <v>0</v>
      </c>
      <c r="AP53">
        <f t="shared" si="27"/>
        <v>-3.5029409747878628E-3</v>
      </c>
      <c r="AQ53">
        <f t="shared" si="27"/>
        <v>-3.2809615224008617</v>
      </c>
      <c r="AR53">
        <f t="shared" si="27"/>
        <v>-3.2844644633756497</v>
      </c>
      <c r="AS53">
        <f t="shared" si="27"/>
        <v>1.7326930292988745E-2</v>
      </c>
      <c r="AT53">
        <f t="shared" si="27"/>
        <v>-5.3153577453635104E-5</v>
      </c>
      <c r="AU53">
        <f t="shared" si="25"/>
        <v>-3.2671906866601148</v>
      </c>
      <c r="AW53">
        <v>50</v>
      </c>
      <c r="AX53">
        <f>IF(Z53&gt;0, (R53*SUMPRODUCT(K53:$K$98, X53:$X$98)-K53*$AZ$3)/Z53, 0)</f>
        <v>-129.07915979693507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0.35338435200000001</v>
      </c>
      <c r="Q54" s="4">
        <f t="shared" si="22"/>
        <v>25</v>
      </c>
      <c r="R54">
        <f t="shared" si="0"/>
        <v>50000</v>
      </c>
      <c r="S54">
        <f t="shared" si="1"/>
        <v>-325.32138161246974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-3.3309923246466284</v>
      </c>
      <c r="AC54">
        <f t="shared" si="19"/>
        <v>-5.3445041614014599</v>
      </c>
      <c r="AE54">
        <f t="shared" si="2"/>
        <v>0</v>
      </c>
      <c r="AF54">
        <f t="shared" si="26"/>
        <v>0</v>
      </c>
      <c r="AG54">
        <f t="shared" si="26"/>
        <v>-0.41070956779041007</v>
      </c>
      <c r="AH54">
        <f t="shared" si="4"/>
        <v>-455.96847934788491</v>
      </c>
      <c r="AI54">
        <f t="shared" si="23"/>
        <v>-456.37918891567534</v>
      </c>
      <c r="AJ54">
        <f t="shared" si="6"/>
        <v>2.0135118367548315</v>
      </c>
      <c r="AK54">
        <f t="shared" si="20"/>
        <v>-0.23316946272526401</v>
      </c>
      <c r="AL54">
        <f t="shared" si="24"/>
        <v>-454.59884654164574</v>
      </c>
      <c r="AN54">
        <f t="shared" si="27"/>
        <v>0</v>
      </c>
      <c r="AO54">
        <f t="shared" si="27"/>
        <v>0</v>
      </c>
      <c r="AP54">
        <f t="shared" si="27"/>
        <v>-1.991095570152077E-3</v>
      </c>
      <c r="AQ54">
        <f t="shared" si="27"/>
        <v>-2.2105080829815309</v>
      </c>
      <c r="AR54">
        <f t="shared" si="27"/>
        <v>-2.212499178551683</v>
      </c>
      <c r="AS54">
        <f t="shared" si="27"/>
        <v>9.7613856920353154E-3</v>
      </c>
      <c r="AT54">
        <f t="shared" si="27"/>
        <v>-1.1303916946096852E-3</v>
      </c>
      <c r="AU54">
        <f t="shared" si="25"/>
        <v>-2.2038681845542571</v>
      </c>
      <c r="AW54">
        <v>51</v>
      </c>
      <c r="AX54">
        <f>IF(Z54&gt;0, (R54*SUMPRODUCT(K54:$K$98, X54:$X$98)-K54*$AZ$3)/Z54, 0)</f>
        <v>-325.32138161246974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0.39269921299999999</v>
      </c>
      <c r="Q55" s="4">
        <f t="shared" si="22"/>
        <v>25</v>
      </c>
      <c r="R55">
        <f t="shared" si="0"/>
        <v>50000</v>
      </c>
      <c r="S55">
        <f t="shared" si="1"/>
        <v>-654.59760863500685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-5.3445041614014599</v>
      </c>
      <c r="AC55">
        <f t="shared" si="19"/>
        <v>-6.4233607393418968</v>
      </c>
      <c r="AE55">
        <f t="shared" si="2"/>
        <v>0</v>
      </c>
      <c r="AF55">
        <f t="shared" si="26"/>
        <v>0</v>
      </c>
      <c r="AG55">
        <f t="shared" si="26"/>
        <v>-0.2453171480696418</v>
      </c>
      <c r="AH55">
        <f t="shared" si="4"/>
        <v>-322.57064808572835</v>
      </c>
      <c r="AI55">
        <f t="shared" si="23"/>
        <v>-322.81596523379801</v>
      </c>
      <c r="AJ55">
        <f t="shared" si="6"/>
        <v>1.0788565779404369</v>
      </c>
      <c r="AK55">
        <f t="shared" si="20"/>
        <v>-0.37411529129810223</v>
      </c>
      <c r="AL55">
        <f t="shared" si="24"/>
        <v>-322.11122394715568</v>
      </c>
      <c r="AN55">
        <f t="shared" si="27"/>
        <v>0</v>
      </c>
      <c r="AO55">
        <f t="shared" si="27"/>
        <v>0</v>
      </c>
      <c r="AP55">
        <f t="shared" si="27"/>
        <v>-1.0618597777179012E-3</v>
      </c>
      <c r="AQ55">
        <f t="shared" si="27"/>
        <v>-1.3962529703687621</v>
      </c>
      <c r="AR55">
        <f t="shared" si="27"/>
        <v>-1.3973148301464802</v>
      </c>
      <c r="AS55">
        <f t="shared" si="27"/>
        <v>4.6698504978384594E-3</v>
      </c>
      <c r="AT55">
        <f t="shared" si="27"/>
        <v>-1.6193649045108545E-3</v>
      </c>
      <c r="AU55">
        <f t="shared" si="25"/>
        <v>-1.3942643445531526</v>
      </c>
      <c r="AW55">
        <v>52</v>
      </c>
      <c r="AX55">
        <f>IF(Z55&gt;0, (R55*SUMPRODUCT(K55:$K$98, X55:$X$98)-K55*$AZ$3)/Z55, 0)</f>
        <v>-654.59760863500685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0.39967743300000003</v>
      </c>
      <c r="Q56" s="4">
        <f t="shared" si="22"/>
        <v>25</v>
      </c>
      <c r="R56">
        <f t="shared" si="0"/>
        <v>50000</v>
      </c>
      <c r="S56">
        <f t="shared" si="1"/>
        <v>-1175.4914671335073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-6.4233607393418968</v>
      </c>
      <c r="AC56">
        <f t="shared" si="19"/>
        <v>-6.8092105802096805</v>
      </c>
      <c r="AE56">
        <f t="shared" si="2"/>
        <v>0</v>
      </c>
      <c r="AF56">
        <f t="shared" si="26"/>
        <v>0</v>
      </c>
      <c r="AG56">
        <f t="shared" si="26"/>
        <v>-0.14481624857759004</v>
      </c>
      <c r="AH56">
        <f t="shared" si="4"/>
        <v>-196.09545602271069</v>
      </c>
      <c r="AI56">
        <f t="shared" si="23"/>
        <v>-196.24027227128829</v>
      </c>
      <c r="AJ56">
        <f t="shared" si="6"/>
        <v>0.38584984086778373</v>
      </c>
      <c r="AK56">
        <f t="shared" si="20"/>
        <v>-0.44963525175393282</v>
      </c>
      <c r="AL56">
        <f t="shared" si="24"/>
        <v>-196.30405768217443</v>
      </c>
      <c r="AN56">
        <f t="shared" si="27"/>
        <v>0</v>
      </c>
      <c r="AO56">
        <f t="shared" si="27"/>
        <v>0</v>
      </c>
      <c r="AP56">
        <f t="shared" si="27"/>
        <v>-5.596783837290007E-4</v>
      </c>
      <c r="AQ56">
        <f t="shared" si="27"/>
        <v>-0.7578596252932881</v>
      </c>
      <c r="AR56">
        <f t="shared" si="27"/>
        <v>-0.75841930367701704</v>
      </c>
      <c r="AS56">
        <f t="shared" si="27"/>
        <v>1.4912126050777379E-3</v>
      </c>
      <c r="AT56">
        <f t="shared" si="27"/>
        <v>-1.7377271779995952E-3</v>
      </c>
      <c r="AU56">
        <f t="shared" si="25"/>
        <v>-0.75866581824993895</v>
      </c>
      <c r="AW56">
        <v>53</v>
      </c>
      <c r="AX56">
        <f>IF(Z56&gt;0, (R56*SUMPRODUCT(K56:$K$98, X56:$X$98)-K56*$AZ$3)/Z56, 0)</f>
        <v>-1175.4914671335073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0.407215198</v>
      </c>
      <c r="Q57" s="4">
        <f t="shared" si="22"/>
        <v>25</v>
      </c>
      <c r="R57">
        <f t="shared" si="0"/>
        <v>50000</v>
      </c>
      <c r="S57">
        <f t="shared" si="1"/>
        <v>-1974.2844989416435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-6.8092105802096805</v>
      </c>
      <c r="AC57">
        <f t="shared" si="19"/>
        <v>-6.6649245541628126</v>
      </c>
      <c r="AE57">
        <f t="shared" si="2"/>
        <v>0</v>
      </c>
      <c r="AF57">
        <f t="shared" si="26"/>
        <v>0</v>
      </c>
      <c r="AG57">
        <f t="shared" si="26"/>
        <v>-8.439670875367361E-2</v>
      </c>
      <c r="AH57">
        <f t="shared" si="4"/>
        <v>-117.94275467628108</v>
      </c>
      <c r="AI57">
        <f t="shared" si="23"/>
        <v>-118.02715138503476</v>
      </c>
      <c r="AJ57">
        <f t="shared" si="6"/>
        <v>-0.14428602604686791</v>
      </c>
      <c r="AK57">
        <f t="shared" si="20"/>
        <v>-0.47664474061467765</v>
      </c>
      <c r="AL57">
        <f t="shared" si="24"/>
        <v>-118.6480821516963</v>
      </c>
      <c r="AN57">
        <f t="shared" si="27"/>
        <v>0</v>
      </c>
      <c r="AO57">
        <f t="shared" si="27"/>
        <v>0</v>
      </c>
      <c r="AP57">
        <f t="shared" si="27"/>
        <v>-2.9122505004034436E-4</v>
      </c>
      <c r="AQ57">
        <f t="shared" si="27"/>
        <v>-0.40698132829736594</v>
      </c>
      <c r="AR57">
        <f t="shared" si="27"/>
        <v>-0.40727255334740631</v>
      </c>
      <c r="AS57">
        <f t="shared" si="27"/>
        <v>-4.9788322052064045E-4</v>
      </c>
      <c r="AT57">
        <f t="shared" si="27"/>
        <v>-1.6447429110312826E-3</v>
      </c>
      <c r="AU57">
        <f t="shared" si="25"/>
        <v>-0.40941517947895822</v>
      </c>
      <c r="AW57">
        <v>54</v>
      </c>
      <c r="AX57">
        <f>IF(Z57&gt;0, (R57*SUMPRODUCT(K57:$K$98, X57:$X$98)-K57*$AZ$3)/Z57, 0)</f>
        <v>-1974.2844989416435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0.41552104400000001</v>
      </c>
      <c r="Q58" s="4">
        <f t="shared" si="22"/>
        <v>25</v>
      </c>
      <c r="R58">
        <f t="shared" si="0"/>
        <v>50000</v>
      </c>
      <c r="S58">
        <f t="shared" si="1"/>
        <v>-3231.1698119676516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-6.6649245541628126</v>
      </c>
      <c r="AC58">
        <f t="shared" si="19"/>
        <v>-6.2664186937636082</v>
      </c>
      <c r="AE58">
        <f t="shared" si="2"/>
        <v>0</v>
      </c>
      <c r="AF58">
        <f t="shared" si="26"/>
        <v>0</v>
      </c>
      <c r="AG58">
        <f t="shared" si="26"/>
        <v>-4.8484133134646466E-2</v>
      </c>
      <c r="AH58">
        <f t="shared" si="4"/>
        <v>-70.137217062980795</v>
      </c>
      <c r="AI58">
        <f t="shared" si="23"/>
        <v>-70.185701196115446</v>
      </c>
      <c r="AJ58">
        <f t="shared" si="6"/>
        <v>-0.39850586039920444</v>
      </c>
      <c r="AK58">
        <f t="shared" si="20"/>
        <v>-0.46654471879139692</v>
      </c>
      <c r="AL58">
        <f t="shared" si="24"/>
        <v>-71.050751775306054</v>
      </c>
      <c r="AN58">
        <f t="shared" si="27"/>
        <v>0</v>
      </c>
      <c r="AO58">
        <f t="shared" si="27"/>
        <v>0</v>
      </c>
      <c r="AP58">
        <f t="shared" si="27"/>
        <v>-1.4937737741805781E-4</v>
      </c>
      <c r="AQ58">
        <f t="shared" si="27"/>
        <v>-0.21608953005663595</v>
      </c>
      <c r="AR58">
        <f t="shared" si="27"/>
        <v>-0.21623890743405402</v>
      </c>
      <c r="AS58">
        <f t="shared" si="27"/>
        <v>-1.227778171197654E-3</v>
      </c>
      <c r="AT58">
        <f t="shared" si="27"/>
        <v>-1.4374027549953908E-3</v>
      </c>
      <c r="AU58">
        <f t="shared" si="25"/>
        <v>-0.21890408836024708</v>
      </c>
      <c r="AW58">
        <v>55</v>
      </c>
      <c r="AX58">
        <f>IF(Z58&gt;0, (R58*SUMPRODUCT(K58:$K$98, X58:$X$98)-K58*$AZ$3)/Z58, 0)</f>
        <v>-3231.1698119676516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0.424706421</v>
      </c>
      <c r="Q59" s="4">
        <f t="shared" si="22"/>
        <v>25</v>
      </c>
      <c r="R59">
        <f t="shared" si="0"/>
        <v>50000</v>
      </c>
      <c r="S59">
        <f t="shared" si="1"/>
        <v>-5257.0159974975923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-6.2664186937636082</v>
      </c>
      <c r="AC59">
        <f t="shared" si="19"/>
        <v>-5.763323233912593</v>
      </c>
      <c r="AE59">
        <f t="shared" si="2"/>
        <v>0</v>
      </c>
      <c r="AF59">
        <f t="shared" si="26"/>
        <v>0</v>
      </c>
      <c r="AG59">
        <f t="shared" si="26"/>
        <v>-2.7407769144396792E-2</v>
      </c>
      <c r="AH59">
        <f t="shared" si="4"/>
        <v>-41.183045317806425</v>
      </c>
      <c r="AI59">
        <f t="shared" si="23"/>
        <v>-41.210453086950821</v>
      </c>
      <c r="AJ59">
        <f t="shared" si="6"/>
        <v>-0.50309545985101511</v>
      </c>
      <c r="AK59">
        <f t="shared" si="20"/>
        <v>-0.43864930856345263</v>
      </c>
      <c r="AL59">
        <f t="shared" si="24"/>
        <v>-42.152197855365294</v>
      </c>
      <c r="AN59">
        <f t="shared" si="27"/>
        <v>0</v>
      </c>
      <c r="AO59">
        <f t="shared" si="27"/>
        <v>0</v>
      </c>
      <c r="AP59">
        <f t="shared" si="27"/>
        <v>-7.5394707412756849E-5</v>
      </c>
      <c r="AQ59">
        <f t="shared" si="27"/>
        <v>-0.11328844882426704</v>
      </c>
      <c r="AR59">
        <f t="shared" si="27"/>
        <v>-0.1133638435316798</v>
      </c>
      <c r="AS59">
        <f t="shared" si="27"/>
        <v>-1.3839409838982885E-3</v>
      </c>
      <c r="AT59">
        <f t="shared" si="27"/>
        <v>-1.206659181260317E-3</v>
      </c>
      <c r="AU59">
        <f t="shared" si="25"/>
        <v>-0.11595444369683842</v>
      </c>
      <c r="AW59">
        <v>56</v>
      </c>
      <c r="AX59">
        <f>IF(Z59&gt;0, (R59*SUMPRODUCT(K59:$K$98, X59:$X$98)-K59*$AZ$3)/Z59, 0)</f>
        <v>-5257.0159974975923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0.43382917900000001</v>
      </c>
      <c r="Q60" s="4">
        <f t="shared" si="22"/>
        <v>25</v>
      </c>
      <c r="R60">
        <f t="shared" si="0"/>
        <v>50000</v>
      </c>
      <c r="S60">
        <f t="shared" si="1"/>
        <v>-8584.8329830726707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-5.763323233912593</v>
      </c>
      <c r="AC60">
        <f t="shared" si="19"/>
        <v>-5.2344822274621725</v>
      </c>
      <c r="AE60">
        <f t="shared" si="2"/>
        <v>0</v>
      </c>
      <c r="AF60">
        <f t="shared" si="26"/>
        <v>0</v>
      </c>
      <c r="AG60">
        <f t="shared" si="26"/>
        <v>-1.524340146681763E-2</v>
      </c>
      <c r="AH60">
        <f t="shared" si="4"/>
        <v>-23.780579972270385</v>
      </c>
      <c r="AI60">
        <f t="shared" si="23"/>
        <v>-23.795823373737203</v>
      </c>
      <c r="AJ60">
        <f t="shared" si="6"/>
        <v>-0.52884100645042054</v>
      </c>
      <c r="AK60">
        <f t="shared" si="20"/>
        <v>-0.40343262637388155</v>
      </c>
      <c r="AL60">
        <f t="shared" si="24"/>
        <v>-24.728097006561505</v>
      </c>
      <c r="AN60">
        <f t="shared" si="27"/>
        <v>0</v>
      </c>
      <c r="AO60">
        <f t="shared" si="27"/>
        <v>0</v>
      </c>
      <c r="AP60">
        <f t="shared" si="27"/>
        <v>-3.7439586000721213E-5</v>
      </c>
      <c r="AQ60">
        <f t="shared" si="27"/>
        <v>-5.8407900031824132E-2</v>
      </c>
      <c r="AR60">
        <f t="shared" si="27"/>
        <v>-5.844533961782486E-2</v>
      </c>
      <c r="AS60">
        <f t="shared" si="27"/>
        <v>-1.2988956818338032E-3</v>
      </c>
      <c r="AT60">
        <f t="shared" si="27"/>
        <v>-9.9087795748878274E-4</v>
      </c>
      <c r="AU60">
        <f t="shared" si="25"/>
        <v>-6.0735113257147443E-2</v>
      </c>
      <c r="AW60">
        <v>57</v>
      </c>
      <c r="AX60">
        <f>IF(Z60&gt;0, (R60*SUMPRODUCT(K60:$K$98, X60:$X$98)-K60*$AZ$3)/Z60, 0)</f>
        <v>-8584.8329830726707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0.44368152799999999</v>
      </c>
      <c r="Q61" s="4">
        <f t="shared" si="22"/>
        <v>25</v>
      </c>
      <c r="R61">
        <f t="shared" si="0"/>
        <v>50000</v>
      </c>
      <c r="S61">
        <f t="shared" si="1"/>
        <v>-14168.170388336497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-5.2344822274621725</v>
      </c>
      <c r="AC61">
        <f t="shared" si="19"/>
        <v>-4.7195602567130255</v>
      </c>
      <c r="AE61">
        <f t="shared" si="2"/>
        <v>0</v>
      </c>
      <c r="AF61">
        <f t="shared" si="26"/>
        <v>0</v>
      </c>
      <c r="AG61">
        <f t="shared" si="26"/>
        <v>-8.3277517974343664E-3</v>
      </c>
      <c r="AH61">
        <f t="shared" si="4"/>
        <v>-13.526431309430174</v>
      </c>
      <c r="AI61">
        <f t="shared" si="23"/>
        <v>-13.534759061227609</v>
      </c>
      <c r="AJ61">
        <f t="shared" si="6"/>
        <v>-0.51492197074914703</v>
      </c>
      <c r="AK61">
        <f t="shared" si="20"/>
        <v>-0.36641375592235209</v>
      </c>
      <c r="AL61">
        <f t="shared" si="24"/>
        <v>-14.416094787899109</v>
      </c>
      <c r="AN61">
        <f t="shared" si="27"/>
        <v>0</v>
      </c>
      <c r="AO61">
        <f t="shared" si="27"/>
        <v>0</v>
      </c>
      <c r="AP61">
        <f t="shared" si="27"/>
        <v>-1.8262444121630896E-5</v>
      </c>
      <c r="AQ61">
        <f t="shared" si="27"/>
        <v>-2.9662951293727494E-2</v>
      </c>
      <c r="AR61">
        <f t="shared" si="27"/>
        <v>-2.9681213737849124E-2</v>
      </c>
      <c r="AS61">
        <f t="shared" si="27"/>
        <v>-1.1292043695038416E-3</v>
      </c>
      <c r="AT61">
        <f t="shared" si="27"/>
        <v>-8.0353148192894327E-4</v>
      </c>
      <c r="AU61">
        <f t="shared" si="25"/>
        <v>-3.161394958928191E-2</v>
      </c>
      <c r="AW61">
        <v>58</v>
      </c>
      <c r="AX61">
        <f>IF(Z61&gt;0, (R61*SUMPRODUCT(K61:$K$98, X61:$X$98)-K61*$AZ$3)/Z61, 0)</f>
        <v>-14168.170388336497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0.45400495099999999</v>
      </c>
      <c r="Q62" s="4">
        <f t="shared" si="22"/>
        <v>25</v>
      </c>
      <c r="R62">
        <f t="shared" si="0"/>
        <v>50000</v>
      </c>
      <c r="S62">
        <f t="shared" si="1"/>
        <v>-23732.466592185665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-4.7195602567130255</v>
      </c>
      <c r="AC62">
        <f t="shared" si="19"/>
        <v>-4.2373215376665998</v>
      </c>
      <c r="AE62">
        <f t="shared" si="2"/>
        <v>0</v>
      </c>
      <c r="AF62">
        <f t="shared" si="26"/>
        <v>0</v>
      </c>
      <c r="AG62">
        <f t="shared" si="26"/>
        <v>-4.4636337327256716E-3</v>
      </c>
      <c r="AH62">
        <f t="shared" si="4"/>
        <v>-7.561681093468704</v>
      </c>
      <c r="AI62">
        <f t="shared" si="23"/>
        <v>-7.5661447272014293</v>
      </c>
      <c r="AJ62">
        <f t="shared" si="6"/>
        <v>-0.48223871904642568</v>
      </c>
      <c r="AK62">
        <f t="shared" si="20"/>
        <v>-0.33036921796991181</v>
      </c>
      <c r="AL62">
        <f t="shared" si="24"/>
        <v>-8.3787526642177657</v>
      </c>
      <c r="AN62">
        <f t="shared" si="27"/>
        <v>0</v>
      </c>
      <c r="AO62">
        <f t="shared" si="27"/>
        <v>0</v>
      </c>
      <c r="AP62">
        <f t="shared" si="27"/>
        <v>-8.7398032427083163E-6</v>
      </c>
      <c r="AQ62">
        <f t="shared" si="27"/>
        <v>-1.480578580103799E-2</v>
      </c>
      <c r="AR62">
        <f t="shared" si="27"/>
        <v>-1.4814525604280697E-2</v>
      </c>
      <c r="AS62">
        <f t="shared" si="27"/>
        <v>-9.4422431876098637E-4</v>
      </c>
      <c r="AT62">
        <f t="shared" si="27"/>
        <v>-6.4686355005685208E-4</v>
      </c>
      <c r="AU62">
        <f t="shared" si="25"/>
        <v>-1.6405613473098532E-2</v>
      </c>
      <c r="AW62">
        <v>59</v>
      </c>
      <c r="AX62">
        <f>IF(Z62&gt;0, (R62*SUMPRODUCT(K62:$K$98, X62:$X$98)-K62*$AZ$3)/Z62, 0)</f>
        <v>-23732.466592185665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0.46467133999999999</v>
      </c>
      <c r="Q63" s="4">
        <f t="shared" si="22"/>
        <v>25</v>
      </c>
      <c r="R63">
        <f t="shared" si="0"/>
        <v>50000</v>
      </c>
      <c r="S63">
        <f t="shared" si="1"/>
        <v>-40461.354034033415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-4.2373215376665998</v>
      </c>
      <c r="AC63">
        <f t="shared" si="19"/>
        <v>-3.7950722606639293</v>
      </c>
      <c r="AE63">
        <f t="shared" si="2"/>
        <v>0</v>
      </c>
      <c r="AF63">
        <f t="shared" si="26"/>
        <v>0</v>
      </c>
      <c r="AG63">
        <f t="shared" si="26"/>
        <v>-2.3448747275435751E-3</v>
      </c>
      <c r="AH63">
        <f t="shared" si="4"/>
        <v>-4.1482453357096789</v>
      </c>
      <c r="AI63">
        <f t="shared" si="23"/>
        <v>-4.1505902104372225</v>
      </c>
      <c r="AJ63">
        <f t="shared" si="6"/>
        <v>-0.44224927700267047</v>
      </c>
      <c r="AK63">
        <f t="shared" si="20"/>
        <v>-0.29661250763666203</v>
      </c>
      <c r="AL63">
        <f t="shared" si="24"/>
        <v>-4.8894519950765547</v>
      </c>
      <c r="AN63">
        <f t="shared" si="27"/>
        <v>0</v>
      </c>
      <c r="AO63">
        <f t="shared" si="27"/>
        <v>0</v>
      </c>
      <c r="AP63">
        <f t="shared" si="27"/>
        <v>-4.0993474340675125E-6</v>
      </c>
      <c r="AQ63">
        <f t="shared" si="27"/>
        <v>-7.2520287216528891E-3</v>
      </c>
      <c r="AR63">
        <f t="shared" si="27"/>
        <v>-7.2561280690869572E-3</v>
      </c>
      <c r="AS63">
        <f t="shared" si="27"/>
        <v>-7.7314724646219718E-4</v>
      </c>
      <c r="AT63">
        <f t="shared" si="27"/>
        <v>-5.1854272119962767E-4</v>
      </c>
      <c r="AU63">
        <f t="shared" si="25"/>
        <v>-8.5478180367487815E-3</v>
      </c>
      <c r="AW63">
        <v>60</v>
      </c>
      <c r="AX63">
        <f>IF(Z63&gt;0, (R63*SUMPRODUCT(K63:$K$98, X63:$X$98)-K63*$AZ$3)/Z63, 0)</f>
        <v>-40461.354034033415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0.47611615000000002</v>
      </c>
      <c r="Q64" s="4">
        <f t="shared" si="22"/>
        <v>25</v>
      </c>
      <c r="R64">
        <f t="shared" si="0"/>
        <v>50000</v>
      </c>
      <c r="S64">
        <f t="shared" si="1"/>
        <v>-70420.299120225071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-3.7950722606639293</v>
      </c>
      <c r="AC64">
        <f t="shared" si="19"/>
        <v>-3.3942394118822716</v>
      </c>
      <c r="AE64">
        <f t="shared" si="2"/>
        <v>0</v>
      </c>
      <c r="AF64">
        <f t="shared" si="26"/>
        <v>0</v>
      </c>
      <c r="AG64">
        <f t="shared" si="26"/>
        <v>-1.2049932527577933E-3</v>
      </c>
      <c r="AH64">
        <f t="shared" si="4"/>
        <v>-2.2328654550206921</v>
      </c>
      <c r="AI64">
        <f t="shared" si="23"/>
        <v>-2.2340704482734499</v>
      </c>
      <c r="AJ64">
        <f t="shared" si="6"/>
        <v>-0.4008328487816577</v>
      </c>
      <c r="AK64">
        <f t="shared" si="20"/>
        <v>-0.26565505824647506</v>
      </c>
      <c r="AL64">
        <f t="shared" si="24"/>
        <v>-2.9005583553015826</v>
      </c>
      <c r="AN64">
        <f t="shared" si="27"/>
        <v>0</v>
      </c>
      <c r="AO64">
        <f t="shared" si="27"/>
        <v>0</v>
      </c>
      <c r="AP64">
        <f t="shared" si="27"/>
        <v>-1.8808825374162808E-6</v>
      </c>
      <c r="AQ64">
        <f t="shared" si="27"/>
        <v>-3.4852955675367917E-3</v>
      </c>
      <c r="AR64">
        <f t="shared" si="27"/>
        <v>-3.4871764500742078E-3</v>
      </c>
      <c r="AS64">
        <f t="shared" si="27"/>
        <v>-6.2566284414521979E-4</v>
      </c>
      <c r="AT64">
        <f t="shared" si="27"/>
        <v>-4.146628695957802E-4</v>
      </c>
      <c r="AU64">
        <f t="shared" si="25"/>
        <v>-4.527502163815208E-3</v>
      </c>
      <c r="AW64">
        <v>61</v>
      </c>
      <c r="AX64">
        <f>IF(Z64&gt;0, (R64*SUMPRODUCT(K64:$K$98, X64:$X$98)-K64*$AZ$3)/Z64, 0)</f>
        <v>-70420.299120225071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0.48788611599999998</v>
      </c>
      <c r="Q65" s="4">
        <f t="shared" si="22"/>
        <v>25</v>
      </c>
      <c r="R65">
        <f t="shared" si="0"/>
        <v>50000</v>
      </c>
      <c r="S65">
        <f t="shared" si="1"/>
        <v>-125336.5044575739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-3.3942394118822716</v>
      </c>
      <c r="AC65">
        <f t="shared" si="19"/>
        <v>-3.0333632096789951</v>
      </c>
      <c r="AE65">
        <f t="shared" si="2"/>
        <v>0</v>
      </c>
      <c r="AF65">
        <f t="shared" si="26"/>
        <v>0</v>
      </c>
      <c r="AG65">
        <f t="shared" si="26"/>
        <v>-6.0504384233600942E-4</v>
      </c>
      <c r="AH65">
        <f t="shared" si="4"/>
        <v>-1.1757989557884121</v>
      </c>
      <c r="AI65">
        <f t="shared" si="23"/>
        <v>-1.176403999630748</v>
      </c>
      <c r="AJ65">
        <f t="shared" si="6"/>
        <v>-0.36087620220327654</v>
      </c>
      <c r="AK65">
        <f t="shared" si="20"/>
        <v>-0.23759675883175904</v>
      </c>
      <c r="AL65">
        <f t="shared" si="24"/>
        <v>-1.7748769606657837</v>
      </c>
      <c r="AN65">
        <f t="shared" si="27"/>
        <v>0</v>
      </c>
      <c r="AO65">
        <f t="shared" si="27"/>
        <v>0</v>
      </c>
      <c r="AP65">
        <f t="shared" si="27"/>
        <v>-8.4322967518737872E-7</v>
      </c>
      <c r="AQ65">
        <f t="shared" si="27"/>
        <v>-1.6386722782718818E-3</v>
      </c>
      <c r="AR65">
        <f t="shared" si="27"/>
        <v>-1.639515507947069E-3</v>
      </c>
      <c r="AS65">
        <f t="shared" si="27"/>
        <v>-5.0294127710125624E-4</v>
      </c>
      <c r="AT65">
        <f t="shared" si="27"/>
        <v>-3.311307772371561E-4</v>
      </c>
      <c r="AU65">
        <f t="shared" si="25"/>
        <v>-2.4735875622854814E-3</v>
      </c>
      <c r="AW65">
        <v>62</v>
      </c>
      <c r="AX65">
        <f>IF(Z65&gt;0, (R65*SUMPRODUCT(K65:$K$98, X65:$X$98)-K65*$AZ$3)/Z65, 0)</f>
        <v>-125336.5044575739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0.500352354</v>
      </c>
      <c r="Q66" s="4">
        <f t="shared" si="22"/>
        <v>25</v>
      </c>
      <c r="R66">
        <f t="shared" si="0"/>
        <v>50000</v>
      </c>
      <c r="S66">
        <f t="shared" si="1"/>
        <v>-228658.50331929277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-3.0333632096789951</v>
      </c>
      <c r="AC66">
        <f t="shared" si="19"/>
        <v>-2.7096791160904696</v>
      </c>
      <c r="AE66">
        <f t="shared" si="2"/>
        <v>0</v>
      </c>
      <c r="AF66">
        <f t="shared" si="26"/>
        <v>0</v>
      </c>
      <c r="AG66">
        <f t="shared" si="26"/>
        <v>-2.9625829312662213E-4</v>
      </c>
      <c r="AH66">
        <f t="shared" si="4"/>
        <v>-0.60547022157205432</v>
      </c>
      <c r="AI66">
        <f t="shared" si="23"/>
        <v>-0.60576647986518095</v>
      </c>
      <c r="AJ66">
        <f t="shared" si="6"/>
        <v>-0.32368409358852546</v>
      </c>
      <c r="AK66">
        <f t="shared" si="20"/>
        <v>-0.21233542467752967</v>
      </c>
      <c r="AL66">
        <f t="shared" si="24"/>
        <v>-1.1417859981312362</v>
      </c>
      <c r="AN66">
        <f t="shared" si="27"/>
        <v>0</v>
      </c>
      <c r="AO66">
        <f t="shared" si="27"/>
        <v>0</v>
      </c>
      <c r="AP66">
        <f t="shared" si="27"/>
        <v>-3.686477013328969E-7</v>
      </c>
      <c r="AQ66">
        <f t="shared" si="27"/>
        <v>-7.5341420168332195E-4</v>
      </c>
      <c r="AR66">
        <f t="shared" si="27"/>
        <v>-7.5378284938465488E-4</v>
      </c>
      <c r="AS66">
        <f t="shared" si="27"/>
        <v>-4.0277487526208075E-4</v>
      </c>
      <c r="AT66">
        <f t="shared" si="27"/>
        <v>-2.6421864985720368E-4</v>
      </c>
      <c r="AU66">
        <f t="shared" si="25"/>
        <v>-1.4207763745039393E-3</v>
      </c>
      <c r="AW66">
        <v>63</v>
      </c>
      <c r="AX66">
        <f>IF(Z66&gt;0, (R66*SUMPRODUCT(K66:$K$98, X66:$X$98)-K66*$AZ$3)/Z66, 0)</f>
        <v>-228658.50331929277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0.513549331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-428608.49564769509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-2.7096791160904696</v>
      </c>
      <c r="AC67">
        <f t="shared" si="19"/>
        <v>-2.4199657750539405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-0.30428649647675743</v>
      </c>
      <c r="AI67">
        <f t="shared" si="23"/>
        <v>-0.30442764893871438</v>
      </c>
      <c r="AJ67">
        <f t="shared" ref="AJ67:AJ89" si="33">AB67-AC67</f>
        <v>-0.28971334103652913</v>
      </c>
      <c r="AK67">
        <f t="shared" si="20"/>
        <v>-0.1896775381263329</v>
      </c>
      <c r="AL67">
        <f t="shared" si="24"/>
        <v>-0.78381852810157637</v>
      </c>
      <c r="AN67">
        <f t="shared" ref="AN67:AT89" si="34">AE67*$K67</f>
        <v>0</v>
      </c>
      <c r="AO67">
        <f t="shared" si="34"/>
        <v>0</v>
      </c>
      <c r="AP67">
        <f t="shared" si="34"/>
        <v>-1.568236106476526E-7</v>
      </c>
      <c r="AQ67">
        <f t="shared" si="34"/>
        <v>-3.3806925070392326E-4</v>
      </c>
      <c r="AR67">
        <f t="shared" si="34"/>
        <v>-3.3822607431457089E-4</v>
      </c>
      <c r="AS67">
        <f t="shared" si="34"/>
        <v>-3.2187814200499977E-4</v>
      </c>
      <c r="AT67">
        <f t="shared" si="34"/>
        <v>-2.1073607909719466E-4</v>
      </c>
      <c r="AU67">
        <f t="shared" si="25"/>
        <v>-8.7084029541676527E-4</v>
      </c>
      <c r="AW67">
        <v>64</v>
      </c>
      <c r="AX67">
        <f>IF(Z67&gt;0, (R67*SUMPRODUCT(K67:$K$98, X67:$X$98)-K67*$AZ$3)/Z67, 0)</f>
        <v>-428608.49564769509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0.52698988800000002</v>
      </c>
      <c r="Q68" s="4">
        <f t="shared" si="22"/>
        <v>25</v>
      </c>
      <c r="R68">
        <f t="shared" si="28"/>
        <v>50000</v>
      </c>
      <c r="S68">
        <f t="shared" si="29"/>
        <v>-826623.04252051574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-2.4199657750539405</v>
      </c>
      <c r="AC68">
        <f t="shared" ref="AC68:AC89" si="45">S68*Z68</f>
        <v>-2.1609585271276694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-0.14877184023526338</v>
      </c>
      <c r="AI68">
        <f t="shared" si="23"/>
        <v>-0.14883719525248315</v>
      </c>
      <c r="AJ68">
        <f t="shared" si="33"/>
        <v>-0.25900724792627106</v>
      </c>
      <c r="AK68">
        <f t="shared" ref="AK68:AK89" si="46">G68*SUM(AB68:AB68, AE68:AF68)</f>
        <v>-0.16939760425377584</v>
      </c>
      <c r="AL68">
        <f t="shared" si="24"/>
        <v>-0.57724204743253005</v>
      </c>
      <c r="AN68">
        <f t="shared" si="34"/>
        <v>0</v>
      </c>
      <c r="AO68">
        <f t="shared" si="34"/>
        <v>0</v>
      </c>
      <c r="AP68">
        <f t="shared" si="34"/>
        <v>-6.4831176366262509E-8</v>
      </c>
      <c r="AQ68">
        <f t="shared" si="34"/>
        <v>-1.4757938751957508E-4</v>
      </c>
      <c r="AR68">
        <f t="shared" si="34"/>
        <v>-1.4764421869594135E-4</v>
      </c>
      <c r="AS68">
        <f t="shared" si="34"/>
        <v>-2.5693122402494525E-4</v>
      </c>
      <c r="AT68">
        <f t="shared" si="34"/>
        <v>-1.6803982960432557E-4</v>
      </c>
      <c r="AU68">
        <f t="shared" si="25"/>
        <v>-5.7261527232521214E-4</v>
      </c>
      <c r="AW68">
        <v>65</v>
      </c>
      <c r="AX68">
        <f>IF(Z68&gt;0, (R68*SUMPRODUCT(K68:$K$98, X68:$X$98)-K68*$AZ$3)/Z68, 0)</f>
        <v>-826623.04252051574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50000</v>
      </c>
      <c r="S69">
        <f t="shared" si="29"/>
        <v>-1644012.2344392103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-2.1609585271276694</v>
      </c>
      <c r="AC69">
        <f t="shared" si="45"/>
        <v>-1.9295477876071754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-7.0718827396115402E-2</v>
      </c>
      <c r="AI69">
        <f t="shared" si="23"/>
        <v>-7.0748169449464923E-2</v>
      </c>
      <c r="AJ69">
        <f t="shared" si="33"/>
        <v>-0.23141073952049407</v>
      </c>
      <c r="AK69">
        <f t="shared" si="46"/>
        <v>-0.15126709689893689</v>
      </c>
      <c r="AL69">
        <f t="shared" si="24"/>
        <v>-0.45342600586889592</v>
      </c>
      <c r="AN69">
        <f t="shared" si="34"/>
        <v>0</v>
      </c>
      <c r="AO69">
        <f t="shared" si="34"/>
        <v>0</v>
      </c>
      <c r="AP69">
        <f t="shared" si="34"/>
        <v>-2.5988274676182013E-8</v>
      </c>
      <c r="AQ69">
        <f t="shared" si="34"/>
        <v>-6.2635708866564337E-5</v>
      </c>
      <c r="AR69">
        <f t="shared" si="34"/>
        <v>-6.2661697141240516E-5</v>
      </c>
      <c r="AS69">
        <f t="shared" si="34"/>
        <v>-2.0496063414646225E-4</v>
      </c>
      <c r="AT69">
        <f t="shared" si="34"/>
        <v>-1.3397736064516019E-4</v>
      </c>
      <c r="AU69">
        <f t="shared" si="25"/>
        <v>-4.0159969193286299E-4</v>
      </c>
      <c r="AW69">
        <v>66</v>
      </c>
      <c r="AX69">
        <f>IF(Z69&gt;0, (R69*SUMPRODUCT(K69:$K$98, X69:$X$98)-K69*$AZ$3)/Z69, 0)</f>
        <v>-1644012.2344392103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50000</v>
      </c>
      <c r="S70">
        <f t="shared" si="29"/>
        <v>-3375882.0900219893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-1.9295477876071754</v>
      </c>
      <c r="AC70">
        <f t="shared" si="45"/>
        <v>-1.7228619242910299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-3.2580054450663705E-2</v>
      </c>
      <c r="AI70">
        <f t="shared" si="23"/>
        <v>-3.2592813056254395E-2</v>
      </c>
      <c r="AJ70">
        <f t="shared" si="33"/>
        <v>-0.20668586331614547</v>
      </c>
      <c r="AK70">
        <f t="shared" si="46"/>
        <v>-0.13506834513250229</v>
      </c>
      <c r="AL70">
        <f t="shared" si="24"/>
        <v>-0.37434702150490218</v>
      </c>
      <c r="AN70">
        <f t="shared" si="34"/>
        <v>0</v>
      </c>
      <c r="AO70">
        <f t="shared" si="34"/>
        <v>0</v>
      </c>
      <c r="AP70">
        <f t="shared" si="34"/>
        <v>-1.0089557865315157E-8</v>
      </c>
      <c r="AQ70">
        <f t="shared" si="34"/>
        <v>-2.5764441286191449E-5</v>
      </c>
      <c r="AR70">
        <f t="shared" si="34"/>
        <v>-2.5774530844056762E-5</v>
      </c>
      <c r="AS70">
        <f t="shared" si="34"/>
        <v>-1.6344803223575151E-4</v>
      </c>
      <c r="AT70">
        <f t="shared" si="34"/>
        <v>-1.0681260379902484E-4</v>
      </c>
      <c r="AU70">
        <f t="shared" si="25"/>
        <v>-2.9603516687883312E-4</v>
      </c>
      <c r="AW70">
        <v>67</v>
      </c>
      <c r="AX70">
        <f>IF(Z70&gt;0, (R70*SUMPRODUCT(K70:$K$98, X70:$X$98)-K70*$AZ$3)/Z70, 0)</f>
        <v>-3375882.0900219893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50000</v>
      </c>
      <c r="S71">
        <f t="shared" si="29"/>
        <v>-7161137.4306166265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-1.7228619242910299</v>
      </c>
      <c r="AC71">
        <f t="shared" si="45"/>
        <v>-1.5382908146028413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-1.4521491010642387E-2</v>
      </c>
      <c r="AI71">
        <f t="shared" si="23"/>
        <v>-1.4526861284671852E-2</v>
      </c>
      <c r="AJ71">
        <f t="shared" si="33"/>
        <v>-0.18457110968818857</v>
      </c>
      <c r="AK71">
        <f t="shared" si="46"/>
        <v>-0.12060033470037211</v>
      </c>
      <c r="AL71">
        <f t="shared" si="24"/>
        <v>-0.31969830567323254</v>
      </c>
      <c r="AN71">
        <f t="shared" si="34"/>
        <v>0</v>
      </c>
      <c r="AO71">
        <f t="shared" si="34"/>
        <v>0</v>
      </c>
      <c r="AP71">
        <f t="shared" si="34"/>
        <v>-3.7918168102675229E-9</v>
      </c>
      <c r="AQ71">
        <f t="shared" si="34"/>
        <v>-1.0253263319932821E-5</v>
      </c>
      <c r="AR71">
        <f t="shared" si="34"/>
        <v>-1.0257055136743087E-5</v>
      </c>
      <c r="AS71">
        <f t="shared" si="34"/>
        <v>-1.3032106603228785E-4</v>
      </c>
      <c r="AT71">
        <f t="shared" si="34"/>
        <v>-8.5152894234394839E-5</v>
      </c>
      <c r="AU71">
        <f t="shared" si="25"/>
        <v>-2.2573101540342578E-4</v>
      </c>
      <c r="AW71">
        <v>68</v>
      </c>
      <c r="AX71">
        <f>IF(Z71&gt;0, (R71*SUMPRODUCT(K71:$K$98, X71:$X$98)-K71*$AZ$3)/Z71, 0)</f>
        <v>-7161137.4306166265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50000</v>
      </c>
      <c r="S72">
        <f t="shared" si="29"/>
        <v>-15722532.25629342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-1.5382908146028413</v>
      </c>
      <c r="AC72">
        <f t="shared" si="45"/>
        <v>-1.3734824302505584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-6.2652633847689815E-3</v>
      </c>
      <c r="AI72">
        <f t="shared" si="23"/>
        <v>-6.2674473243657675E-3</v>
      </c>
      <c r="AJ72">
        <f t="shared" si="33"/>
        <v>-0.16480838435228296</v>
      </c>
      <c r="AK72">
        <f t="shared" si="46"/>
        <v>-0.1076803570221989</v>
      </c>
      <c r="AL72">
        <f t="shared" si="24"/>
        <v>-0.27875618869884761</v>
      </c>
      <c r="AN72">
        <f t="shared" si="34"/>
        <v>0</v>
      </c>
      <c r="AO72">
        <f t="shared" si="34"/>
        <v>0</v>
      </c>
      <c r="AP72">
        <f t="shared" si="34"/>
        <v>-1.3768083791085726E-9</v>
      </c>
      <c r="AQ72">
        <f t="shared" si="34"/>
        <v>-3.9497736742200827E-6</v>
      </c>
      <c r="AR72">
        <f t="shared" si="34"/>
        <v>-3.9511504825991912E-6</v>
      </c>
      <c r="AS72">
        <f t="shared" si="34"/>
        <v>-1.0389919430807693E-4</v>
      </c>
      <c r="AT72">
        <f t="shared" si="34"/>
        <v>-6.7884303225120254E-5</v>
      </c>
      <c r="AU72">
        <f t="shared" si="25"/>
        <v>-1.7573464801579636E-4</v>
      </c>
      <c r="AW72">
        <v>69</v>
      </c>
      <c r="AX72">
        <f>IF(Z72&gt;0, (R72*SUMPRODUCT(K72:$K$98, X72:$X$98)-K72*$AZ$3)/Z72, 0)</f>
        <v>-15722532.25629342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50000</v>
      </c>
      <c r="S73">
        <f t="shared" si="29"/>
        <v>-35794763.564870298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-1.3734824302505584</v>
      </c>
      <c r="AC73">
        <f t="shared" si="45"/>
        <v>-1.226326882153159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-2.61120280084093E-3</v>
      </c>
      <c r="AI73">
        <f t="shared" si="23"/>
        <v>-2.6120592996413277E-3</v>
      </c>
      <c r="AJ73">
        <f t="shared" si="33"/>
        <v>-0.14715554809739939</v>
      </c>
      <c r="AK73">
        <f t="shared" si="46"/>
        <v>-9.6143770117539093E-2</v>
      </c>
      <c r="AL73">
        <f t="shared" si="24"/>
        <v>-0.24591137751457981</v>
      </c>
      <c r="AN73">
        <f t="shared" si="34"/>
        <v>0</v>
      </c>
      <c r="AO73">
        <f t="shared" si="34"/>
        <v>0</v>
      </c>
      <c r="AP73">
        <f t="shared" si="34"/>
        <v>-4.8210497623004803E-10</v>
      </c>
      <c r="AQ73">
        <f t="shared" si="34"/>
        <v>-1.4697905748925591E-6</v>
      </c>
      <c r="AR73">
        <f t="shared" si="34"/>
        <v>-1.470272679868789E-6</v>
      </c>
      <c r="AS73">
        <f t="shared" si="34"/>
        <v>-8.2830731326977524E-5</v>
      </c>
      <c r="AT73">
        <f t="shared" si="34"/>
        <v>-5.4117285378173983E-5</v>
      </c>
      <c r="AU73">
        <f t="shared" si="25"/>
        <v>-1.384182893850203E-4</v>
      </c>
      <c r="AW73">
        <v>70</v>
      </c>
      <c r="AX73">
        <f>IF(Z73&gt;0, (R73*SUMPRODUCT(K73:$K$98, X73:$X$98)-K73*$AZ$3)/Z73, 0)</f>
        <v>-35794763.564870298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8"/>
        <v>50000</v>
      </c>
      <c r="S74">
        <f t="shared" si="29"/>
        <v>-84653766.071915582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-1.226326882153159</v>
      </c>
      <c r="AC74">
        <f t="shared" si="45"/>
        <v>-1.094935943130275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-1.0491533709878803E-3</v>
      </c>
      <c r="AI74">
        <f t="shared" si="23"/>
        <v>-1.04947672811478E-3</v>
      </c>
      <c r="AJ74">
        <f t="shared" si="33"/>
        <v>-0.13139093902288401</v>
      </c>
      <c r="AK74">
        <f t="shared" si="46"/>
        <v>-8.5842881750721134E-2</v>
      </c>
      <c r="AL74">
        <f t="shared" si="24"/>
        <v>-0.21828329750171993</v>
      </c>
      <c r="AN74">
        <f t="shared" si="34"/>
        <v>0</v>
      </c>
      <c r="AO74">
        <f t="shared" si="34"/>
        <v>0</v>
      </c>
      <c r="AP74">
        <f t="shared" si="34"/>
        <v>-1.6250969301816343E-10</v>
      </c>
      <c r="AQ74">
        <f t="shared" si="34"/>
        <v>-5.2727333979893659E-7</v>
      </c>
      <c r="AR74">
        <f t="shared" si="34"/>
        <v>-5.2743584949195466E-7</v>
      </c>
      <c r="AS74">
        <f t="shared" si="34"/>
        <v>-6.6033185570076933E-5</v>
      </c>
      <c r="AT74">
        <f t="shared" si="34"/>
        <v>-4.3142084094004961E-5</v>
      </c>
      <c r="AU74">
        <f t="shared" si="25"/>
        <v>-1.0970270551357386E-4</v>
      </c>
      <c r="AW74">
        <v>71</v>
      </c>
      <c r="AX74">
        <f>IF(Z74&gt;0, (R74*SUMPRODUCT(K74:$K$98, X74:$X$98)-K74*$AZ$3)/Z74, 0)</f>
        <v>-84653766.071915582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50000</v>
      </c>
      <c r="S75">
        <f t="shared" si="29"/>
        <v>-208320998.69694287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-1.094935943130275</v>
      </c>
      <c r="AC75">
        <f t="shared" si="45"/>
        <v>-0.97762181967731254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-4.056039821980631E-4</v>
      </c>
      <c r="AI75">
        <f t="shared" si="23"/>
        <v>-4.0572130376259483E-4</v>
      </c>
      <c r="AJ75">
        <f t="shared" si="33"/>
        <v>-0.11731412345296244</v>
      </c>
      <c r="AK75">
        <f t="shared" si="46"/>
        <v>-7.6645516019119259E-2</v>
      </c>
      <c r="AL75">
        <f t="shared" si="24"/>
        <v>-0.19436536077584429</v>
      </c>
      <c r="AN75">
        <f t="shared" si="34"/>
        <v>0</v>
      </c>
      <c r="AO75">
        <f t="shared" si="34"/>
        <v>0</v>
      </c>
      <c r="AP75">
        <f t="shared" si="34"/>
        <v>-5.264494250426394E-11</v>
      </c>
      <c r="AQ75">
        <f t="shared" si="34"/>
        <v>-1.8200403657715384E-7</v>
      </c>
      <c r="AR75">
        <f t="shared" si="34"/>
        <v>-1.8205668151965814E-7</v>
      </c>
      <c r="AS75">
        <f t="shared" si="34"/>
        <v>-5.2641603517401757E-5</v>
      </c>
      <c r="AT75">
        <f t="shared" si="34"/>
        <v>-3.4392643842946045E-5</v>
      </c>
      <c r="AU75">
        <f t="shared" si="25"/>
        <v>-8.7216304041867461E-5</v>
      </c>
      <c r="AW75">
        <v>72</v>
      </c>
      <c r="AX75">
        <f>IF(Z75&gt;0, (R75*SUMPRODUCT(K75:$K$98, X75:$X$98)-K75*$AZ$3)/Z75, 0)</f>
        <v>-208320998.69694287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50000</v>
      </c>
      <c r="S76">
        <f t="shared" si="29"/>
        <v>-534431340.39428002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-0.97762181967731254</v>
      </c>
      <c r="AC76">
        <f t="shared" si="45"/>
        <v>-0.87287677781857909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-1.5063262683949298E-4</v>
      </c>
      <c r="AI76">
        <f t="shared" si="23"/>
        <v>-1.5067345887495964E-4</v>
      </c>
      <c r="AJ76">
        <f t="shared" si="33"/>
        <v>-0.10474504185873346</v>
      </c>
      <c r="AK76">
        <f t="shared" si="46"/>
        <v>-6.8433527377411887E-2</v>
      </c>
      <c r="AL76">
        <f t="shared" si="24"/>
        <v>-0.17332924269502031</v>
      </c>
      <c r="AN76">
        <f t="shared" si="34"/>
        <v>0</v>
      </c>
      <c r="AO76">
        <f t="shared" si="34"/>
        <v>0</v>
      </c>
      <c r="AP76">
        <f t="shared" si="34"/>
        <v>-1.6359190779066402E-11</v>
      </c>
      <c r="AQ76">
        <f t="shared" si="34"/>
        <v>-6.0350356083333803E-8</v>
      </c>
      <c r="AR76">
        <f t="shared" si="34"/>
        <v>-6.0366715274112871E-8</v>
      </c>
      <c r="AS76">
        <f t="shared" si="34"/>
        <v>-4.1965679725376193E-5</v>
      </c>
      <c r="AT76">
        <f t="shared" si="34"/>
        <v>-2.7417617497078503E-5</v>
      </c>
      <c r="AU76">
        <f t="shared" si="25"/>
        <v>-6.9443663937728803E-5</v>
      </c>
      <c r="AW76">
        <v>73</v>
      </c>
      <c r="AX76">
        <f>IF(Z76&gt;0, (R76*SUMPRODUCT(K76:$K$98, X76:$X$98)-K76*$AZ$3)/Z76, 0)</f>
        <v>-534431340.39428002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50000</v>
      </c>
      <c r="S77">
        <f t="shared" si="29"/>
        <v>-1432335671.2539508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-0.87287677781857909</v>
      </c>
      <c r="AC77">
        <f t="shared" si="45"/>
        <v>-0.77935431686289058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-5.3641715372886414E-5</v>
      </c>
      <c r="AI77">
        <f t="shared" si="23"/>
        <v>-5.3655318230311948E-5</v>
      </c>
      <c r="AJ77">
        <f t="shared" si="33"/>
        <v>-9.3522460955688502E-2</v>
      </c>
      <c r="AK77">
        <f t="shared" si="46"/>
        <v>-6.1101374447300544E-2</v>
      </c>
      <c r="AL77">
        <f t="shared" si="24"/>
        <v>-0.15467749072121936</v>
      </c>
      <c r="AN77">
        <f t="shared" si="34"/>
        <v>0</v>
      </c>
      <c r="AO77">
        <f t="shared" si="34"/>
        <v>0</v>
      </c>
      <c r="AP77">
        <f t="shared" si="34"/>
        <v>-4.8660090316507713E-12</v>
      </c>
      <c r="AQ77">
        <f t="shared" si="34"/>
        <v>-1.9188694206833695E-8</v>
      </c>
      <c r="AR77">
        <f t="shared" si="34"/>
        <v>-1.9193560215865349E-8</v>
      </c>
      <c r="AS77">
        <f t="shared" si="34"/>
        <v>-3.3454819486558231E-5</v>
      </c>
      <c r="AT77">
        <f t="shared" si="34"/>
        <v>-2.1857160639555505E-5</v>
      </c>
      <c r="AU77">
        <f t="shared" si="25"/>
        <v>-5.5331173686329604E-5</v>
      </c>
      <c r="AW77">
        <v>74</v>
      </c>
      <c r="AX77">
        <f>IF(Z77&gt;0, (R77*SUMPRODUCT(K77:$K$98, X77:$X$98)-K77*$AZ$3)/Z77, 0)</f>
        <v>-1432335671.2539508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50000</v>
      </c>
      <c r="S78">
        <f t="shared" si="29"/>
        <v>-4018730000.923944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-0.77935431686289058</v>
      </c>
      <c r="AC78">
        <f t="shared" si="45"/>
        <v>-0.69585208488547345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-1.8276045910701597E-5</v>
      </c>
      <c r="AI78">
        <f t="shared" si="23"/>
        <v>-1.8280374716597525E-5</v>
      </c>
      <c r="AJ78">
        <f t="shared" si="33"/>
        <v>-8.350223197741713E-2</v>
      </c>
      <c r="AK78">
        <f t="shared" si="46"/>
        <v>-5.4554802180402345E-2</v>
      </c>
      <c r="AL78">
        <f t="shared" si="24"/>
        <v>-0.13807531453253608</v>
      </c>
      <c r="AN78">
        <f t="shared" si="34"/>
        <v>0</v>
      </c>
      <c r="AO78">
        <f t="shared" si="34"/>
        <v>0</v>
      </c>
      <c r="AP78">
        <f t="shared" si="34"/>
        <v>-1.3825882264833591E-12</v>
      </c>
      <c r="AQ78">
        <f t="shared" si="34"/>
        <v>-5.8372323708444667E-9</v>
      </c>
      <c r="AR78">
        <f t="shared" si="34"/>
        <v>-5.838614959070951E-9</v>
      </c>
      <c r="AS78">
        <f t="shared" si="34"/>
        <v>-2.6669988350758726E-5</v>
      </c>
      <c r="AT78">
        <f t="shared" si="34"/>
        <v>-1.7424395781693241E-5</v>
      </c>
      <c r="AU78">
        <f t="shared" si="25"/>
        <v>-4.4100222747411039E-5</v>
      </c>
      <c r="AW78">
        <v>75</v>
      </c>
      <c r="AX78">
        <f>IF(Z78&gt;0, (R78*SUMPRODUCT(K78:$K$98, X78:$X$98)-K78*$AZ$3)/Z78, 0)</f>
        <v>-4018730000.923944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50000</v>
      </c>
      <c r="S79">
        <f t="shared" si="29"/>
        <v>-11827265829.758615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-0.69585208488547345</v>
      </c>
      <c r="AC79">
        <f t="shared" si="45"/>
        <v>-0.62129650932439218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-5.9444924040559783E-6</v>
      </c>
      <c r="AI79">
        <f t="shared" si="23"/>
        <v>-5.9458056756909174E-6</v>
      </c>
      <c r="AJ79">
        <f t="shared" si="33"/>
        <v>-7.4555575561081278E-2</v>
      </c>
      <c r="AK79">
        <f t="shared" si="46"/>
        <v>-4.8709645941983147E-2</v>
      </c>
      <c r="AL79">
        <f t="shared" si="24"/>
        <v>-0.1232711673087401</v>
      </c>
      <c r="AN79">
        <f t="shared" si="34"/>
        <v>0</v>
      </c>
      <c r="AO79">
        <f t="shared" si="34"/>
        <v>0</v>
      </c>
      <c r="AP79">
        <f t="shared" si="34"/>
        <v>-3.7450815872767415E-13</v>
      </c>
      <c r="AQ79">
        <f t="shared" si="34"/>
        <v>-1.695202154363447E-9</v>
      </c>
      <c r="AR79">
        <f t="shared" si="34"/>
        <v>-1.6955766625221745E-9</v>
      </c>
      <c r="AS79">
        <f t="shared" si="34"/>
        <v>-2.1261154648749649E-5</v>
      </c>
      <c r="AT79">
        <f t="shared" si="34"/>
        <v>-1.3890621961732258E-5</v>
      </c>
      <c r="AU79">
        <f t="shared" si="25"/>
        <v>-3.5153472187144427E-5</v>
      </c>
      <c r="AW79">
        <v>76</v>
      </c>
      <c r="AX79">
        <f>IF(Z79&gt;0, (R79*SUMPRODUCT(K79:$K$98, X79:$X$98)-K79*$AZ$3)/Z79, 0)</f>
        <v>-11827265829.758615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50000</v>
      </c>
      <c r="S80">
        <f t="shared" si="29"/>
        <v>-36905061883.353111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-0.62129650932439218</v>
      </c>
      <c r="AC80">
        <f t="shared" si="45"/>
        <v>-0.55472902762824294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-1.8487155862053157E-6</v>
      </c>
      <c r="AI80">
        <f t="shared" si="23"/>
        <v>-1.8490913673308029E-6</v>
      </c>
      <c r="AJ80">
        <f t="shared" si="33"/>
        <v>-6.6567481696149233E-2</v>
      </c>
      <c r="AK80">
        <f t="shared" si="46"/>
        <v>-4.3490755652707457E-2</v>
      </c>
      <c r="AL80">
        <f t="shared" si="24"/>
        <v>-0.11006008644022403</v>
      </c>
      <c r="AN80">
        <f t="shared" si="34"/>
        <v>0</v>
      </c>
      <c r="AO80">
        <f t="shared" si="34"/>
        <v>0</v>
      </c>
      <c r="AP80">
        <f t="shared" si="34"/>
        <v>-9.5680549171117522E-14</v>
      </c>
      <c r="AQ80">
        <f t="shared" si="34"/>
        <v>-4.7071582512276024E-10</v>
      </c>
      <c r="AR80">
        <f t="shared" si="34"/>
        <v>-4.7081150567193136E-10</v>
      </c>
      <c r="AS80">
        <f t="shared" si="34"/>
        <v>-1.6949263211040606E-5</v>
      </c>
      <c r="AT80">
        <f t="shared" si="34"/>
        <v>-1.1073518871714089E-5</v>
      </c>
      <c r="AU80">
        <f t="shared" si="25"/>
        <v>-2.8023252894260369E-5</v>
      </c>
      <c r="AW80">
        <v>77</v>
      </c>
      <c r="AX80">
        <f>IF(Z80&gt;0, (R80*SUMPRODUCT(K80:$K$98, X80:$X$98)-K80*$AZ$3)/Z80, 0)</f>
        <v>-36905061883.353111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50000</v>
      </c>
      <c r="S81">
        <f t="shared" si="29"/>
        <v>-122495873529.94859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-0.55472902762824294</v>
      </c>
      <c r="AC81">
        <f t="shared" si="45"/>
        <v>-0.49529377507096628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-5.4187909383777225E-7</v>
      </c>
      <c r="AI81">
        <f t="shared" si="23"/>
        <v>-5.4198017760508587E-7</v>
      </c>
      <c r="AJ81">
        <f t="shared" si="33"/>
        <v>-5.9435252557276663E-2</v>
      </c>
      <c r="AK81">
        <f t="shared" si="46"/>
        <v>-3.8831031933977009E-2</v>
      </c>
      <c r="AL81">
        <f t="shared" si="24"/>
        <v>-9.8266826471431284E-2</v>
      </c>
      <c r="AN81">
        <f t="shared" si="34"/>
        <v>0</v>
      </c>
      <c r="AO81">
        <f t="shared" si="34"/>
        <v>0</v>
      </c>
      <c r="AP81">
        <f t="shared" si="34"/>
        <v>-2.2980109470794425E-14</v>
      </c>
      <c r="AQ81">
        <f t="shared" si="34"/>
        <v>-1.2318932334306535E-10</v>
      </c>
      <c r="AR81">
        <f t="shared" si="34"/>
        <v>-1.2321230345253614E-10</v>
      </c>
      <c r="AS81">
        <f t="shared" si="34"/>
        <v>-1.3511849097922761E-5</v>
      </c>
      <c r="AT81">
        <f t="shared" si="34"/>
        <v>-8.8277414704832552E-6</v>
      </c>
      <c r="AU81">
        <f t="shared" si="25"/>
        <v>-2.2339713780709469E-5</v>
      </c>
      <c r="AW81">
        <v>78</v>
      </c>
      <c r="AX81">
        <f>IF(Z81&gt;0, (R81*SUMPRODUCT(K81:$K$98, X81:$X$98)-K81*$AZ$3)/Z81, 0)</f>
        <v>-122495873529.94859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50000</v>
      </c>
      <c r="S82">
        <f t="shared" si="29"/>
        <v>-434070897493.89288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-0.49529377507096628</v>
      </c>
      <c r="AC82">
        <f t="shared" si="45"/>
        <v>-0.44222658499059092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-1.4920641741276159E-7</v>
      </c>
      <c r="AI82">
        <f t="shared" si="23"/>
        <v>-1.4923188713369564E-7</v>
      </c>
      <c r="AJ82">
        <f t="shared" si="33"/>
        <v>-5.3067190080375359E-2</v>
      </c>
      <c r="AK82">
        <f t="shared" si="46"/>
        <v>-3.4670564254967645E-2</v>
      </c>
      <c r="AL82">
        <f t="shared" si="24"/>
        <v>-8.773790356723013E-2</v>
      </c>
      <c r="AN82">
        <f t="shared" si="34"/>
        <v>0</v>
      </c>
      <c r="AO82">
        <f t="shared" si="34"/>
        <v>0</v>
      </c>
      <c r="AP82">
        <f t="shared" si="34"/>
        <v>-5.1698368485630585E-15</v>
      </c>
      <c r="AQ82">
        <f t="shared" si="34"/>
        <v>-3.028587697445688E-11</v>
      </c>
      <c r="AR82">
        <f t="shared" si="34"/>
        <v>-3.0291046811305442E-11</v>
      </c>
      <c r="AS82">
        <f t="shared" si="34"/>
        <v>-1.077156343556108E-5</v>
      </c>
      <c r="AT82">
        <f t="shared" si="34"/>
        <v>-7.0374214585970196E-6</v>
      </c>
      <c r="AU82">
        <f t="shared" si="25"/>
        <v>-1.7809015185204909E-5</v>
      </c>
      <c r="AW82">
        <v>79</v>
      </c>
      <c r="AX82">
        <f>IF(Z82&gt;0, (R82*SUMPRODUCT(K82:$K$98, X82:$X$98)-K82*$AZ$3)/Z82, 0)</f>
        <v>-434070897493.89288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50000</v>
      </c>
      <c r="S83">
        <f t="shared" si="29"/>
        <v>-1648695382238.4341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-0.44222658499059092</v>
      </c>
      <c r="AC83">
        <f t="shared" si="45"/>
        <v>-0.39484516519626561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-3.8455574497970008E-8</v>
      </c>
      <c r="AI83">
        <f t="shared" si="23"/>
        <v>-3.8461561734445738E-8</v>
      </c>
      <c r="AJ83">
        <f t="shared" si="33"/>
        <v>-4.7381419794325308E-2</v>
      </c>
      <c r="AK83">
        <f t="shared" si="46"/>
        <v>-3.0955860949341368E-2</v>
      </c>
      <c r="AL83">
        <f t="shared" si="24"/>
        <v>-7.8337319205228406E-2</v>
      </c>
      <c r="AN83">
        <f t="shared" si="34"/>
        <v>0</v>
      </c>
      <c r="AO83">
        <f t="shared" si="34"/>
        <v>0</v>
      </c>
      <c r="AP83">
        <f t="shared" si="34"/>
        <v>-1.085078204704106E-15</v>
      </c>
      <c r="AQ83">
        <f t="shared" si="34"/>
        <v>-6.9693765907300518E-12</v>
      </c>
      <c r="AR83">
        <f t="shared" si="34"/>
        <v>-6.9704616689347558E-12</v>
      </c>
      <c r="AS83">
        <f t="shared" si="34"/>
        <v>-8.5870244369267161E-6</v>
      </c>
      <c r="AT83">
        <f t="shared" si="34"/>
        <v>-5.6101893018819139E-6</v>
      </c>
      <c r="AU83">
        <f t="shared" si="25"/>
        <v>-1.4197220709270299E-5</v>
      </c>
      <c r="AW83">
        <v>80</v>
      </c>
      <c r="AX83">
        <f>IF(Z83&gt;0, (R83*SUMPRODUCT(K83:$K$98, X83:$X$98)-K83*$AZ$3)/Z83, 0)</f>
        <v>-1648695382238.4341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50000</v>
      </c>
      <c r="S84">
        <f t="shared" si="29"/>
        <v>-6742135445035.0576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-0.39484516519626561</v>
      </c>
      <c r="AC84">
        <f t="shared" si="45"/>
        <v>-0.35254032607411778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-9.2402722461791736E-9</v>
      </c>
      <c r="AI84">
        <f t="shared" si="23"/>
        <v>-9.2415794741670578E-9</v>
      </c>
      <c r="AJ84">
        <f t="shared" si="33"/>
        <v>-4.230483912214783E-2</v>
      </c>
      <c r="AK84">
        <f t="shared" si="46"/>
        <v>-2.7639161563738596E-2</v>
      </c>
      <c r="AL84">
        <f t="shared" si="24"/>
        <v>-6.9944009927465897E-2</v>
      </c>
      <c r="AN84">
        <f t="shared" si="34"/>
        <v>0</v>
      </c>
      <c r="AO84">
        <f t="shared" si="34"/>
        <v>0</v>
      </c>
      <c r="AP84">
        <f t="shared" si="34"/>
        <v>-2.1152803908983757E-16</v>
      </c>
      <c r="AQ84">
        <f t="shared" si="34"/>
        <v>-1.4952071765650835E-12</v>
      </c>
      <c r="AR84">
        <f t="shared" si="34"/>
        <v>-1.4954187046041735E-12</v>
      </c>
      <c r="AS84">
        <f t="shared" si="34"/>
        <v>-6.8455233107468561E-6</v>
      </c>
      <c r="AT84">
        <f t="shared" si="34"/>
        <v>-4.4724085636580747E-6</v>
      </c>
      <c r="AU84">
        <f t="shared" si="25"/>
        <v>-1.1317933369823635E-5</v>
      </c>
      <c r="AW84">
        <v>81</v>
      </c>
      <c r="AX84">
        <f>IF(Z84&gt;0, (R84*SUMPRODUCT(K84:$K$98, X84:$X$98)-K84*$AZ$3)/Z84, 0)</f>
        <v>-6742135445035.0576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50000</v>
      </c>
      <c r="S85">
        <f t="shared" si="29"/>
        <v>-29847520587104.617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-0.35254032607411778</v>
      </c>
      <c r="AC85">
        <f t="shared" si="45"/>
        <v>-0.31476814828175842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-2.0610177881134064E-9</v>
      </c>
      <c r="AI85">
        <f t="shared" si="23"/>
        <v>-2.0612814349273545E-9</v>
      </c>
      <c r="AJ85">
        <f t="shared" si="33"/>
        <v>-3.7772177792359363E-2</v>
      </c>
      <c r="AK85">
        <f t="shared" si="46"/>
        <v>-2.4677822825188246E-2</v>
      </c>
      <c r="AL85">
        <f t="shared" si="24"/>
        <v>-6.2450002678829046E-2</v>
      </c>
      <c r="AN85">
        <f t="shared" si="34"/>
        <v>0</v>
      </c>
      <c r="AO85">
        <f t="shared" si="34"/>
        <v>0</v>
      </c>
      <c r="AP85">
        <f t="shared" si="34"/>
        <v>-3.8090889164248358E-17</v>
      </c>
      <c r="AQ85">
        <f t="shared" si="34"/>
        <v>-2.9776957649103754E-13</v>
      </c>
      <c r="AR85">
        <f t="shared" si="34"/>
        <v>-2.9780766738020177E-13</v>
      </c>
      <c r="AS85">
        <f t="shared" si="34"/>
        <v>-5.4572092726431815E-6</v>
      </c>
      <c r="AT85">
        <f t="shared" si="34"/>
        <v>-3.5653767249158875E-6</v>
      </c>
      <c r="AU85">
        <f t="shared" si="25"/>
        <v>-9.0225862953667371E-6</v>
      </c>
      <c r="AW85">
        <v>82</v>
      </c>
      <c r="AX85">
        <f>IF(Z85&gt;0, (R85*SUMPRODUCT(K85:$K$98, X85:$X$98)-K85*$AZ$3)/Z85, 0)</f>
        <v>-29847520587104.617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50000</v>
      </c>
      <c r="S86">
        <f t="shared" si="29"/>
        <v>-144026399424298.75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-0.31476814828175842</v>
      </c>
      <c r="AC86">
        <f t="shared" si="45"/>
        <v>-0.28104298953754314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-4.2445420704904206E-10</v>
      </c>
      <c r="AI86">
        <f t="shared" si="23"/>
        <v>-4.2450299029132625E-10</v>
      </c>
      <c r="AJ86">
        <f t="shared" si="33"/>
        <v>-3.3725158744215278E-2</v>
      </c>
      <c r="AK86">
        <f t="shared" si="46"/>
        <v>-2.2033770379723091E-2</v>
      </c>
      <c r="AL86">
        <f t="shared" si="24"/>
        <v>-5.5758929548441361E-2</v>
      </c>
      <c r="AN86">
        <f t="shared" si="34"/>
        <v>0</v>
      </c>
      <c r="AO86">
        <f t="shared" si="34"/>
        <v>0</v>
      </c>
      <c r="AP86">
        <f t="shared" si="34"/>
        <v>-6.2929056730609304E-18</v>
      </c>
      <c r="AQ86">
        <f t="shared" si="34"/>
        <v>-5.4753439140674353E-14</v>
      </c>
      <c r="AR86">
        <f t="shared" si="34"/>
        <v>-5.4759732046347411E-14</v>
      </c>
      <c r="AS86">
        <f t="shared" si="34"/>
        <v>-4.3504538207996074E-6</v>
      </c>
      <c r="AT86">
        <f t="shared" si="34"/>
        <v>-2.8422964962775582E-6</v>
      </c>
      <c r="AU86">
        <f t="shared" si="25"/>
        <v>-7.1927503718368978E-6</v>
      </c>
      <c r="AW86">
        <v>83</v>
      </c>
      <c r="AX86">
        <f>IF(Z86&gt;0, (R86*SUMPRODUCT(K86:$K$98, X86:$X$98)-K86*$AZ$3)/Z86, 0)</f>
        <v>-144026399424298.75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50000</v>
      </c>
      <c r="S87">
        <f t="shared" si="29"/>
        <v>-763716044974893.38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-0.28104298953754314</v>
      </c>
      <c r="AC87">
        <f t="shared" si="45"/>
        <v>-0.25093124065856837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-8.0162512218296143E-11</v>
      </c>
      <c r="AI87">
        <f t="shared" si="23"/>
        <v>-8.0170726372048364E-11</v>
      </c>
      <c r="AJ87">
        <f t="shared" si="33"/>
        <v>-3.0111748878974776E-2</v>
      </c>
      <c r="AK87">
        <f t="shared" si="46"/>
        <v>-1.9673009267628022E-2</v>
      </c>
      <c r="AL87">
        <f t="shared" si="24"/>
        <v>-4.9784758226773529E-2</v>
      </c>
      <c r="AN87">
        <f t="shared" si="34"/>
        <v>0</v>
      </c>
      <c r="AO87">
        <f t="shared" si="34"/>
        <v>0</v>
      </c>
      <c r="AP87">
        <f t="shared" si="34"/>
        <v>-9.4607456237611813E-19</v>
      </c>
      <c r="AQ87">
        <f t="shared" si="34"/>
        <v>-9.2328091186947646E-15</v>
      </c>
      <c r="AR87">
        <f t="shared" si="34"/>
        <v>-9.2337551932571401E-15</v>
      </c>
      <c r="AS87">
        <f t="shared" si="34"/>
        <v>-3.4681551505342083E-6</v>
      </c>
      <c r="AT87">
        <f t="shared" si="34"/>
        <v>-2.2658613650192727E-6</v>
      </c>
      <c r="AU87">
        <f t="shared" si="25"/>
        <v>-5.7340165247872365E-6</v>
      </c>
      <c r="AW87">
        <v>84</v>
      </c>
      <c r="AX87">
        <f>IF(Z87&gt;0, (R87*SUMPRODUCT(K87:$K$98, X87:$X$98)-K87*$AZ$3)/Z87, 0)</f>
        <v>-763716044974893.38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50000</v>
      </c>
      <c r="S88">
        <f t="shared" si="29"/>
        <v>-4494134300849884.5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-0.25093124065856837</v>
      </c>
      <c r="AC88">
        <f t="shared" si="45"/>
        <v>-0.22404575058801551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-1.3771378064277731E-11</v>
      </c>
      <c r="AI88">
        <f t="shared" ref="AI88:AI89" si="49">SUM(AE88:AH88)</f>
        <v>-1.3772624387460293E-11</v>
      </c>
      <c r="AJ88">
        <f t="shared" si="33"/>
        <v>-2.6885490070552853E-2</v>
      </c>
      <c r="AK88">
        <f t="shared" si="46"/>
        <v>-1.7565186846099787E-2</v>
      </c>
      <c r="AL88">
        <f t="shared" ref="AL88:AL89" si="50">SUM(AI88:AK88)</f>
        <v>-4.4450676930425266E-2</v>
      </c>
      <c r="AN88">
        <f t="shared" si="34"/>
        <v>0</v>
      </c>
      <c r="AO88">
        <f t="shared" si="34"/>
        <v>0</v>
      </c>
      <c r="AP88">
        <f t="shared" si="34"/>
        <v>-1.2816669589574163E-19</v>
      </c>
      <c r="AQ88">
        <f t="shared" si="34"/>
        <v>-1.4161912809805827E-15</v>
      </c>
      <c r="AR88">
        <f t="shared" si="34"/>
        <v>-1.4163194476764784E-15</v>
      </c>
      <c r="AS88">
        <f t="shared" si="34"/>
        <v>-2.7647920524069868E-6</v>
      </c>
      <c r="AT88">
        <f t="shared" si="34"/>
        <v>-1.8063308075731053E-6</v>
      </c>
      <c r="AU88">
        <f t="shared" si="25"/>
        <v>-4.5711228613964114E-6</v>
      </c>
      <c r="AW88">
        <v>85</v>
      </c>
      <c r="AX88">
        <f>IF(Z88&gt;0, (R88*SUMPRODUCT(K88:$K$98, X88:$X$98)-K88*$AZ$3)/Z88, 0)</f>
        <v>-4494134300849884.5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-0.22404575058801551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-2.4926463651258293E-12</v>
      </c>
      <c r="AI89">
        <f t="shared" si="49"/>
        <v>-2.4926463651258293E-12</v>
      </c>
      <c r="AJ89">
        <f t="shared" si="33"/>
        <v>-0.22404575058801551</v>
      </c>
      <c r="AK89">
        <f t="shared" si="46"/>
        <v>-1.5683202541161088E-2</v>
      </c>
      <c r="AL89">
        <f t="shared" si="50"/>
        <v>-0.23972895313166925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-2.2886909981382431E-16</v>
      </c>
      <c r="AR89">
        <f t="shared" si="34"/>
        <v>-2.2886909981382431E-16</v>
      </c>
      <c r="AS89">
        <f t="shared" si="34"/>
        <v>-2.0571369437558877E-5</v>
      </c>
      <c r="AT89">
        <f t="shared" si="34"/>
        <v>-1.4399958606291216E-6</v>
      </c>
      <c r="AU89">
        <f t="shared" si="25"/>
        <v>-2.2011365298416868E-5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5560.3592672542509</v>
      </c>
      <c r="AO91" s="8">
        <f t="shared" ref="AO91:AU91" si="51">SUM(AO3:AO89)</f>
        <v>-556.03592672542516</v>
      </c>
      <c r="AP91" s="8">
        <f t="shared" si="51"/>
        <v>-1736.4283058859514</v>
      </c>
      <c r="AQ91" s="8">
        <f t="shared" si="51"/>
        <v>-2178.6737261269432</v>
      </c>
      <c r="AR91" s="8">
        <f t="shared" si="51"/>
        <v>1089.2213085159315</v>
      </c>
      <c r="AS91" s="8">
        <f t="shared" si="51"/>
        <v>-443.29321819327333</v>
      </c>
      <c r="AT91" s="8">
        <f t="shared" si="51"/>
        <v>212.72800721238008</v>
      </c>
      <c r="AU91" s="8">
        <f t="shared" si="51"/>
        <v>858.6560975350377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13261.389365064546</v>
      </c>
      <c r="K3">
        <v>1</v>
      </c>
      <c r="L3" s="2">
        <v>0</v>
      </c>
      <c r="O3">
        <f>$C$3</f>
        <v>13261.389365064546</v>
      </c>
      <c r="P3">
        <f>O3*C5</f>
        <v>1326.1389365064547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13261.389365064546</v>
      </c>
      <c r="AF3">
        <f t="shared" ref="AF3:AG34" si="3">-$Z3*P3</f>
        <v>-1326.1389365064547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10412.817841558091</v>
      </c>
      <c r="AJ3">
        <f t="shared" ref="AJ3:AJ66" si="6">AB3-AC3</f>
        <v>0</v>
      </c>
      <c r="AL3">
        <f t="shared" ref="AL3:AL23" si="7">SUM(AI3:AK3)</f>
        <v>10412.817841558091</v>
      </c>
      <c r="AN3">
        <f t="shared" ref="AN3:AU34" si="8">AE3*$K3</f>
        <v>13261.389365064546</v>
      </c>
      <c r="AO3">
        <f t="shared" si="8"/>
        <v>-1326.1389365064547</v>
      </c>
      <c r="AP3">
        <f t="shared" si="8"/>
        <v>-1522.432587</v>
      </c>
      <c r="AQ3">
        <f t="shared" si="8"/>
        <v>0</v>
      </c>
      <c r="AR3">
        <f t="shared" si="8"/>
        <v>10412.817841558091</v>
      </c>
      <c r="AS3">
        <f t="shared" si="8"/>
        <v>0</v>
      </c>
      <c r="AT3">
        <f t="shared" si="8"/>
        <v>0</v>
      </c>
      <c r="AU3">
        <f t="shared" si="8"/>
        <v>10412.817841558091</v>
      </c>
      <c r="AW3">
        <v>0</v>
      </c>
      <c r="AX3">
        <f>IF(Z3&gt;0, (R3*SUMPRODUCT(K3:$K$98, X3:$X$98)-K3*$AZ$3)/Z3, 0)</f>
        <v>0</v>
      </c>
      <c r="AZ3">
        <f>C6*ABS(SUMPRODUCT(X4:X79, K4:K79))/1</f>
        <v>5010.9497973236794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340.36211007042641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336.12024482467859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-336.12024482467859</v>
      </c>
      <c r="AK4">
        <f t="shared" ref="AK4:AK67" si="20">G4*SUM(AB4:AB4, AE4:AF4)</f>
        <v>0</v>
      </c>
      <c r="AL4">
        <f t="shared" si="7"/>
        <v>-459.26029482467857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-313.57425583046796</v>
      </c>
      <c r="AT4">
        <f t="shared" si="8"/>
        <v>0</v>
      </c>
      <c r="AU4">
        <f t="shared" si="8"/>
        <v>-428.45442189073475</v>
      </c>
      <c r="AW4">
        <v>1</v>
      </c>
      <c r="AX4">
        <f>IF(Z4&gt;0, (R4*SUMPRODUCT(K4:$K$98, X4:$X$98)-K4*$AZ$3)/Z4, 0)</f>
        <v>340.36211007042641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25</v>
      </c>
      <c r="R5">
        <f t="shared" si="0"/>
        <v>50000</v>
      </c>
      <c r="S5">
        <f t="shared" si="1"/>
        <v>626.7485219343987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336.12024482467859</v>
      </c>
      <c r="AC5">
        <f t="shared" si="19"/>
        <v>611.1662834183162</v>
      </c>
      <c r="AE5">
        <f t="shared" si="2"/>
        <v>0</v>
      </c>
      <c r="AF5">
        <f t="shared" si="3"/>
        <v>0</v>
      </c>
      <c r="AG5">
        <f t="shared" si="3"/>
        <v>-24.378449331320741</v>
      </c>
      <c r="AH5">
        <f t="shared" si="4"/>
        <v>-126.19268785851476</v>
      </c>
      <c r="AI5">
        <f t="shared" si="5"/>
        <v>-150.5711371898355</v>
      </c>
      <c r="AJ5">
        <f t="shared" si="6"/>
        <v>-275.0460385936376</v>
      </c>
      <c r="AK5">
        <f t="shared" si="20"/>
        <v>13.780930037811823</v>
      </c>
      <c r="AL5">
        <f t="shared" si="7"/>
        <v>-411.8362457456613</v>
      </c>
      <c r="AN5">
        <f t="shared" si="8"/>
        <v>0</v>
      </c>
      <c r="AO5">
        <f t="shared" si="8"/>
        <v>0</v>
      </c>
      <c r="AP5">
        <f t="shared" si="8"/>
        <v>-20.846207481631421</v>
      </c>
      <c r="AQ5">
        <f t="shared" si="8"/>
        <v>-107.90837915943973</v>
      </c>
      <c r="AR5">
        <f t="shared" si="8"/>
        <v>-128.75458664107114</v>
      </c>
      <c r="AS5">
        <f t="shared" si="8"/>
        <v>-235.19407283043714</v>
      </c>
      <c r="AT5">
        <f t="shared" si="8"/>
        <v>11.784183766314563</v>
      </c>
      <c r="AU5">
        <f t="shared" si="8"/>
        <v>-352.16447570519375</v>
      </c>
      <c r="AW5">
        <v>2</v>
      </c>
      <c r="AX5">
        <f>IF(Z5&gt;0, (R5*SUMPRODUCT(K5:$K$98, X5:$X$98)-K5*$AZ$3)/Z5, 0)</f>
        <v>626.7485219343987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25</v>
      </c>
      <c r="R6">
        <f t="shared" si="0"/>
        <v>50000</v>
      </c>
      <c r="S6">
        <f t="shared" si="1"/>
        <v>958.3255289533505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611.1662834183162</v>
      </c>
      <c r="AC6">
        <f t="shared" si="19"/>
        <v>922.6643212558929</v>
      </c>
      <c r="AE6">
        <f t="shared" si="2"/>
        <v>0</v>
      </c>
      <c r="AF6">
        <f t="shared" si="3"/>
        <v>0</v>
      </c>
      <c r="AG6">
        <f t="shared" si="3"/>
        <v>-24.069700049199213</v>
      </c>
      <c r="AH6">
        <f t="shared" si="4"/>
        <v>-129.92957761664684</v>
      </c>
      <c r="AI6">
        <f t="shared" si="5"/>
        <v>-153.99927766584605</v>
      </c>
      <c r="AJ6">
        <f t="shared" si="6"/>
        <v>-311.4980378375767</v>
      </c>
      <c r="AK6">
        <f t="shared" si="20"/>
        <v>35.753227579971501</v>
      </c>
      <c r="AL6">
        <f t="shared" si="7"/>
        <v>-429.74408792345127</v>
      </c>
      <c r="AN6">
        <f t="shared" si="8"/>
        <v>0</v>
      </c>
      <c r="AO6">
        <f t="shared" si="8"/>
        <v>0</v>
      </c>
      <c r="AP6">
        <f t="shared" si="8"/>
        <v>-18.567608024392168</v>
      </c>
      <c r="AQ6">
        <f t="shared" si="8"/>
        <v>-100.22897929885083</v>
      </c>
      <c r="AR6">
        <f t="shared" si="8"/>
        <v>-118.796587323243</v>
      </c>
      <c r="AS6">
        <f t="shared" si="8"/>
        <v>-240.2927105494955</v>
      </c>
      <c r="AT6">
        <f t="shared" si="8"/>
        <v>27.580398341269909</v>
      </c>
      <c r="AU6">
        <f t="shared" si="8"/>
        <v>-331.50889953146861</v>
      </c>
      <c r="AW6">
        <v>3</v>
      </c>
      <c r="AX6">
        <f>IF(Z6&gt;0, (R6*SUMPRODUCT(K6:$K$98, X6:$X$98)-K6*$AZ$3)/Z6, 0)</f>
        <v>958.3255289533505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25</v>
      </c>
      <c r="R7">
        <f t="shared" si="0"/>
        <v>50000</v>
      </c>
      <c r="S7">
        <f t="shared" si="1"/>
        <v>1231.9821145576284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922.6643212558929</v>
      </c>
      <c r="AC7">
        <f t="shared" si="19"/>
        <v>1170.9666365135372</v>
      </c>
      <c r="AE7">
        <f t="shared" si="2"/>
        <v>0</v>
      </c>
      <c r="AF7">
        <f t="shared" si="3"/>
        <v>0</v>
      </c>
      <c r="AG7">
        <f t="shared" si="3"/>
        <v>-23.761843266166245</v>
      </c>
      <c r="AH7">
        <f t="shared" si="4"/>
        <v>-134.31956508195333</v>
      </c>
      <c r="AI7">
        <f t="shared" si="5"/>
        <v>-158.08140834811957</v>
      </c>
      <c r="AJ7">
        <f t="shared" si="6"/>
        <v>-248.3023152576443</v>
      </c>
      <c r="AK7">
        <f t="shared" si="20"/>
        <v>45.302818173664342</v>
      </c>
      <c r="AL7">
        <f t="shared" si="7"/>
        <v>-361.08090543209954</v>
      </c>
      <c r="AN7">
        <f t="shared" si="8"/>
        <v>0</v>
      </c>
      <c r="AO7">
        <f t="shared" si="8"/>
        <v>0</v>
      </c>
      <c r="AP7">
        <f t="shared" si="8"/>
        <v>-16.677394426638905</v>
      </c>
      <c r="AQ7">
        <f t="shared" si="8"/>
        <v>-94.27300487567561</v>
      </c>
      <c r="AR7">
        <f t="shared" si="8"/>
        <v>-110.95039930231451</v>
      </c>
      <c r="AS7">
        <f t="shared" si="8"/>
        <v>-174.27249234051072</v>
      </c>
      <c r="AT7">
        <f t="shared" si="8"/>
        <v>31.796058868727808</v>
      </c>
      <c r="AU7">
        <f t="shared" si="8"/>
        <v>-253.42683277409745</v>
      </c>
      <c r="AW7">
        <v>4</v>
      </c>
      <c r="AX7">
        <f>IF(Z7&gt;0, (R7*SUMPRODUCT(K7:$K$98, X7:$X$98)-K7*$AZ$3)/Z7, 0)</f>
        <v>1231.9821145576284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25</v>
      </c>
      <c r="R8">
        <f t="shared" si="0"/>
        <v>50000</v>
      </c>
      <c r="S8">
        <f t="shared" si="1"/>
        <v>1398.0517690000099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1170.9666365135372</v>
      </c>
      <c r="AC8">
        <f t="shared" si="19"/>
        <v>1310.7640599656779</v>
      </c>
      <c r="AE8">
        <f t="shared" si="2"/>
        <v>0</v>
      </c>
      <c r="AF8">
        <f t="shared" si="3"/>
        <v>0</v>
      </c>
      <c r="AG8">
        <f t="shared" si="3"/>
        <v>-23.439118797854555</v>
      </c>
      <c r="AH8">
        <f t="shared" si="4"/>
        <v>-170.21207130005189</v>
      </c>
      <c r="AI8">
        <f t="shared" si="5"/>
        <v>-193.65119009790644</v>
      </c>
      <c r="AJ8">
        <f t="shared" si="6"/>
        <v>-139.79742345214072</v>
      </c>
      <c r="AK8">
        <f t="shared" si="20"/>
        <v>24.941589357738341</v>
      </c>
      <c r="AL8">
        <f t="shared" si="7"/>
        <v>-308.50702419230885</v>
      </c>
      <c r="AN8">
        <f t="shared" si="8"/>
        <v>0</v>
      </c>
      <c r="AO8">
        <f t="shared" si="8"/>
        <v>0</v>
      </c>
      <c r="AP8">
        <f t="shared" si="8"/>
        <v>-15.356005127304966</v>
      </c>
      <c r="AQ8">
        <f t="shared" si="8"/>
        <v>-111.51346866555586</v>
      </c>
      <c r="AR8">
        <f t="shared" si="8"/>
        <v>-126.86947379286083</v>
      </c>
      <c r="AS8">
        <f t="shared" si="8"/>
        <v>-91.587485426781171</v>
      </c>
      <c r="AT8">
        <f t="shared" si="8"/>
        <v>16.340340153727208</v>
      </c>
      <c r="AU8">
        <f t="shared" si="8"/>
        <v>-202.11661906591482</v>
      </c>
      <c r="AW8">
        <v>5</v>
      </c>
      <c r="AX8">
        <f>IF(Z8&gt;0, (R8*SUMPRODUCT(K8:$K$98, X8:$X$98)-K8*$AZ$3)/Z8, 0)</f>
        <v>1398.0517690000099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25</v>
      </c>
      <c r="R9">
        <f t="shared" si="0"/>
        <v>50000</v>
      </c>
      <c r="S9">
        <f t="shared" si="1"/>
        <v>1485.9575870541523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1310.7640599656779</v>
      </c>
      <c r="AC9">
        <f t="shared" si="19"/>
        <v>1373.0490969589678</v>
      </c>
      <c r="AE9">
        <f t="shared" si="2"/>
        <v>0</v>
      </c>
      <c r="AF9">
        <f t="shared" si="3"/>
        <v>0</v>
      </c>
      <c r="AG9">
        <f t="shared" si="3"/>
        <v>-23.100408600506881</v>
      </c>
      <c r="AH9">
        <f t="shared" si="4"/>
        <v>-208.638018738254</v>
      </c>
      <c r="AI9">
        <f t="shared" si="5"/>
        <v>-231.73842733876089</v>
      </c>
      <c r="AJ9">
        <f t="shared" si="6"/>
        <v>-62.28503699328985</v>
      </c>
      <c r="AK9">
        <f t="shared" si="20"/>
        <v>7.7335079537974991</v>
      </c>
      <c r="AL9">
        <f t="shared" si="7"/>
        <v>-286.28995637825324</v>
      </c>
      <c r="AN9">
        <f t="shared" si="8"/>
        <v>0</v>
      </c>
      <c r="AO9">
        <f t="shared" si="8"/>
        <v>0</v>
      </c>
      <c r="AP9">
        <f t="shared" si="8"/>
        <v>-14.332892387006479</v>
      </c>
      <c r="AQ9">
        <f t="shared" si="8"/>
        <v>-129.45166131598293</v>
      </c>
      <c r="AR9">
        <f t="shared" si="8"/>
        <v>-143.7845537029894</v>
      </c>
      <c r="AS9">
        <f t="shared" si="8"/>
        <v>-38.645408745105591</v>
      </c>
      <c r="AT9">
        <f t="shared" si="8"/>
        <v>4.7983366525129796</v>
      </c>
      <c r="AU9">
        <f t="shared" si="8"/>
        <v>-177.63162579558201</v>
      </c>
      <c r="AW9">
        <v>6</v>
      </c>
      <c r="AX9">
        <f>IF(Z9&gt;0, (R9*SUMPRODUCT(K9:$K$98, X9:$X$98)-K9*$AZ$3)/Z9, 0)</f>
        <v>1485.9575870541523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25</v>
      </c>
      <c r="R10">
        <f t="shared" si="0"/>
        <v>50000</v>
      </c>
      <c r="S10">
        <f t="shared" si="1"/>
        <v>1542.2779628342305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1373.0490969589678</v>
      </c>
      <c r="AC10">
        <f t="shared" si="19"/>
        <v>1403.166861309142</v>
      </c>
      <c r="AE10">
        <f t="shared" si="2"/>
        <v>0</v>
      </c>
      <c r="AF10">
        <f t="shared" si="3"/>
        <v>0</v>
      </c>
      <c r="AG10">
        <f t="shared" si="3"/>
        <v>-22.745038428911911</v>
      </c>
      <c r="AH10">
        <f t="shared" si="4"/>
        <v>-248.73217117980744</v>
      </c>
      <c r="AI10">
        <f t="shared" si="5"/>
        <v>-271.47720960871936</v>
      </c>
      <c r="AJ10">
        <f t="shared" si="6"/>
        <v>-30.117764350174184</v>
      </c>
      <c r="AK10">
        <f t="shared" si="20"/>
        <v>5.6295012975317684</v>
      </c>
      <c r="AL10">
        <f t="shared" si="7"/>
        <v>-295.96547266136179</v>
      </c>
      <c r="AN10">
        <f t="shared" si="8"/>
        <v>0</v>
      </c>
      <c r="AO10">
        <f t="shared" si="8"/>
        <v>0</v>
      </c>
      <c r="AP10">
        <f t="shared" si="8"/>
        <v>-13.388102848307017</v>
      </c>
      <c r="AQ10">
        <f t="shared" si="8"/>
        <v>-146.4078374651167</v>
      </c>
      <c r="AR10">
        <f t="shared" si="8"/>
        <v>-159.79594031342373</v>
      </c>
      <c r="AS10">
        <f t="shared" si="8"/>
        <v>-17.727810306473771</v>
      </c>
      <c r="AT10">
        <f t="shared" si="8"/>
        <v>3.3136168396282031</v>
      </c>
      <c r="AU10">
        <f t="shared" si="8"/>
        <v>-174.2101337802693</v>
      </c>
      <c r="AW10">
        <v>7</v>
      </c>
      <c r="AX10">
        <f>IF(Z10&gt;0, (R10*SUMPRODUCT(K10:$K$98, X10:$X$98)-K10*$AZ$3)/Z10, 0)</f>
        <v>1542.2779628342305</v>
      </c>
    </row>
    <row r="11" spans="1:52" x14ac:dyDescent="0.25">
      <c r="A11" t="s">
        <v>33</v>
      </c>
      <c r="C11" s="12">
        <f>AU81</f>
        <v>4671.1053027873641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25</v>
      </c>
      <c r="R11">
        <f t="shared" si="0"/>
        <v>50000</v>
      </c>
      <c r="S11">
        <f t="shared" si="1"/>
        <v>1568.5898922286594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1403.166861309142</v>
      </c>
      <c r="AC11">
        <f t="shared" si="19"/>
        <v>1403.6188008260392</v>
      </c>
      <c r="AE11">
        <f t="shared" si="2"/>
        <v>0</v>
      </c>
      <c r="AF11">
        <f t="shared" si="3"/>
        <v>0</v>
      </c>
      <c r="AG11">
        <f t="shared" si="3"/>
        <v>-22.370710275835251</v>
      </c>
      <c r="AH11">
        <f t="shared" si="4"/>
        <v>-293.75553757508482</v>
      </c>
      <c r="AI11">
        <f t="shared" si="5"/>
        <v>-316.12624785092009</v>
      </c>
      <c r="AJ11">
        <f t="shared" si="6"/>
        <v>-0.45193951689725509</v>
      </c>
      <c r="AK11">
        <f t="shared" si="20"/>
        <v>3.3676004671419402</v>
      </c>
      <c r="AL11">
        <f t="shared" si="7"/>
        <v>-313.21058690067542</v>
      </c>
      <c r="AN11">
        <f t="shared" si="8"/>
        <v>0</v>
      </c>
      <c r="AO11">
        <f t="shared" si="8"/>
        <v>0</v>
      </c>
      <c r="AP11">
        <f t="shared" si="8"/>
        <v>-12.512131466135875</v>
      </c>
      <c r="AQ11">
        <f t="shared" si="8"/>
        <v>-164.30000924088435</v>
      </c>
      <c r="AR11">
        <f t="shared" si="8"/>
        <v>-176.81214070702023</v>
      </c>
      <c r="AS11">
        <f t="shared" si="8"/>
        <v>-0.25277367506156495</v>
      </c>
      <c r="AT11">
        <f t="shared" si="8"/>
        <v>1.8835280261894736</v>
      </c>
      <c r="AU11">
        <f t="shared" si="8"/>
        <v>-175.18138635589233</v>
      </c>
      <c r="AW11">
        <v>8</v>
      </c>
      <c r="AX11">
        <f>IF(Z11&gt;0, (R11*SUMPRODUCT(K11:$K$98, X11:$X$98)-K11*$AZ$3)/Z11, 0)</f>
        <v>1568.5898922286594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25</v>
      </c>
      <c r="R12">
        <f t="shared" si="0"/>
        <v>50000</v>
      </c>
      <c r="S12">
        <f t="shared" si="1"/>
        <v>1568.374696350613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1403.6188008260392</v>
      </c>
      <c r="AC12">
        <f t="shared" si="19"/>
        <v>1378.6132040455259</v>
      </c>
      <c r="AE12">
        <f t="shared" si="2"/>
        <v>0</v>
      </c>
      <c r="AF12">
        <f t="shared" si="3"/>
        <v>0</v>
      </c>
      <c r="AG12">
        <f t="shared" si="3"/>
        <v>-21.975188825306937</v>
      </c>
      <c r="AH12">
        <f t="shared" si="4"/>
        <v>-343.62869553992931</v>
      </c>
      <c r="AI12">
        <f t="shared" si="5"/>
        <v>-365.60388436523624</v>
      </c>
      <c r="AJ12">
        <f t="shared" si="6"/>
        <v>25.005596780513315</v>
      </c>
      <c r="AK12">
        <f t="shared" si="20"/>
        <v>3.22832324189989</v>
      </c>
      <c r="AL12">
        <f t="shared" si="7"/>
        <v>-337.36996434282304</v>
      </c>
      <c r="AN12">
        <f t="shared" si="8"/>
        <v>0</v>
      </c>
      <c r="AO12">
        <f t="shared" si="8"/>
        <v>0</v>
      </c>
      <c r="AP12">
        <f t="shared" si="8"/>
        <v>-11.68004647235554</v>
      </c>
      <c r="AQ12">
        <f t="shared" si="8"/>
        <v>-182.64230469406343</v>
      </c>
      <c r="AR12">
        <f t="shared" si="8"/>
        <v>-194.32235116641897</v>
      </c>
      <c r="AS12">
        <f t="shared" si="8"/>
        <v>13.290740515914552</v>
      </c>
      <c r="AT12">
        <f t="shared" si="8"/>
        <v>1.7158881224152369</v>
      </c>
      <c r="AU12">
        <f t="shared" si="8"/>
        <v>-179.3157225280892</v>
      </c>
      <c r="AW12">
        <v>9</v>
      </c>
      <c r="AX12">
        <f>IF(Z12&gt;0, (R12*SUMPRODUCT(K12:$K$98, X12:$X$98)-K12*$AZ$3)/Z12, 0)</f>
        <v>1568.374696350613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25</v>
      </c>
      <c r="R13">
        <f t="shared" si="0"/>
        <v>50000</v>
      </c>
      <c r="S13">
        <f t="shared" si="1"/>
        <v>1539.6682773008743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1378.6132040455259</v>
      </c>
      <c r="AC13">
        <f t="shared" si="19"/>
        <v>1327.6205196311312</v>
      </c>
      <c r="AE13">
        <f t="shared" si="2"/>
        <v>0</v>
      </c>
      <c r="AF13">
        <f t="shared" si="3"/>
        <v>0</v>
      </c>
      <c r="AG13">
        <f t="shared" si="3"/>
        <v>-21.556924618180176</v>
      </c>
      <c r="AH13">
        <f t="shared" si="4"/>
        <v>-397.02463774737913</v>
      </c>
      <c r="AI13">
        <f t="shared" si="5"/>
        <v>-418.58156236555931</v>
      </c>
      <c r="AJ13">
        <f t="shared" si="6"/>
        <v>50.992684414394716</v>
      </c>
      <c r="AK13">
        <f t="shared" si="20"/>
        <v>2.7572264080910518</v>
      </c>
      <c r="AL13">
        <f t="shared" si="7"/>
        <v>-364.83165154307352</v>
      </c>
      <c r="AN13">
        <f t="shared" si="8"/>
        <v>0</v>
      </c>
      <c r="AO13">
        <f t="shared" si="8"/>
        <v>0</v>
      </c>
      <c r="AP13">
        <f t="shared" si="8"/>
        <v>-10.891382699453537</v>
      </c>
      <c r="AQ13">
        <f t="shared" si="8"/>
        <v>-200.59203005106835</v>
      </c>
      <c r="AR13">
        <f t="shared" si="8"/>
        <v>-211.48341275052189</v>
      </c>
      <c r="AS13">
        <f t="shared" si="8"/>
        <v>25.763454234155855</v>
      </c>
      <c r="AT13">
        <f t="shared" si="8"/>
        <v>1.3930562235316857</v>
      </c>
      <c r="AU13">
        <f t="shared" si="8"/>
        <v>-184.32690229283435</v>
      </c>
      <c r="AW13">
        <v>10</v>
      </c>
      <c r="AX13">
        <f>IF(Z13&gt;0, (R13*SUMPRODUCT(K13:$K$98, X13:$X$98)-K13*$AZ$3)/Z13, 0)</f>
        <v>1539.6682773008743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1.0570714E-2</v>
      </c>
      <c r="Q14" s="4">
        <f t="shared" si="22"/>
        <v>25</v>
      </c>
      <c r="R14">
        <f t="shared" si="0"/>
        <v>50000</v>
      </c>
      <c r="S14">
        <f t="shared" si="1"/>
        <v>1655.6772706624133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1327.6205196311312</v>
      </c>
      <c r="AC14">
        <f t="shared" si="19"/>
        <v>1398.2845753211395</v>
      </c>
      <c r="AE14">
        <f t="shared" si="2"/>
        <v>0</v>
      </c>
      <c r="AF14">
        <f t="shared" si="3"/>
        <v>0</v>
      </c>
      <c r="AG14">
        <f t="shared" si="3"/>
        <v>-21.113483287140035</v>
      </c>
      <c r="AH14">
        <f t="shared" si="4"/>
        <v>-455.7441697166837</v>
      </c>
      <c r="AI14">
        <f t="shared" si="5"/>
        <v>-476.85765300382371</v>
      </c>
      <c r="AJ14">
        <f t="shared" si="6"/>
        <v>-70.664055690008354</v>
      </c>
      <c r="AK14">
        <f t="shared" si="20"/>
        <v>92.933436374179195</v>
      </c>
      <c r="AL14">
        <f t="shared" si="7"/>
        <v>-454.5882723196529</v>
      </c>
      <c r="AN14">
        <f t="shared" si="8"/>
        <v>0</v>
      </c>
      <c r="AO14">
        <f t="shared" si="8"/>
        <v>0</v>
      </c>
      <c r="AP14">
        <f t="shared" si="8"/>
        <v>-9.5244099829272599</v>
      </c>
      <c r="AQ14">
        <f t="shared" si="8"/>
        <v>-205.58873496512732</v>
      </c>
      <c r="AR14">
        <f t="shared" si="8"/>
        <v>-215.11314494805455</v>
      </c>
      <c r="AS14">
        <f t="shared" si="8"/>
        <v>-31.876949354821992</v>
      </c>
      <c r="AT14">
        <f t="shared" si="8"/>
        <v>41.922791095730439</v>
      </c>
      <c r="AU14">
        <f t="shared" si="8"/>
        <v>-205.06730320714613</v>
      </c>
      <c r="AW14">
        <v>11</v>
      </c>
      <c r="AX14">
        <f>IF(Z14&gt;0, (R14*SUMPRODUCT(K14:$K$98, X14:$X$98)-K14*$AZ$3)/Z14, 0)</f>
        <v>1655.6772706624133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1.2312346E-2</v>
      </c>
      <c r="Q15" s="4">
        <f t="shared" si="22"/>
        <v>25</v>
      </c>
      <c r="R15">
        <f t="shared" si="0"/>
        <v>50000</v>
      </c>
      <c r="S15">
        <f t="shared" si="1"/>
        <v>1737.7937329542649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1398.2845753211395</v>
      </c>
      <c r="AC15">
        <f t="shared" si="19"/>
        <v>1434.8887740534021</v>
      </c>
      <c r="AE15">
        <f t="shared" si="2"/>
        <v>0</v>
      </c>
      <c r="AF15">
        <f t="shared" si="3"/>
        <v>0</v>
      </c>
      <c r="AG15">
        <f t="shared" si="3"/>
        <v>-20.642391942772147</v>
      </c>
      <c r="AH15">
        <f t="shared" si="4"/>
        <v>-519.91302299297092</v>
      </c>
      <c r="AI15">
        <f t="shared" si="5"/>
        <v>-540.5554149357431</v>
      </c>
      <c r="AJ15">
        <f t="shared" si="6"/>
        <v>-36.604198732262603</v>
      </c>
      <c r="AK15">
        <f t="shared" si="20"/>
        <v>97.879920272479779</v>
      </c>
      <c r="AL15">
        <f t="shared" si="7"/>
        <v>-479.2796933955259</v>
      </c>
      <c r="AN15">
        <f t="shared" si="8"/>
        <v>0</v>
      </c>
      <c r="AO15">
        <f t="shared" si="8"/>
        <v>0</v>
      </c>
      <c r="AP15">
        <f t="shared" si="8"/>
        <v>-8.314194689234224</v>
      </c>
      <c r="AQ15">
        <f t="shared" si="8"/>
        <v>-209.40684134938306</v>
      </c>
      <c r="AR15">
        <f t="shared" si="8"/>
        <v>-217.72103603861731</v>
      </c>
      <c r="AS15">
        <f t="shared" si="8"/>
        <v>-14.743176834698819</v>
      </c>
      <c r="AT15">
        <f t="shared" si="8"/>
        <v>39.42337281300712</v>
      </c>
      <c r="AU15">
        <f t="shared" si="8"/>
        <v>-193.04084006030899</v>
      </c>
      <c r="AW15">
        <v>12</v>
      </c>
      <c r="AX15">
        <f>IF(Z15&gt;0, (R15*SUMPRODUCT(K15:$K$98, X15:$X$98)-K15*$AZ$3)/Z15, 0)</f>
        <v>1737.7937329542649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1.4128425999999999E-2</v>
      </c>
      <c r="Q16" s="4">
        <f t="shared" si="22"/>
        <v>25</v>
      </c>
      <c r="R16">
        <f t="shared" si="0"/>
        <v>50000</v>
      </c>
      <c r="S16">
        <f t="shared" si="1"/>
        <v>1789.2455191376689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1434.8887740534021</v>
      </c>
      <c r="AC16">
        <f t="shared" si="19"/>
        <v>1441.7256235052603</v>
      </c>
      <c r="AE16">
        <f t="shared" si="2"/>
        <v>0</v>
      </c>
      <c r="AF16">
        <f t="shared" si="3"/>
        <v>0</v>
      </c>
      <c r="AG16">
        <f t="shared" si="3"/>
        <v>-20.144323516317975</v>
      </c>
      <c r="AH16">
        <f t="shared" si="4"/>
        <v>-583.28901405290503</v>
      </c>
      <c r="AI16">
        <f t="shared" si="5"/>
        <v>-603.433337569223</v>
      </c>
      <c r="AJ16">
        <f t="shared" si="6"/>
        <v>-6.8368494518581429</v>
      </c>
      <c r="AK16">
        <f t="shared" si="20"/>
        <v>100.44221418373816</v>
      </c>
      <c r="AL16">
        <f t="shared" si="7"/>
        <v>-509.827972837343</v>
      </c>
      <c r="AN16">
        <f t="shared" si="8"/>
        <v>0</v>
      </c>
      <c r="AO16">
        <f t="shared" si="8"/>
        <v>0</v>
      </c>
      <c r="AP16">
        <f t="shared" si="8"/>
        <v>-7.2442734445762893</v>
      </c>
      <c r="AQ16">
        <f t="shared" si="8"/>
        <v>-209.76157931506916</v>
      </c>
      <c r="AR16">
        <f t="shared" si="8"/>
        <v>-217.00585275964545</v>
      </c>
      <c r="AS16">
        <f t="shared" si="8"/>
        <v>-2.458658236328541</v>
      </c>
      <c r="AT16">
        <f t="shared" si="8"/>
        <v>36.120888563782174</v>
      </c>
      <c r="AU16">
        <f t="shared" si="8"/>
        <v>-183.34362243219181</v>
      </c>
      <c r="AW16">
        <v>13</v>
      </c>
      <c r="AX16">
        <f>IF(Z16&gt;0, (R16*SUMPRODUCT(K16:$K$98, X16:$X$98)-K16*$AZ$3)/Z16, 0)</f>
        <v>1789.2455191376689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1.6072195000000001E-2</v>
      </c>
      <c r="Q17" s="4">
        <f t="shared" si="22"/>
        <v>25</v>
      </c>
      <c r="R17">
        <f t="shared" si="0"/>
        <v>50000</v>
      </c>
      <c r="S17">
        <f t="shared" si="1"/>
        <v>1815.8803779283392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1441.7256235052603</v>
      </c>
      <c r="AC17">
        <f t="shared" si="19"/>
        <v>1425.0387681198677</v>
      </c>
      <c r="AE17">
        <f t="shared" si="2"/>
        <v>0</v>
      </c>
      <c r="AF17">
        <f t="shared" si="3"/>
        <v>0</v>
      </c>
      <c r="AG17">
        <f t="shared" si="3"/>
        <v>-19.619116785457447</v>
      </c>
      <c r="AH17">
        <f t="shared" si="4"/>
        <v>-647.52699139469632</v>
      </c>
      <c r="AI17">
        <f t="shared" si="5"/>
        <v>-667.14610818015376</v>
      </c>
      <c r="AJ17">
        <f t="shared" si="6"/>
        <v>16.686855385392619</v>
      </c>
      <c r="AK17">
        <f t="shared" si="20"/>
        <v>100.92079364536824</v>
      </c>
      <c r="AL17">
        <f t="shared" si="7"/>
        <v>-549.53845914939291</v>
      </c>
      <c r="AN17">
        <f t="shared" si="8"/>
        <v>0</v>
      </c>
      <c r="AO17">
        <f t="shared" si="8"/>
        <v>0</v>
      </c>
      <c r="AP17">
        <f t="shared" si="8"/>
        <v>-6.2994636916928339</v>
      </c>
      <c r="AQ17">
        <f t="shared" si="8"/>
        <v>-207.9131704188425</v>
      </c>
      <c r="AR17">
        <f t="shared" si="8"/>
        <v>-214.21263411053533</v>
      </c>
      <c r="AS17">
        <f t="shared" si="8"/>
        <v>5.3579496354661647</v>
      </c>
      <c r="AT17">
        <f t="shared" si="8"/>
        <v>32.404459500290336</v>
      </c>
      <c r="AU17">
        <f t="shared" si="8"/>
        <v>-176.45022497477885</v>
      </c>
      <c r="AW17">
        <v>14</v>
      </c>
      <c r="AX17">
        <f>IF(Z17&gt;0, (R17*SUMPRODUCT(K17:$K$98, X17:$X$98)-K17*$AZ$3)/Z17, 0)</f>
        <v>1815.8803779283392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1.8213139E-2</v>
      </c>
      <c r="Q18" s="4">
        <f t="shared" si="22"/>
        <v>25</v>
      </c>
      <c r="R18">
        <f t="shared" si="0"/>
        <v>50000</v>
      </c>
      <c r="S18">
        <f t="shared" si="1"/>
        <v>1822.0168132002236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1425.0387681198677</v>
      </c>
      <c r="AC18">
        <f t="shared" si="19"/>
        <v>1389.5137440668107</v>
      </c>
      <c r="AE18">
        <f t="shared" si="2"/>
        <v>0</v>
      </c>
      <c r="AF18">
        <f t="shared" si="3"/>
        <v>0</v>
      </c>
      <c r="AG18">
        <f t="shared" si="3"/>
        <v>-19.065599916532101</v>
      </c>
      <c r="AH18">
        <f t="shared" si="4"/>
        <v>-714.65140214153928</v>
      </c>
      <c r="AI18">
        <f t="shared" si="5"/>
        <v>-733.71700205807133</v>
      </c>
      <c r="AJ18">
        <f t="shared" si="6"/>
        <v>35.525024053056995</v>
      </c>
      <c r="AK18">
        <f t="shared" si="20"/>
        <v>99.752713768390748</v>
      </c>
      <c r="AL18">
        <f t="shared" si="7"/>
        <v>-598.43926423662356</v>
      </c>
      <c r="AN18">
        <f t="shared" si="8"/>
        <v>0</v>
      </c>
      <c r="AO18">
        <f t="shared" si="8"/>
        <v>0</v>
      </c>
      <c r="AP18">
        <f t="shared" si="8"/>
        <v>-5.4658357561907582</v>
      </c>
      <c r="AQ18">
        <f t="shared" si="8"/>
        <v>-204.88037114688342</v>
      </c>
      <c r="AR18">
        <f t="shared" si="8"/>
        <v>-210.34620690307415</v>
      </c>
      <c r="AS18">
        <f t="shared" si="8"/>
        <v>10.184518061787513</v>
      </c>
      <c r="AT18">
        <f t="shared" si="8"/>
        <v>28.597681273042586</v>
      </c>
      <c r="AU18">
        <f t="shared" si="8"/>
        <v>-171.56400756824405</v>
      </c>
      <c r="AW18">
        <v>15</v>
      </c>
      <c r="AX18">
        <f>IF(Z18&gt;0, (R18*SUMPRODUCT(K18:$K$98, X18:$X$98)-K18*$AZ$3)/Z18, 0)</f>
        <v>1822.0168132002236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2.0774602E-2</v>
      </c>
      <c r="Q19" s="4">
        <f t="shared" si="22"/>
        <v>25</v>
      </c>
      <c r="R19">
        <f t="shared" si="0"/>
        <v>50000</v>
      </c>
      <c r="S19">
        <f t="shared" si="1"/>
        <v>1810.9221768892587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1389.5137440668107</v>
      </c>
      <c r="AC19">
        <f t="shared" si="19"/>
        <v>1338.5513607465209</v>
      </c>
      <c r="AE19">
        <f t="shared" si="2"/>
        <v>0</v>
      </c>
      <c r="AF19">
        <f t="shared" si="3"/>
        <v>0</v>
      </c>
      <c r="AG19">
        <f t="shared" si="3"/>
        <v>-18.478863667209591</v>
      </c>
      <c r="AH19">
        <f t="shared" si="4"/>
        <v>-792.16050031437521</v>
      </c>
      <c r="AI19">
        <f t="shared" si="5"/>
        <v>-810.63936398158478</v>
      </c>
      <c r="AJ19">
        <f t="shared" si="6"/>
        <v>50.962383320289746</v>
      </c>
      <c r="AK19">
        <f t="shared" si="20"/>
        <v>97.265962084676758</v>
      </c>
      <c r="AL19">
        <f t="shared" si="7"/>
        <v>-662.41101857661829</v>
      </c>
      <c r="AN19">
        <f t="shared" si="8"/>
        <v>0</v>
      </c>
      <c r="AO19">
        <f t="shared" si="8"/>
        <v>0</v>
      </c>
      <c r="AP19">
        <f t="shared" si="8"/>
        <v>-4.730023960889838</v>
      </c>
      <c r="AQ19">
        <f t="shared" si="8"/>
        <v>-202.76886148612863</v>
      </c>
      <c r="AR19">
        <f t="shared" si="8"/>
        <v>-207.49888544701847</v>
      </c>
      <c r="AS19">
        <f t="shared" si="8"/>
        <v>13.044811550656538</v>
      </c>
      <c r="AT19">
        <f t="shared" si="8"/>
        <v>24.897111614926303</v>
      </c>
      <c r="AU19">
        <f t="shared" si="8"/>
        <v>-169.55696228143563</v>
      </c>
      <c r="AW19">
        <v>16</v>
      </c>
      <c r="AX19">
        <f>IF(Z19&gt;0, (R19*SUMPRODUCT(K19:$K$98, X19:$X$98)-K19*$AZ$3)/Z19, 0)</f>
        <v>1810.9221768892587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2.3506165999999998E-2</v>
      </c>
      <c r="Q20" s="4">
        <f t="shared" si="22"/>
        <v>25</v>
      </c>
      <c r="R20">
        <f t="shared" si="0"/>
        <v>50000</v>
      </c>
      <c r="S20">
        <f t="shared" si="1"/>
        <v>1782.2369895600702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1338.5513607465209</v>
      </c>
      <c r="AC20">
        <f t="shared" si="19"/>
        <v>1273.2092741055656</v>
      </c>
      <c r="AE20">
        <f t="shared" si="2"/>
        <v>0</v>
      </c>
      <c r="AF20">
        <f t="shared" si="3"/>
        <v>0</v>
      </c>
      <c r="AG20">
        <f t="shared" si="3"/>
        <v>-17.859707793684699</v>
      </c>
      <c r="AH20">
        <f t="shared" si="4"/>
        <v>-868.73447370559472</v>
      </c>
      <c r="AI20">
        <f t="shared" si="5"/>
        <v>-886.59418149927944</v>
      </c>
      <c r="AJ20">
        <f t="shared" si="6"/>
        <v>65.342086640955358</v>
      </c>
      <c r="AK20">
        <f t="shared" si="20"/>
        <v>93.698595252256467</v>
      </c>
      <c r="AL20">
        <f t="shared" si="7"/>
        <v>-727.55349960606759</v>
      </c>
      <c r="AN20">
        <f t="shared" si="8"/>
        <v>0</v>
      </c>
      <c r="AO20">
        <f t="shared" si="8"/>
        <v>0</v>
      </c>
      <c r="AP20">
        <f t="shared" si="8"/>
        <v>-4.0817312436359687</v>
      </c>
      <c r="AQ20">
        <f t="shared" si="8"/>
        <v>-198.54415787259646</v>
      </c>
      <c r="AR20">
        <f t="shared" si="8"/>
        <v>-202.62588911623243</v>
      </c>
      <c r="AS20">
        <f t="shared" si="8"/>
        <v>14.933549845707208</v>
      </c>
      <c r="AT20">
        <f t="shared" si="8"/>
        <v>21.414263219982448</v>
      </c>
      <c r="AU20">
        <f t="shared" si="8"/>
        <v>-166.27807605054278</v>
      </c>
      <c r="AW20">
        <v>17</v>
      </c>
      <c r="AX20">
        <f>IF(Z20&gt;0, (R20*SUMPRODUCT(K20:$K$98, X20:$X$98)-K20*$AZ$3)/Z20, 0)</f>
        <v>1782.2369895600702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2.6226451000000001E-2</v>
      </c>
      <c r="Q21" s="4">
        <f t="shared" si="22"/>
        <v>25</v>
      </c>
      <c r="R21">
        <f t="shared" si="0"/>
        <v>50000</v>
      </c>
      <c r="S21">
        <f t="shared" si="1"/>
        <v>1739.0743787530851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1273.2092741055656</v>
      </c>
      <c r="AC21">
        <f t="shared" si="19"/>
        <v>1197.3675937733019</v>
      </c>
      <c r="AE21">
        <f t="shared" si="2"/>
        <v>0</v>
      </c>
      <c r="AF21">
        <f t="shared" si="3"/>
        <v>0</v>
      </c>
      <c r="AG21">
        <f t="shared" si="3"/>
        <v>-17.212713964422463</v>
      </c>
      <c r="AH21">
        <f t="shared" si="4"/>
        <v>-936.79350265077971</v>
      </c>
      <c r="AI21">
        <f t="shared" si="5"/>
        <v>-954.00621661520222</v>
      </c>
      <c r="AJ21">
        <f t="shared" si="6"/>
        <v>75.84168033226365</v>
      </c>
      <c r="AK21">
        <f t="shared" si="20"/>
        <v>89.124649187389593</v>
      </c>
      <c r="AL21">
        <f t="shared" si="7"/>
        <v>-789.03988709554892</v>
      </c>
      <c r="AN21">
        <f t="shared" si="8"/>
        <v>0</v>
      </c>
      <c r="AO21">
        <f t="shared" si="8"/>
        <v>0</v>
      </c>
      <c r="AP21">
        <f t="shared" si="8"/>
        <v>-3.5123791131635906</v>
      </c>
      <c r="AQ21">
        <f t="shared" si="8"/>
        <v>-191.15950795783533</v>
      </c>
      <c r="AR21">
        <f t="shared" si="8"/>
        <v>-194.67188707099893</v>
      </c>
      <c r="AS21">
        <f t="shared" si="8"/>
        <v>15.476044885011875</v>
      </c>
      <c r="AT21">
        <f t="shared" si="8"/>
        <v>18.186531009627625</v>
      </c>
      <c r="AU21">
        <f t="shared" si="8"/>
        <v>-161.00931117635943</v>
      </c>
      <c r="AW21">
        <v>18</v>
      </c>
      <c r="AX21">
        <f>IF(Z21&gt;0, (R21*SUMPRODUCT(K21:$K$98, X21:$X$98)-K21*$AZ$3)/Z21, 0)</f>
        <v>1739.0743787530851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2.9219711999999998E-2</v>
      </c>
      <c r="Q22" s="4">
        <f t="shared" si="22"/>
        <v>25</v>
      </c>
      <c r="R22">
        <f t="shared" si="0"/>
        <v>50000</v>
      </c>
      <c r="S22">
        <f t="shared" si="1"/>
        <v>1686.7039679107918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1197.3675937733019</v>
      </c>
      <c r="AC22">
        <f t="shared" si="19"/>
        <v>1115.7638693336207</v>
      </c>
      <c r="AE22">
        <f t="shared" si="2"/>
        <v>0</v>
      </c>
      <c r="AF22">
        <f t="shared" si="3"/>
        <v>0</v>
      </c>
      <c r="AG22">
        <f t="shared" si="3"/>
        <v>-16.537636279999436</v>
      </c>
      <c r="AH22">
        <f t="shared" si="4"/>
        <v>-1005.9010895576051</v>
      </c>
      <c r="AI22">
        <f t="shared" si="5"/>
        <v>-1022.4387258376046</v>
      </c>
      <c r="AJ22">
        <f t="shared" si="6"/>
        <v>81.603724439681173</v>
      </c>
      <c r="AK22">
        <f t="shared" si="20"/>
        <v>83.815731564131141</v>
      </c>
      <c r="AL22">
        <f t="shared" si="7"/>
        <v>-857.01926983379224</v>
      </c>
      <c r="AN22">
        <f t="shared" si="8"/>
        <v>0</v>
      </c>
      <c r="AO22">
        <f t="shared" si="8"/>
        <v>0</v>
      </c>
      <c r="AP22">
        <f t="shared" si="8"/>
        <v>-3.0130576927772315</v>
      </c>
      <c r="AQ22">
        <f t="shared" si="8"/>
        <v>-183.26911807402769</v>
      </c>
      <c r="AR22">
        <f t="shared" si="8"/>
        <v>-186.28217576680493</v>
      </c>
      <c r="AS22">
        <f t="shared" si="8"/>
        <v>14.867706939450425</v>
      </c>
      <c r="AT22">
        <f t="shared" si="8"/>
        <v>15.270721310425708</v>
      </c>
      <c r="AU22">
        <f t="shared" si="8"/>
        <v>-156.14374751692878</v>
      </c>
      <c r="AW22">
        <v>19</v>
      </c>
      <c r="AX22">
        <f>IF(Z22&gt;0, (R22*SUMPRODUCT(K22:$K$98, X22:$X$98)-K22*$AZ$3)/Z22, 0)</f>
        <v>1686.7039679107918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3.2402927999999998E-2</v>
      </c>
      <c r="Q23" s="4">
        <f t="shared" si="22"/>
        <v>25</v>
      </c>
      <c r="R23">
        <f t="shared" si="0"/>
        <v>50000</v>
      </c>
      <c r="S23">
        <f t="shared" si="1"/>
        <v>1626.494863762189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1115.7638693336207</v>
      </c>
      <c r="AC23">
        <f t="shared" si="19"/>
        <v>1030.3124151150885</v>
      </c>
      <c r="AE23">
        <f t="shared" si="2"/>
        <v>0</v>
      </c>
      <c r="AF23">
        <f t="shared" si="3"/>
        <v>0</v>
      </c>
      <c r="AG23">
        <f t="shared" si="3"/>
        <v>-15.836392079528435</v>
      </c>
      <c r="AH23">
        <f t="shared" si="4"/>
        <v>-1071.7356753420192</v>
      </c>
      <c r="AI23">
        <f t="shared" si="5"/>
        <v>-1087.5720674215477</v>
      </c>
      <c r="AJ23">
        <f t="shared" si="6"/>
        <v>85.451454218532263</v>
      </c>
      <c r="AK23">
        <f t="shared" si="20"/>
        <v>78.103470853353457</v>
      </c>
      <c r="AL23">
        <f t="shared" si="7"/>
        <v>-924.01714234966198</v>
      </c>
      <c r="AN23">
        <f t="shared" si="8"/>
        <v>0</v>
      </c>
      <c r="AO23">
        <f t="shared" si="8"/>
        <v>0</v>
      </c>
      <c r="AP23">
        <f t="shared" si="8"/>
        <v>-2.5761564503308505</v>
      </c>
      <c r="AQ23">
        <f t="shared" si="8"/>
        <v>-174.34266335519064</v>
      </c>
      <c r="AR23">
        <f t="shared" si="8"/>
        <v>-176.91881980552148</v>
      </c>
      <c r="AS23">
        <f t="shared" si="8"/>
        <v>13.900660824114826</v>
      </c>
      <c r="AT23">
        <f t="shared" si="8"/>
        <v>12.705340914878731</v>
      </c>
      <c r="AU23">
        <f t="shared" si="8"/>
        <v>-150.31281806652791</v>
      </c>
      <c r="AW23">
        <v>20</v>
      </c>
      <c r="AX23">
        <f>IF(Z23&gt;0, (R23*SUMPRODUCT(K23:$K$98, X23:$X$98)-K23*$AZ$3)/Z23, 0)</f>
        <v>1626.494863762189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3.5947104000000001E-2</v>
      </c>
      <c r="Q24" s="4">
        <f t="shared" si="22"/>
        <v>25</v>
      </c>
      <c r="R24">
        <f t="shared" si="0"/>
        <v>50000</v>
      </c>
      <c r="S24">
        <f t="shared" si="1"/>
        <v>1560.8614116853776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1030.3124151150885</v>
      </c>
      <c r="AC24">
        <f t="shared" si="19"/>
        <v>943.30695163087546</v>
      </c>
      <c r="AE24">
        <f t="shared" si="2"/>
        <v>0</v>
      </c>
      <c r="AF24">
        <f t="shared" si="3"/>
        <v>0</v>
      </c>
      <c r="AG24">
        <f t="shared" si="3"/>
        <v>-15.108755725665565</v>
      </c>
      <c r="AH24">
        <f t="shared" si="4"/>
        <v>-1138.5448661351697</v>
      </c>
      <c r="AI24">
        <f t="shared" ref="AI24:AI79" si="23">SUM(AE24:AH24)</f>
        <v>-1153.6536218608353</v>
      </c>
      <c r="AJ24">
        <f t="shared" si="6"/>
        <v>87.00546348421301</v>
      </c>
      <c r="AK24">
        <f t="shared" si="20"/>
        <v>72.121869058056205</v>
      </c>
      <c r="AL24">
        <f t="shared" ref="AL24:AL79" si="24">SUM(AI24:AK24)</f>
        <v>-994.526289318566</v>
      </c>
      <c r="AN24">
        <f t="shared" si="8"/>
        <v>0</v>
      </c>
      <c r="AO24">
        <f t="shared" si="8"/>
        <v>0</v>
      </c>
      <c r="AP24">
        <f t="shared" si="8"/>
        <v>-2.194454930345739</v>
      </c>
      <c r="AQ24">
        <f t="shared" si="8"/>
        <v>-165.36672114341766</v>
      </c>
      <c r="AR24">
        <f t="shared" si="8"/>
        <v>-167.56117607376342</v>
      </c>
      <c r="AS24">
        <f t="shared" si="8"/>
        <v>12.637014707015963</v>
      </c>
      <c r="AT24">
        <f t="shared" si="8"/>
        <v>10.475263086777403</v>
      </c>
      <c r="AU24">
        <f t="shared" si="8"/>
        <v>-144.44889827997002</v>
      </c>
      <c r="AW24">
        <v>21</v>
      </c>
      <c r="AX24">
        <f>IF(Z24&gt;0, (R24*SUMPRODUCT(K24:$K$98, X24:$X$98)-K24*$AZ$3)/Z24, 0)</f>
        <v>1560.8614116853776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4.0034525000000001E-2</v>
      </c>
      <c r="Q25" s="4">
        <f t="shared" si="22"/>
        <v>25</v>
      </c>
      <c r="R25">
        <f t="shared" si="0"/>
        <v>50000</v>
      </c>
      <c r="S25">
        <f t="shared" si="1"/>
        <v>1490.8590890011069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943.30695163087546</v>
      </c>
      <c r="AC25">
        <f t="shared" si="19"/>
        <v>855.91987322940315</v>
      </c>
      <c r="AE25">
        <f t="shared" si="2"/>
        <v>0</v>
      </c>
      <c r="AF25">
        <f t="shared" si="3"/>
        <v>0</v>
      </c>
      <c r="AG25">
        <f t="shared" si="3"/>
        <v>-14.352796309590859</v>
      </c>
      <c r="AH25">
        <f t="shared" si="4"/>
        <v>-1209.7437176361025</v>
      </c>
      <c r="AI25">
        <f t="shared" si="23"/>
        <v>-1224.0965139456932</v>
      </c>
      <c r="AJ25">
        <f t="shared" si="6"/>
        <v>87.387078401472309</v>
      </c>
      <c r="AK25">
        <f t="shared" si="20"/>
        <v>66.031486614161295</v>
      </c>
      <c r="AL25">
        <f t="shared" si="24"/>
        <v>-1070.6779489300595</v>
      </c>
      <c r="AN25">
        <f t="shared" si="8"/>
        <v>0</v>
      </c>
      <c r="AO25">
        <f t="shared" si="8"/>
        <v>0</v>
      </c>
      <c r="AP25">
        <f t="shared" si="8"/>
        <v>-1.861300375242841</v>
      </c>
      <c r="AQ25">
        <f t="shared" si="8"/>
        <v>-156.88207280410668</v>
      </c>
      <c r="AR25">
        <f t="shared" si="8"/>
        <v>-158.74337317934953</v>
      </c>
      <c r="AS25">
        <f t="shared" si="8"/>
        <v>11.332537459013976</v>
      </c>
      <c r="AT25">
        <f t="shared" si="8"/>
        <v>8.5631000511484689</v>
      </c>
      <c r="AU25">
        <f t="shared" si="8"/>
        <v>-138.84773566918707</v>
      </c>
      <c r="AW25">
        <v>22</v>
      </c>
      <c r="AX25">
        <f>IF(Z25&gt;0, (R25*SUMPRODUCT(K25:$K$98, X25:$X$98)-K25*$AZ$3)/Z25, 0)</f>
        <v>1490.8590890011069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4.4405750000000001E-2</v>
      </c>
      <c r="Q26" s="4">
        <f t="shared" si="22"/>
        <v>25</v>
      </c>
      <c r="R26">
        <f t="shared" si="0"/>
        <v>50000</v>
      </c>
      <c r="S26">
        <f t="shared" si="1"/>
        <v>1415.9057585965768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855.91987322940315</v>
      </c>
      <c r="AC26">
        <f t="shared" si="19"/>
        <v>768.66248144488964</v>
      </c>
      <c r="AE26">
        <f t="shared" si="2"/>
        <v>0</v>
      </c>
      <c r="AF26">
        <f t="shared" si="3"/>
        <v>0</v>
      </c>
      <c r="AG26">
        <f t="shared" si="3"/>
        <v>-13.571921661770336</v>
      </c>
      <c r="AH26">
        <f t="shared" si="4"/>
        <v>-1274.6933694492286</v>
      </c>
      <c r="AI26">
        <f t="shared" si="23"/>
        <v>-1288.265291110999</v>
      </c>
      <c r="AJ26">
        <f t="shared" si="6"/>
        <v>87.257391784513516</v>
      </c>
      <c r="AK26">
        <f t="shared" si="20"/>
        <v>59.914391126058227</v>
      </c>
      <c r="AL26">
        <f t="shared" si="24"/>
        <v>-1141.0935082004273</v>
      </c>
      <c r="AN26">
        <f t="shared" si="8"/>
        <v>0</v>
      </c>
      <c r="AO26">
        <f t="shared" si="8"/>
        <v>0</v>
      </c>
      <c r="AP26">
        <f t="shared" si="8"/>
        <v>-1.5714597610289935</v>
      </c>
      <c r="AQ26">
        <f t="shared" si="8"/>
        <v>-147.59364131774961</v>
      </c>
      <c r="AR26">
        <f t="shared" si="8"/>
        <v>-149.1651010787786</v>
      </c>
      <c r="AS26">
        <f t="shared" si="8"/>
        <v>10.103320919391351</v>
      </c>
      <c r="AT26">
        <f t="shared" si="8"/>
        <v>6.9373414544799017</v>
      </c>
      <c r="AU26">
        <f t="shared" si="8"/>
        <v>-132.12443870490736</v>
      </c>
      <c r="AW26">
        <v>23</v>
      </c>
      <c r="AX26">
        <f>IF(Z26&gt;0, (R26*SUMPRODUCT(K26:$K$98, X26:$X$98)-K26*$AZ$3)/Z26, 0)</f>
        <v>1415.9057585965768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4.9048597999999999E-2</v>
      </c>
      <c r="Q27" s="4">
        <f t="shared" si="22"/>
        <v>25</v>
      </c>
      <c r="R27">
        <f t="shared" si="0"/>
        <v>50000</v>
      </c>
      <c r="S27">
        <f t="shared" si="1"/>
        <v>1337.5214999422903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768.66248144488964</v>
      </c>
      <c r="AC27">
        <f t="shared" si="19"/>
        <v>683.23373389463393</v>
      </c>
      <c r="AE27">
        <f t="shared" si="2"/>
        <v>0</v>
      </c>
      <c r="AF27">
        <f t="shared" si="3"/>
        <v>0</v>
      </c>
      <c r="AG27">
        <f t="shared" si="3"/>
        <v>-12.770518715476969</v>
      </c>
      <c r="AH27">
        <f t="shared" si="4"/>
        <v>-1331.3674593513304</v>
      </c>
      <c r="AI27">
        <f t="shared" si="23"/>
        <v>-1344.1379780668074</v>
      </c>
      <c r="AJ27">
        <f t="shared" si="6"/>
        <v>85.428747550255707</v>
      </c>
      <c r="AK27">
        <f t="shared" si="20"/>
        <v>53.806373701142277</v>
      </c>
      <c r="AL27">
        <f t="shared" si="24"/>
        <v>-1204.9028568154092</v>
      </c>
      <c r="AN27">
        <f t="shared" si="8"/>
        <v>0</v>
      </c>
      <c r="AO27">
        <f t="shared" si="8"/>
        <v>0</v>
      </c>
      <c r="AP27">
        <f t="shared" si="8"/>
        <v>-1.3202386297560862</v>
      </c>
      <c r="AQ27">
        <f t="shared" si="8"/>
        <v>-137.63910373551278</v>
      </c>
      <c r="AR27">
        <f t="shared" si="8"/>
        <v>-138.95934236526887</v>
      </c>
      <c r="AS27">
        <f t="shared" si="8"/>
        <v>8.8317738002951369</v>
      </c>
      <c r="AT27">
        <f t="shared" si="8"/>
        <v>5.5625973126093804</v>
      </c>
      <c r="AU27">
        <f t="shared" si="8"/>
        <v>-124.56497125236434</v>
      </c>
      <c r="AW27">
        <v>24</v>
      </c>
      <c r="AX27">
        <f>IF(Z27&gt;0, (R27*SUMPRODUCT(K27:$K$98, X27:$X$98)-K27*$AZ$3)/Z27, 0)</f>
        <v>1337.5214999422903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5.4278005999999997E-2</v>
      </c>
      <c r="Q28" s="4">
        <f t="shared" si="22"/>
        <v>25</v>
      </c>
      <c r="R28">
        <f t="shared" si="0"/>
        <v>50000</v>
      </c>
      <c r="S28">
        <f t="shared" si="1"/>
        <v>1257.5655692145142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683.23373389463393</v>
      </c>
      <c r="AC28">
        <f t="shared" si="19"/>
        <v>601.09899959438349</v>
      </c>
      <c r="AE28">
        <f t="shared" si="2"/>
        <v>0</v>
      </c>
      <c r="AF28">
        <f t="shared" si="3"/>
        <v>0</v>
      </c>
      <c r="AG28">
        <f t="shared" si="3"/>
        <v>-11.94965523686043</v>
      </c>
      <c r="AH28">
        <f t="shared" si="4"/>
        <v>-1386.3165829235425</v>
      </c>
      <c r="AI28">
        <f t="shared" si="23"/>
        <v>-1398.266238160403</v>
      </c>
      <c r="AJ28">
        <f t="shared" si="6"/>
        <v>82.134734300250443</v>
      </c>
      <c r="AK28">
        <f t="shared" si="20"/>
        <v>47.826361372624376</v>
      </c>
      <c r="AL28">
        <f t="shared" si="24"/>
        <v>-1268.305142487528</v>
      </c>
      <c r="AN28">
        <f t="shared" si="8"/>
        <v>0</v>
      </c>
      <c r="AO28">
        <f t="shared" si="8"/>
        <v>0</v>
      </c>
      <c r="AP28">
        <f t="shared" si="8"/>
        <v>-1.1030145742778505</v>
      </c>
      <c r="AQ28">
        <f t="shared" si="8"/>
        <v>-127.96414333452252</v>
      </c>
      <c r="AR28">
        <f t="shared" si="8"/>
        <v>-129.06715790880037</v>
      </c>
      <c r="AS28">
        <f t="shared" si="8"/>
        <v>7.5814579744660175</v>
      </c>
      <c r="AT28">
        <f t="shared" si="8"/>
        <v>4.4146188808827862</v>
      </c>
      <c r="AU28">
        <f t="shared" si="8"/>
        <v>-117.07108105345156</v>
      </c>
      <c r="AW28">
        <v>25</v>
      </c>
      <c r="AX28">
        <f>IF(Z28&gt;0, (R28*SUMPRODUCT(K28:$K$98, X28:$X$98)-K28*$AZ$3)/Z28, 0)</f>
        <v>1257.5655692145142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6.0174738999999998E-2</v>
      </c>
      <c r="Q29" s="4">
        <f t="shared" si="22"/>
        <v>25</v>
      </c>
      <c r="R29">
        <f t="shared" si="0"/>
        <v>50000</v>
      </c>
      <c r="S29">
        <f t="shared" si="1"/>
        <v>1176.0598371527021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601.09899959438349</v>
      </c>
      <c r="AC29">
        <f t="shared" si="19"/>
        <v>522.69232896991684</v>
      </c>
      <c r="AE29">
        <f t="shared" si="2"/>
        <v>0</v>
      </c>
      <c r="AF29">
        <f t="shared" si="3"/>
        <v>0</v>
      </c>
      <c r="AG29">
        <f t="shared" si="3"/>
        <v>-11.111091299473765</v>
      </c>
      <c r="AH29">
        <f t="shared" si="4"/>
        <v>-1438.1347700361191</v>
      </c>
      <c r="AI29">
        <f t="shared" si="23"/>
        <v>-1449.245861335593</v>
      </c>
      <c r="AJ29">
        <f t="shared" si="6"/>
        <v>78.406670624466642</v>
      </c>
      <c r="AK29">
        <f t="shared" si="20"/>
        <v>42.076929971606845</v>
      </c>
      <c r="AL29">
        <f t="shared" si="24"/>
        <v>-1328.7622607395194</v>
      </c>
      <c r="AN29">
        <f t="shared" si="8"/>
        <v>0</v>
      </c>
      <c r="AO29">
        <f t="shared" si="8"/>
        <v>0</v>
      </c>
      <c r="AP29">
        <f t="shared" si="8"/>
        <v>-0.91572394144170199</v>
      </c>
      <c r="AQ29">
        <f t="shared" si="8"/>
        <v>-118.5243109292246</v>
      </c>
      <c r="AR29">
        <f t="shared" si="8"/>
        <v>-119.44003487066631</v>
      </c>
      <c r="AS29">
        <f t="shared" si="8"/>
        <v>6.4619094132507389</v>
      </c>
      <c r="AT29">
        <f t="shared" si="8"/>
        <v>3.4677828773840758</v>
      </c>
      <c r="AU29">
        <f t="shared" si="8"/>
        <v>-109.51034258003149</v>
      </c>
      <c r="AW29">
        <v>26</v>
      </c>
      <c r="AX29">
        <f>IF(Z29&gt;0, (R29*SUMPRODUCT(K29:$K$98, X29:$X$98)-K29*$AZ$3)/Z29, 0)</f>
        <v>1176.0598371527021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6.6923788999999997E-2</v>
      </c>
      <c r="Q30" s="4">
        <f t="shared" si="22"/>
        <v>25</v>
      </c>
      <c r="R30">
        <f t="shared" si="0"/>
        <v>50000</v>
      </c>
      <c r="S30">
        <f t="shared" si="1"/>
        <v>1093.0162108028842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522.69232896991684</v>
      </c>
      <c r="AC30">
        <f t="shared" si="19"/>
        <v>448.41576153181347</v>
      </c>
      <c r="AE30">
        <f t="shared" si="2"/>
        <v>0</v>
      </c>
      <c r="AF30">
        <f t="shared" si="3"/>
        <v>0</v>
      </c>
      <c r="AG30">
        <f t="shared" si="3"/>
        <v>-10.256384056793308</v>
      </c>
      <c r="AH30">
        <f t="shared" si="4"/>
        <v>-1487.1926593714359</v>
      </c>
      <c r="AI30">
        <f t="shared" si="23"/>
        <v>-1497.4490434282293</v>
      </c>
      <c r="AJ30">
        <f t="shared" si="6"/>
        <v>74.27656743810337</v>
      </c>
      <c r="AK30">
        <f t="shared" si="20"/>
        <v>36.588463027894186</v>
      </c>
      <c r="AL30">
        <f t="shared" si="24"/>
        <v>-1386.5840129622316</v>
      </c>
      <c r="AN30">
        <f t="shared" si="8"/>
        <v>0</v>
      </c>
      <c r="AO30">
        <f t="shared" si="8"/>
        <v>0</v>
      </c>
      <c r="AP30">
        <f t="shared" si="8"/>
        <v>-0.75471695195356425</v>
      </c>
      <c r="AQ30">
        <f t="shared" si="8"/>
        <v>-109.43520685588001</v>
      </c>
      <c r="AR30">
        <f t="shared" si="8"/>
        <v>-110.18992380783358</v>
      </c>
      <c r="AS30">
        <f t="shared" si="8"/>
        <v>5.4656479581933075</v>
      </c>
      <c r="AT30">
        <f t="shared" si="8"/>
        <v>2.6923653736218967</v>
      </c>
      <c r="AU30">
        <f t="shared" si="8"/>
        <v>-102.03191047601837</v>
      </c>
      <c r="AW30">
        <v>27</v>
      </c>
      <c r="AX30">
        <f>IF(Z30&gt;0, (R30*SUMPRODUCT(K30:$K$98, X30:$X$98)-K30*$AZ$3)/Z30, 0)</f>
        <v>1093.0162108028842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7.4711050000000001E-2</v>
      </c>
      <c r="Q31" s="4">
        <f t="shared" si="22"/>
        <v>25</v>
      </c>
      <c r="R31">
        <f t="shared" si="0"/>
        <v>50000</v>
      </c>
      <c r="S31">
        <f t="shared" si="1"/>
        <v>1007.9500699159482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448.41576153181347</v>
      </c>
      <c r="AC31">
        <f t="shared" si="19"/>
        <v>378.48746850729214</v>
      </c>
      <c r="AE31">
        <f t="shared" si="2"/>
        <v>0</v>
      </c>
      <c r="AF31">
        <f t="shared" si="3"/>
        <v>0</v>
      </c>
      <c r="AG31">
        <f t="shared" si="3"/>
        <v>-9.387554994139089</v>
      </c>
      <c r="AH31">
        <f t="shared" si="4"/>
        <v>-1532.5304441725757</v>
      </c>
      <c r="AI31">
        <f t="shared" si="23"/>
        <v>-1541.9179991667147</v>
      </c>
      <c r="AJ31">
        <f t="shared" si="6"/>
        <v>69.928293024521338</v>
      </c>
      <c r="AK31">
        <f t="shared" si="20"/>
        <v>31.389103307226947</v>
      </c>
      <c r="AL31">
        <f t="shared" si="24"/>
        <v>-1440.6006028349666</v>
      </c>
      <c r="AN31">
        <f t="shared" si="8"/>
        <v>0</v>
      </c>
      <c r="AO31">
        <f t="shared" si="8"/>
        <v>0</v>
      </c>
      <c r="AP31">
        <f t="shared" si="8"/>
        <v>-0.61677150580426643</v>
      </c>
      <c r="AQ31">
        <f t="shared" si="8"/>
        <v>-100.68874273794705</v>
      </c>
      <c r="AR31">
        <f t="shared" si="8"/>
        <v>-101.3055142437513</v>
      </c>
      <c r="AS31">
        <f t="shared" si="8"/>
        <v>4.5943569559894053</v>
      </c>
      <c r="AT31">
        <f t="shared" si="8"/>
        <v>2.0622946576324686</v>
      </c>
      <c r="AU31">
        <f t="shared" si="8"/>
        <v>-94.648862630129443</v>
      </c>
      <c r="AW31">
        <v>28</v>
      </c>
      <c r="AX31">
        <f>IF(Z31&gt;0, (R31*SUMPRODUCT(K31:$K$98, X31:$X$98)-K31*$AZ$3)/Z31, 0)</f>
        <v>1007.9500699159482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8.3689026999999999E-2</v>
      </c>
      <c r="Q32" s="4">
        <f t="shared" si="22"/>
        <v>25</v>
      </c>
      <c r="R32">
        <f t="shared" si="0"/>
        <v>50000</v>
      </c>
      <c r="S32">
        <f t="shared" si="1"/>
        <v>919.93163253996977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378.48746850729214</v>
      </c>
      <c r="AC32">
        <f t="shared" si="19"/>
        <v>313.07275597591484</v>
      </c>
      <c r="AE32">
        <f t="shared" si="2"/>
        <v>0</v>
      </c>
      <c r="AF32">
        <f t="shared" si="3"/>
        <v>0</v>
      </c>
      <c r="AG32">
        <f t="shared" si="3"/>
        <v>-8.5080441008292063</v>
      </c>
      <c r="AH32">
        <f t="shared" si="4"/>
        <v>-1571.2706867369823</v>
      </c>
      <c r="AI32">
        <f t="shared" si="23"/>
        <v>-1579.7787308378115</v>
      </c>
      <c r="AJ32">
        <f t="shared" si="6"/>
        <v>65.41471253137729</v>
      </c>
      <c r="AK32">
        <f t="shared" si="20"/>
        <v>26.494122795510453</v>
      </c>
      <c r="AL32">
        <f t="shared" si="24"/>
        <v>-1487.8698955109237</v>
      </c>
      <c r="AN32">
        <f t="shared" si="8"/>
        <v>0</v>
      </c>
      <c r="AO32">
        <f t="shared" si="8"/>
        <v>0</v>
      </c>
      <c r="AP32">
        <f t="shared" si="8"/>
        <v>-0.49909534245012477</v>
      </c>
      <c r="AQ32">
        <f t="shared" si="8"/>
        <v>-92.173227146578412</v>
      </c>
      <c r="AR32">
        <f t="shared" si="8"/>
        <v>-92.672322489028531</v>
      </c>
      <c r="AS32">
        <f t="shared" si="8"/>
        <v>3.8373306444124191</v>
      </c>
      <c r="AT32">
        <f t="shared" si="8"/>
        <v>1.5541872059939374</v>
      </c>
      <c r="AU32">
        <f t="shared" si="8"/>
        <v>-87.280804638622172</v>
      </c>
      <c r="AW32">
        <v>29</v>
      </c>
      <c r="AX32">
        <f>IF(Z32&gt;0, (R32*SUMPRODUCT(K32:$K$98, X32:$X$98)-K32*$AZ$3)/Z32, 0)</f>
        <v>919.93163253996977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9.4384723000000004E-2</v>
      </c>
      <c r="Q33" s="4">
        <f t="shared" si="22"/>
        <v>25</v>
      </c>
      <c r="R33">
        <f t="shared" si="0"/>
        <v>50000</v>
      </c>
      <c r="S33">
        <f t="shared" si="1"/>
        <v>828.07209871470434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313.07275597591484</v>
      </c>
      <c r="AC33">
        <f t="shared" si="19"/>
        <v>252.39419865663089</v>
      </c>
      <c r="AE33">
        <f t="shared" si="2"/>
        <v>0</v>
      </c>
      <c r="AF33">
        <f t="shared" si="3"/>
        <v>0</v>
      </c>
      <c r="AG33">
        <f t="shared" si="3"/>
        <v>-7.6199342740923655</v>
      </c>
      <c r="AH33">
        <f t="shared" si="4"/>
        <v>-1606.0587714570977</v>
      </c>
      <c r="AI33">
        <f t="shared" si="23"/>
        <v>-1613.6787057311901</v>
      </c>
      <c r="AJ33">
        <f t="shared" si="6"/>
        <v>60.678557319283954</v>
      </c>
      <c r="AK33">
        <f t="shared" si="20"/>
        <v>21.915092918314041</v>
      </c>
      <c r="AL33">
        <f t="shared" si="24"/>
        <v>-1531.0850554935921</v>
      </c>
      <c r="AN33">
        <f t="shared" si="8"/>
        <v>0</v>
      </c>
      <c r="AO33">
        <f t="shared" si="8"/>
        <v>0</v>
      </c>
      <c r="AP33">
        <f t="shared" si="8"/>
        <v>-0.39910483337310565</v>
      </c>
      <c r="AQ33">
        <f t="shared" si="8"/>
        <v>-84.119599370973518</v>
      </c>
      <c r="AR33">
        <f t="shared" si="8"/>
        <v>-84.518704204346633</v>
      </c>
      <c r="AS33">
        <f t="shared" si="8"/>
        <v>3.1781252484776634</v>
      </c>
      <c r="AT33">
        <f t="shared" si="8"/>
        <v>1.1478339829330966</v>
      </c>
      <c r="AU33">
        <f t="shared" si="8"/>
        <v>-80.19274497293587</v>
      </c>
      <c r="AW33">
        <v>30</v>
      </c>
      <c r="AX33">
        <f>IF(Z33&gt;0, (R33*SUMPRODUCT(K33:$K$98, X33:$X$98)-K33*$AZ$3)/Z33, 0)</f>
        <v>828.07209871470434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0.106719178</v>
      </c>
      <c r="Q34" s="4">
        <f t="shared" si="22"/>
        <v>25</v>
      </c>
      <c r="R34">
        <f t="shared" si="0"/>
        <v>50000</v>
      </c>
      <c r="S34">
        <f t="shared" si="1"/>
        <v>729.49119762635075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252.39419865663089</v>
      </c>
      <c r="AC34">
        <f t="shared" si="19"/>
        <v>196.39484020288452</v>
      </c>
      <c r="AE34">
        <f t="shared" si="2"/>
        <v>0</v>
      </c>
      <c r="AF34">
        <f t="shared" si="3"/>
        <v>0</v>
      </c>
      <c r="AG34">
        <f t="shared" si="3"/>
        <v>-6.7305418092062776</v>
      </c>
      <c r="AH34">
        <f t="shared" si="4"/>
        <v>-1626.386244290328</v>
      </c>
      <c r="AI34">
        <f t="shared" si="23"/>
        <v>-1633.1167860995342</v>
      </c>
      <c r="AJ34">
        <f t="shared" si="6"/>
        <v>55.999358453746368</v>
      </c>
      <c r="AK34">
        <f t="shared" si="20"/>
        <v>17.667593905964164</v>
      </c>
      <c r="AL34">
        <f t="shared" si="24"/>
        <v>-1559.4498337398236</v>
      </c>
      <c r="AN34">
        <f t="shared" si="8"/>
        <v>0</v>
      </c>
      <c r="AO34">
        <f t="shared" si="8"/>
        <v>0</v>
      </c>
      <c r="AP34">
        <f t="shared" si="8"/>
        <v>-0.31475146900533013</v>
      </c>
      <c r="AQ34">
        <f t="shared" si="8"/>
        <v>-76.057392416794301</v>
      </c>
      <c r="AR34">
        <f t="shared" si="8"/>
        <v>-76.372143885799616</v>
      </c>
      <c r="AS34">
        <f t="shared" si="8"/>
        <v>2.6187907060562954</v>
      </c>
      <c r="AT34">
        <f t="shared" si="8"/>
        <v>0.82621894244612504</v>
      </c>
      <c r="AU34">
        <f t="shared" ref="AU34:AU79" si="25">AL34*$K34</f>
        <v>-72.927134237297196</v>
      </c>
      <c r="AW34">
        <v>31</v>
      </c>
      <c r="AX34">
        <f>IF(Z34&gt;0, (R34*SUMPRODUCT(K34:$K$98, X34:$X$98)-K34*$AZ$3)/Z34, 0)</f>
        <v>729.49119762635075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0.12088460199999999</v>
      </c>
      <c r="Q35" s="4">
        <f t="shared" si="22"/>
        <v>25</v>
      </c>
      <c r="R35">
        <f t="shared" si="0"/>
        <v>50000</v>
      </c>
      <c r="S35">
        <f t="shared" si="1"/>
        <v>621.59963950405859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196.39484020288452</v>
      </c>
      <c r="AC35">
        <f t="shared" si="19"/>
        <v>145.44480574789995</v>
      </c>
      <c r="AE35">
        <f t="shared" si="2"/>
        <v>0</v>
      </c>
      <c r="AF35">
        <f t="shared" ref="AF35:AG66" si="26">-$Z35*P35</f>
        <v>0</v>
      </c>
      <c r="AG35">
        <f t="shared" si="26"/>
        <v>-5.8496175232639551</v>
      </c>
      <c r="AH35">
        <f t="shared" si="4"/>
        <v>-1627.2377357005214</v>
      </c>
      <c r="AI35">
        <f t="shared" si="23"/>
        <v>-1633.0873532237854</v>
      </c>
      <c r="AJ35">
        <f t="shared" si="6"/>
        <v>50.950034454984575</v>
      </c>
      <c r="AK35">
        <f t="shared" si="20"/>
        <v>13.747638814201919</v>
      </c>
      <c r="AL35">
        <f t="shared" si="24"/>
        <v>-1568.3896799545989</v>
      </c>
      <c r="AN35">
        <f t="shared" ref="AN35:AT66" si="27">AE35*$K35</f>
        <v>0</v>
      </c>
      <c r="AO35">
        <f t="shared" si="27"/>
        <v>0</v>
      </c>
      <c r="AP35">
        <f t="shared" si="27"/>
        <v>-0.24424584665683235</v>
      </c>
      <c r="AQ35">
        <f t="shared" si="27"/>
        <v>-67.943939392186905</v>
      </c>
      <c r="AR35">
        <f t="shared" si="27"/>
        <v>-68.188185238843744</v>
      </c>
      <c r="AS35">
        <f t="shared" si="27"/>
        <v>2.1273757221153886</v>
      </c>
      <c r="AT35">
        <f t="shared" si="27"/>
        <v>0.57402106519837892</v>
      </c>
      <c r="AU35">
        <f t="shared" si="25"/>
        <v>-65.486788451529975</v>
      </c>
      <c r="AW35">
        <v>32</v>
      </c>
      <c r="AX35">
        <f>IF(Z35&gt;0, (R35*SUMPRODUCT(K35:$K$98, X35:$X$98)-K35*$AZ$3)/Z35, 0)</f>
        <v>621.59963950405859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0.13724737000000001</v>
      </c>
      <c r="Q36" s="4">
        <f t="shared" si="22"/>
        <v>25</v>
      </c>
      <c r="R36">
        <f t="shared" si="0"/>
        <v>50000</v>
      </c>
      <c r="S36">
        <f t="shared" si="1"/>
        <v>500.76487186545631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145.44480574789995</v>
      </c>
      <c r="AC36">
        <f t="shared" si="19"/>
        <v>99.918150250186187</v>
      </c>
      <c r="AE36">
        <f t="shared" si="2"/>
        <v>0</v>
      </c>
      <c r="AF36">
        <f t="shared" si="26"/>
        <v>0</v>
      </c>
      <c r="AG36">
        <f t="shared" si="26"/>
        <v>-4.988276727457424</v>
      </c>
      <c r="AH36">
        <f t="shared" si="4"/>
        <v>-1605.6892411477834</v>
      </c>
      <c r="AI36">
        <f t="shared" si="23"/>
        <v>-1610.6775178752407</v>
      </c>
      <c r="AJ36">
        <f t="shared" si="6"/>
        <v>45.526655497713762</v>
      </c>
      <c r="AK36">
        <f t="shared" si="20"/>
        <v>10.181136402352998</v>
      </c>
      <c r="AL36">
        <f t="shared" si="24"/>
        <v>-1554.9697259751738</v>
      </c>
      <c r="AN36">
        <f t="shared" si="27"/>
        <v>0</v>
      </c>
      <c r="AO36">
        <f t="shared" si="27"/>
        <v>0</v>
      </c>
      <c r="AP36">
        <f t="shared" si="27"/>
        <v>-0.18596543580642008</v>
      </c>
      <c r="AQ36">
        <f t="shared" si="27"/>
        <v>-59.860893012631308</v>
      </c>
      <c r="AR36">
        <f t="shared" si="27"/>
        <v>-60.046858448437725</v>
      </c>
      <c r="AS36">
        <f t="shared" si="27"/>
        <v>1.6972563458315781</v>
      </c>
      <c r="AT36">
        <f t="shared" si="27"/>
        <v>0.37955782558062645</v>
      </c>
      <c r="AU36">
        <f t="shared" si="25"/>
        <v>-57.970044277025515</v>
      </c>
      <c r="AW36">
        <v>33</v>
      </c>
      <c r="AX36">
        <f>IF(Z36&gt;0, (R36*SUMPRODUCT(K36:$K$98, X36:$X$98)-K36*$AZ$3)/Z36, 0)</f>
        <v>500.76487186545631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0.155543078</v>
      </c>
      <c r="Q37" s="4">
        <f t="shared" si="22"/>
        <v>25</v>
      </c>
      <c r="R37">
        <f t="shared" si="0"/>
        <v>50000</v>
      </c>
      <c r="S37">
        <f t="shared" si="1"/>
        <v>360.79675547338235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99.918150250186187</v>
      </c>
      <c r="AC37">
        <f t="shared" si="19"/>
        <v>60.072689286191697</v>
      </c>
      <c r="AE37">
        <f t="shared" si="2"/>
        <v>0</v>
      </c>
      <c r="AF37">
        <f t="shared" si="26"/>
        <v>0</v>
      </c>
      <c r="AG37">
        <f t="shared" si="26"/>
        <v>-4.1625020440783551</v>
      </c>
      <c r="AH37">
        <f t="shared" si="4"/>
        <v>-1551.7838322089897</v>
      </c>
      <c r="AI37">
        <f t="shared" si="23"/>
        <v>-1555.946334253068</v>
      </c>
      <c r="AJ37">
        <f t="shared" si="6"/>
        <v>39.845460963994491</v>
      </c>
      <c r="AK37">
        <f t="shared" si="20"/>
        <v>6.9942705175130335</v>
      </c>
      <c r="AL37">
        <f t="shared" si="24"/>
        <v>-1509.1066027715603</v>
      </c>
      <c r="AN37">
        <f t="shared" si="27"/>
        <v>0</v>
      </c>
      <c r="AO37">
        <f t="shared" si="27"/>
        <v>0</v>
      </c>
      <c r="AP37">
        <f t="shared" si="27"/>
        <v>-0.1385537010369767</v>
      </c>
      <c r="AQ37">
        <f t="shared" si="27"/>
        <v>-51.652921940967843</v>
      </c>
      <c r="AR37">
        <f t="shared" si="27"/>
        <v>-51.791475642004819</v>
      </c>
      <c r="AS37">
        <f t="shared" si="27"/>
        <v>1.3263023123171096</v>
      </c>
      <c r="AT37">
        <f t="shared" si="27"/>
        <v>0.23281239408251425</v>
      </c>
      <c r="AU37">
        <f t="shared" si="25"/>
        <v>-50.232360935605193</v>
      </c>
      <c r="AW37">
        <v>34</v>
      </c>
      <c r="AX37">
        <f>IF(Z37&gt;0, (R37*SUMPRODUCT(K37:$K$98, X37:$X$98)-K37*$AZ$3)/Z37, 0)</f>
        <v>360.79675547338235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0.175905283</v>
      </c>
      <c r="Q38" s="4">
        <f t="shared" si="22"/>
        <v>25</v>
      </c>
      <c r="R38">
        <f t="shared" si="0"/>
        <v>50000</v>
      </c>
      <c r="S38">
        <f t="shared" si="1"/>
        <v>193.96017944846966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60.072689286191697</v>
      </c>
      <c r="AC38">
        <f t="shared" si="19"/>
        <v>26.290688817221223</v>
      </c>
      <c r="AE38">
        <f t="shared" si="2"/>
        <v>0</v>
      </c>
      <c r="AF38">
        <f t="shared" si="26"/>
        <v>0</v>
      </c>
      <c r="AG38">
        <f t="shared" si="26"/>
        <v>-3.3886709235858894</v>
      </c>
      <c r="AH38">
        <f t="shared" si="4"/>
        <v>-1464.4122001033629</v>
      </c>
      <c r="AI38">
        <f t="shared" si="23"/>
        <v>-1467.8008710269487</v>
      </c>
      <c r="AJ38">
        <f t="shared" si="6"/>
        <v>33.782000468970473</v>
      </c>
      <c r="AK38">
        <f t="shared" si="20"/>
        <v>4.2050882500334188</v>
      </c>
      <c r="AL38">
        <f t="shared" si="24"/>
        <v>-1429.8137823079448</v>
      </c>
      <c r="AN38">
        <f t="shared" si="27"/>
        <v>0</v>
      </c>
      <c r="AO38">
        <f t="shared" si="27"/>
        <v>0</v>
      </c>
      <c r="AP38">
        <f t="shared" si="27"/>
        <v>-0.10071056788839297</v>
      </c>
      <c r="AQ38">
        <f t="shared" si="27"/>
        <v>-43.522014270726388</v>
      </c>
      <c r="AR38">
        <f t="shared" si="27"/>
        <v>-43.622724838614779</v>
      </c>
      <c r="AS38">
        <f t="shared" si="27"/>
        <v>1.0039937569493362</v>
      </c>
      <c r="AT38">
        <f t="shared" si="27"/>
        <v>0.12497431448242551</v>
      </c>
      <c r="AU38">
        <f t="shared" si="25"/>
        <v>-42.493756767183015</v>
      </c>
      <c r="AW38">
        <v>35</v>
      </c>
      <c r="AX38">
        <f>IF(Z38&gt;0, (R38*SUMPRODUCT(K38:$K$98, X38:$X$98)-K38*$AZ$3)/Z38, 0)</f>
        <v>193.96017944846966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0.19813004200000001</v>
      </c>
      <c r="Q39" s="4">
        <f t="shared" si="22"/>
        <v>25</v>
      </c>
      <c r="R39">
        <f t="shared" si="0"/>
        <v>50000</v>
      </c>
      <c r="S39">
        <f t="shared" si="1"/>
        <v>-11.880001928845624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26.290688817221223</v>
      </c>
      <c r="AC39">
        <f t="shared" si="19"/>
        <v>-1.2751455677934302</v>
      </c>
      <c r="AE39">
        <f t="shared" si="2"/>
        <v>0</v>
      </c>
      <c r="AF39">
        <f t="shared" si="26"/>
        <v>0</v>
      </c>
      <c r="AG39">
        <f t="shared" si="26"/>
        <v>-2.6833867019357793</v>
      </c>
      <c r="AH39">
        <f t="shared" si="4"/>
        <v>-1342.7950248285022</v>
      </c>
      <c r="AI39">
        <f t="shared" si="23"/>
        <v>-1345.4784115304381</v>
      </c>
      <c r="AJ39">
        <f t="shared" si="6"/>
        <v>27.565834385014654</v>
      </c>
      <c r="AK39">
        <f t="shared" si="20"/>
        <v>1.8403482172054859</v>
      </c>
      <c r="AL39">
        <f t="shared" si="24"/>
        <v>-1316.072228928218</v>
      </c>
      <c r="AN39">
        <f t="shared" si="27"/>
        <v>0</v>
      </c>
      <c r="AO39">
        <f t="shared" si="27"/>
        <v>0</v>
      </c>
      <c r="AP39">
        <f t="shared" si="27"/>
        <v>-7.1205065324944528E-2</v>
      </c>
      <c r="AQ39">
        <f t="shared" si="27"/>
        <v>-35.631766152805625</v>
      </c>
      <c r="AR39">
        <f t="shared" si="27"/>
        <v>-35.702971218130571</v>
      </c>
      <c r="AS39">
        <f t="shared" si="27"/>
        <v>0.73147378896437054</v>
      </c>
      <c r="AT39">
        <f t="shared" si="27"/>
        <v>4.8834599549974975E-2</v>
      </c>
      <c r="AU39">
        <f t="shared" si="25"/>
        <v>-34.922662829616229</v>
      </c>
      <c r="AW39">
        <v>36</v>
      </c>
      <c r="AX39">
        <f>IF(Z39&gt;0, (R39*SUMPRODUCT(K39:$K$98, X39:$X$98)-K39*$AZ$3)/Z39, 0)</f>
        <v>-11.880001928845624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0.22255936300000001</v>
      </c>
      <c r="Q40" s="4">
        <f t="shared" si="22"/>
        <v>25</v>
      </c>
      <c r="R40">
        <f t="shared" si="0"/>
        <v>50000</v>
      </c>
      <c r="S40">
        <f t="shared" si="1"/>
        <v>-275.09205059106625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-1.2751455677934302</v>
      </c>
      <c r="AC40">
        <f t="shared" si="19"/>
        <v>-22.660322536927865</v>
      </c>
      <c r="AE40">
        <f t="shared" si="2"/>
        <v>0</v>
      </c>
      <c r="AF40">
        <f t="shared" si="26"/>
        <v>0</v>
      </c>
      <c r="AG40">
        <f t="shared" si="26"/>
        <v>-2.0593399998509234</v>
      </c>
      <c r="AH40">
        <f t="shared" si="4"/>
        <v>-1194.4256701309957</v>
      </c>
      <c r="AI40">
        <f t="shared" si="23"/>
        <v>-1196.4850101308466</v>
      </c>
      <c r="AJ40">
        <f t="shared" si="6"/>
        <v>21.385176969134434</v>
      </c>
      <c r="AK40">
        <f t="shared" si="20"/>
        <v>-8.9260189745540119E-2</v>
      </c>
      <c r="AL40">
        <f t="shared" si="24"/>
        <v>-1175.1890933514578</v>
      </c>
      <c r="AN40">
        <f t="shared" si="27"/>
        <v>0</v>
      </c>
      <c r="AO40">
        <f t="shared" si="27"/>
        <v>0</v>
      </c>
      <c r="AP40">
        <f t="shared" si="27"/>
        <v>-4.8790768473751814E-2</v>
      </c>
      <c r="AQ40">
        <f t="shared" si="27"/>
        <v>-28.298846394809001</v>
      </c>
      <c r="AR40">
        <f t="shared" si="27"/>
        <v>-28.347637163282752</v>
      </c>
      <c r="AS40">
        <f t="shared" si="27"/>
        <v>0.50666680506705053</v>
      </c>
      <c r="AT40">
        <f t="shared" si="27"/>
        <v>-2.1147907835097992E-3</v>
      </c>
      <c r="AU40">
        <f t="shared" si="25"/>
        <v>-27.843085148999211</v>
      </c>
      <c r="AW40">
        <v>37</v>
      </c>
      <c r="AX40">
        <f>IF(Z40&gt;0, (R40*SUMPRODUCT(K40:$K$98, X40:$X$98)-K40*$AZ$3)/Z40, 0)</f>
        <v>-275.09205059106625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0.25004150400000003</v>
      </c>
      <c r="Q41" s="4">
        <f t="shared" si="22"/>
        <v>25</v>
      </c>
      <c r="R41">
        <f t="shared" si="0"/>
        <v>50000</v>
      </c>
      <c r="S41">
        <f t="shared" si="1"/>
        <v>-627.35175767357032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-22.660322536927865</v>
      </c>
      <c r="AC41">
        <f t="shared" si="19"/>
        <v>-38.239000017744729</v>
      </c>
      <c r="AE41">
        <f t="shared" si="2"/>
        <v>0</v>
      </c>
      <c r="AF41">
        <f t="shared" si="26"/>
        <v>0</v>
      </c>
      <c r="AG41">
        <f t="shared" si="26"/>
        <v>-1.5238261290423296</v>
      </c>
      <c r="AH41">
        <f t="shared" si="4"/>
        <v>-1029.8409416201694</v>
      </c>
      <c r="AI41">
        <f t="shared" si="23"/>
        <v>-1031.3647677492118</v>
      </c>
      <c r="AJ41">
        <f t="shared" si="6"/>
        <v>15.578677480816864</v>
      </c>
      <c r="AK41">
        <f t="shared" si="20"/>
        <v>-1.5862225775849508</v>
      </c>
      <c r="AL41">
        <f t="shared" si="24"/>
        <v>-1017.3723128459799</v>
      </c>
      <c r="AN41">
        <f t="shared" si="27"/>
        <v>0</v>
      </c>
      <c r="AO41">
        <f t="shared" si="27"/>
        <v>0</v>
      </c>
      <c r="AP41">
        <f t="shared" si="27"/>
        <v>-3.2234949695108581E-2</v>
      </c>
      <c r="AQ41">
        <f t="shared" si="27"/>
        <v>-21.785209161594086</v>
      </c>
      <c r="AR41">
        <f t="shared" si="27"/>
        <v>-21.817444111289195</v>
      </c>
      <c r="AS41">
        <f t="shared" si="27"/>
        <v>0.32955064579845034</v>
      </c>
      <c r="AT41">
        <f t="shared" si="27"/>
        <v>-3.3554881373395844E-2</v>
      </c>
      <c r="AU41">
        <f t="shared" si="25"/>
        <v>-21.52144834686414</v>
      </c>
      <c r="AW41">
        <v>38</v>
      </c>
      <c r="AX41">
        <f>IF(Z41&gt;0, (R41*SUMPRODUCT(K41:$K$98, X41:$X$98)-K41*$AZ$3)/Z41, 0)</f>
        <v>-627.35175767357032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0.28092614399999999</v>
      </c>
      <c r="Q42" s="4">
        <f t="shared" si="22"/>
        <v>25</v>
      </c>
      <c r="R42">
        <f t="shared" si="0"/>
        <v>50000</v>
      </c>
      <c r="S42">
        <f t="shared" si="1"/>
        <v>-1126.02216975889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-38.239000017744729</v>
      </c>
      <c r="AC42">
        <f t="shared" si="19"/>
        <v>-48.666915506131559</v>
      </c>
      <c r="AE42">
        <f t="shared" si="2"/>
        <v>0</v>
      </c>
      <c r="AF42">
        <f t="shared" si="26"/>
        <v>0</v>
      </c>
      <c r="AG42">
        <f t="shared" si="26"/>
        <v>-1.0805052691935983</v>
      </c>
      <c r="AH42">
        <f t="shared" si="4"/>
        <v>-856.16519711661613</v>
      </c>
      <c r="AI42">
        <f t="shared" si="23"/>
        <v>-857.24570238580975</v>
      </c>
      <c r="AJ42">
        <f t="shared" si="6"/>
        <v>10.42791548838683</v>
      </c>
      <c r="AK42">
        <f t="shared" si="20"/>
        <v>-2.6767300012421313</v>
      </c>
      <c r="AL42">
        <f t="shared" si="24"/>
        <v>-849.4945168986651</v>
      </c>
      <c r="AN42">
        <f t="shared" si="27"/>
        <v>0</v>
      </c>
      <c r="AO42">
        <f t="shared" si="27"/>
        <v>0</v>
      </c>
      <c r="AP42">
        <f t="shared" si="27"/>
        <v>-2.0408000069889878E-2</v>
      </c>
      <c r="AQ42">
        <f t="shared" si="27"/>
        <v>-16.170785928358622</v>
      </c>
      <c r="AR42">
        <f t="shared" si="27"/>
        <v>-16.191193928428511</v>
      </c>
      <c r="AS42">
        <f t="shared" si="27"/>
        <v>0.19695683684599752</v>
      </c>
      <c r="AT42">
        <f t="shared" si="27"/>
        <v>-5.0556630874363712E-2</v>
      </c>
      <c r="AU42">
        <f t="shared" si="25"/>
        <v>-16.044793722456877</v>
      </c>
      <c r="AW42">
        <v>39</v>
      </c>
      <c r="AX42">
        <f>IF(Z42&gt;0, (R42*SUMPRODUCT(K42:$K$98, X42:$X$98)-K42*$AZ$3)/Z42, 0)</f>
        <v>-1126.02216975889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0.31575788199999999</v>
      </c>
      <c r="Q43" s="4">
        <f t="shared" si="22"/>
        <v>25</v>
      </c>
      <c r="R43">
        <f t="shared" si="0"/>
        <v>50000</v>
      </c>
      <c r="S43">
        <f t="shared" si="1"/>
        <v>-1876.9937129949606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-48.666915506131559</v>
      </c>
      <c r="AC43">
        <f t="shared" si="19"/>
        <v>-54.697260654840839</v>
      </c>
      <c r="AE43">
        <f t="shared" si="2"/>
        <v>0</v>
      </c>
      <c r="AF43">
        <f t="shared" si="26"/>
        <v>0</v>
      </c>
      <c r="AG43">
        <f t="shared" si="26"/>
        <v>-0.72852216121125191</v>
      </c>
      <c r="AH43">
        <f t="shared" si="4"/>
        <v>-682.35611058082088</v>
      </c>
      <c r="AI43">
        <f t="shared" si="23"/>
        <v>-683.08463274203211</v>
      </c>
      <c r="AJ43">
        <f t="shared" si="6"/>
        <v>6.0303451487092801</v>
      </c>
      <c r="AK43">
        <f t="shared" si="20"/>
        <v>-3.4066840854292093</v>
      </c>
      <c r="AL43">
        <f t="shared" si="24"/>
        <v>-680.460971678752</v>
      </c>
      <c r="AN43">
        <f t="shared" si="27"/>
        <v>0</v>
      </c>
      <c r="AO43">
        <f t="shared" si="27"/>
        <v>0</v>
      </c>
      <c r="AP43">
        <f t="shared" si="27"/>
        <v>-1.2285654635059552E-2</v>
      </c>
      <c r="AQ43">
        <f t="shared" si="27"/>
        <v>-11.507119424864785</v>
      </c>
      <c r="AR43">
        <f t="shared" si="27"/>
        <v>-11.519405079499842</v>
      </c>
      <c r="AS43">
        <f t="shared" si="27"/>
        <v>0.10169455614647512</v>
      </c>
      <c r="AT43">
        <f t="shared" si="27"/>
        <v>-5.7449651297842436E-2</v>
      </c>
      <c r="AU43">
        <f t="shared" si="25"/>
        <v>-11.47516017465121</v>
      </c>
      <c r="AW43">
        <v>40</v>
      </c>
      <c r="AX43">
        <f>IF(Z43&gt;0, (R43*SUMPRODUCT(K43:$K$98, X43:$X$98)-K43*$AZ$3)/Z43, 0)</f>
        <v>-1876.9937129949606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0.35338435200000001</v>
      </c>
      <c r="Q44" s="4">
        <f t="shared" si="22"/>
        <v>25</v>
      </c>
      <c r="R44">
        <f t="shared" si="0"/>
        <v>50000</v>
      </c>
      <c r="S44">
        <f t="shared" si="1"/>
        <v>-3080.6284449361128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-54.697260654840839</v>
      </c>
      <c r="AC44">
        <f t="shared" si="19"/>
        <v>-57.150415097875836</v>
      </c>
      <c r="AE44">
        <f t="shared" si="2"/>
        <v>0</v>
      </c>
      <c r="AF44">
        <f t="shared" si="26"/>
        <v>0</v>
      </c>
      <c r="AG44">
        <f t="shared" si="26"/>
        <v>-0.46378860774186159</v>
      </c>
      <c r="AH44">
        <f t="shared" si="4"/>
        <v>-514.89666371455564</v>
      </c>
      <c r="AI44">
        <f t="shared" si="23"/>
        <v>-515.36045232229753</v>
      </c>
      <c r="AJ44">
        <f t="shared" si="6"/>
        <v>2.4531544430349967</v>
      </c>
      <c r="AK44">
        <f t="shared" si="20"/>
        <v>-3.828808245838859</v>
      </c>
      <c r="AL44">
        <f t="shared" si="24"/>
        <v>-516.7361061251014</v>
      </c>
      <c r="AN44">
        <f t="shared" si="27"/>
        <v>0</v>
      </c>
      <c r="AO44">
        <f t="shared" si="27"/>
        <v>0</v>
      </c>
      <c r="AP44">
        <f t="shared" si="27"/>
        <v>-6.983249988038071E-3</v>
      </c>
      <c r="AQ44">
        <f t="shared" si="27"/>
        <v>-7.7527823251898509</v>
      </c>
      <c r="AR44">
        <f t="shared" si="27"/>
        <v>-7.7597655751778891</v>
      </c>
      <c r="AS44">
        <f t="shared" si="27"/>
        <v>3.6937066691630674E-2</v>
      </c>
      <c r="AT44">
        <f t="shared" si="27"/>
        <v>-5.7650241275085438E-2</v>
      </c>
      <c r="AU44">
        <f t="shared" si="25"/>
        <v>-7.7804787497613441</v>
      </c>
      <c r="AW44">
        <v>41</v>
      </c>
      <c r="AX44">
        <f>IF(Z44&gt;0, (R44*SUMPRODUCT(K44:$K$98, X44:$X$98)-K44*$AZ$3)/Z44, 0)</f>
        <v>-3080.6284449361128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0.39269921299999999</v>
      </c>
      <c r="Q45" s="4">
        <f t="shared" si="22"/>
        <v>25</v>
      </c>
      <c r="R45">
        <f t="shared" si="0"/>
        <v>50000</v>
      </c>
      <c r="S45">
        <f t="shared" si="1"/>
        <v>-5127.7013748236859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-57.150415097875836</v>
      </c>
      <c r="AC45">
        <f t="shared" si="19"/>
        <v>-56.819300117860536</v>
      </c>
      <c r="AE45">
        <f t="shared" si="2"/>
        <v>0</v>
      </c>
      <c r="AF45">
        <f t="shared" si="26"/>
        <v>0</v>
      </c>
      <c r="AG45">
        <f t="shared" si="26"/>
        <v>-0.27702130040584821</v>
      </c>
      <c r="AH45">
        <f t="shared" si="4"/>
        <v>-364.25884251718946</v>
      </c>
      <c r="AI45">
        <f t="shared" si="23"/>
        <v>-364.53586381759533</v>
      </c>
      <c r="AJ45">
        <f t="shared" si="6"/>
        <v>-0.33111498001530038</v>
      </c>
      <c r="AK45">
        <f t="shared" si="20"/>
        <v>-4.0005290568513088</v>
      </c>
      <c r="AL45">
        <f t="shared" si="24"/>
        <v>-368.86750785446191</v>
      </c>
      <c r="AN45">
        <f t="shared" si="27"/>
        <v>0</v>
      </c>
      <c r="AO45">
        <f t="shared" si="27"/>
        <v>0</v>
      </c>
      <c r="AP45">
        <f t="shared" si="27"/>
        <v>-3.7241970657793566E-3</v>
      </c>
      <c r="AQ45">
        <f t="shared" si="27"/>
        <v>-4.8969942401514448</v>
      </c>
      <c r="AR45">
        <f t="shared" si="27"/>
        <v>-4.9007184372172246</v>
      </c>
      <c r="AS45">
        <f t="shared" si="27"/>
        <v>-4.4514174007629454E-3</v>
      </c>
      <c r="AT45">
        <f t="shared" si="27"/>
        <v>-5.378199637812462E-2</v>
      </c>
      <c r="AU45">
        <f t="shared" si="25"/>
        <v>-4.9589518509961117</v>
      </c>
      <c r="AW45">
        <v>42</v>
      </c>
      <c r="AX45">
        <f>IF(Z45&gt;0, (R45*SUMPRODUCT(K45:$K$98, X45:$X$98)-K45*$AZ$3)/Z45, 0)</f>
        <v>-5127.7013748236859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0.39967743300000003</v>
      </c>
      <c r="Q46" s="4">
        <f t="shared" si="22"/>
        <v>25</v>
      </c>
      <c r="R46">
        <f t="shared" si="0"/>
        <v>50000</v>
      </c>
      <c r="S46">
        <f t="shared" si="1"/>
        <v>-8331.4815823468398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-56.819300117860536</v>
      </c>
      <c r="AC46">
        <f t="shared" si="19"/>
        <v>-54.498528906935945</v>
      </c>
      <c r="AE46">
        <f t="shared" si="2"/>
        <v>0</v>
      </c>
      <c r="AF46">
        <f t="shared" si="26"/>
        <v>0</v>
      </c>
      <c r="AG46">
        <f t="shared" si="26"/>
        <v>-0.16353192516925849</v>
      </c>
      <c r="AH46">
        <f t="shared" si="4"/>
        <v>-221.43832446506255</v>
      </c>
      <c r="AI46">
        <f t="shared" si="23"/>
        <v>-221.6018563902318</v>
      </c>
      <c r="AJ46">
        <f t="shared" si="6"/>
        <v>-2.3207712109245904</v>
      </c>
      <c r="AK46">
        <f t="shared" si="20"/>
        <v>-3.9773510082502379</v>
      </c>
      <c r="AL46">
        <f t="shared" si="24"/>
        <v>-227.89997860940662</v>
      </c>
      <c r="AN46">
        <f t="shared" si="27"/>
        <v>0</v>
      </c>
      <c r="AO46">
        <f t="shared" si="27"/>
        <v>0</v>
      </c>
      <c r="AP46">
        <f t="shared" si="27"/>
        <v>-1.9629264034685162E-3</v>
      </c>
      <c r="AQ46">
        <f t="shared" si="27"/>
        <v>-2.6579955772086166</v>
      </c>
      <c r="AR46">
        <f t="shared" si="27"/>
        <v>-2.6599585036120854</v>
      </c>
      <c r="AS46">
        <f t="shared" si="27"/>
        <v>-2.7856964819673292E-2</v>
      </c>
      <c r="AT46">
        <f t="shared" si="27"/>
        <v>-4.774142603577787E-2</v>
      </c>
      <c r="AU46">
        <f t="shared" si="25"/>
        <v>-2.7355568944675364</v>
      </c>
      <c r="AW46">
        <v>43</v>
      </c>
      <c r="AX46">
        <f>IF(Z46&gt;0, (R46*SUMPRODUCT(K46:$K$98, X46:$X$98)-K46*$AZ$3)/Z46, 0)</f>
        <v>-8331.4815823468398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0.407215198</v>
      </c>
      <c r="Q47" s="4">
        <f t="shared" si="22"/>
        <v>25</v>
      </c>
      <c r="R47">
        <f t="shared" si="0"/>
        <v>50000</v>
      </c>
      <c r="S47">
        <f t="shared" si="1"/>
        <v>-13302.729496913191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-54.498528906935945</v>
      </c>
      <c r="AC47">
        <f t="shared" si="19"/>
        <v>-50.712091045683835</v>
      </c>
      <c r="AE47">
        <f t="shared" si="2"/>
        <v>0</v>
      </c>
      <c r="AF47">
        <f t="shared" si="26"/>
        <v>0</v>
      </c>
      <c r="AG47">
        <f t="shared" si="26"/>
        <v>-9.5303920630445127E-2</v>
      </c>
      <c r="AH47">
        <f t="shared" si="4"/>
        <v>-133.18537057424155</v>
      </c>
      <c r="AI47">
        <f t="shared" si="23"/>
        <v>-133.28067449487199</v>
      </c>
      <c r="AJ47">
        <f t="shared" si="6"/>
        <v>-3.7864378612521108</v>
      </c>
      <c r="AK47">
        <f t="shared" si="20"/>
        <v>-3.8148970234855164</v>
      </c>
      <c r="AL47">
        <f t="shared" si="24"/>
        <v>-140.8820093796096</v>
      </c>
      <c r="AN47">
        <f t="shared" si="27"/>
        <v>0</v>
      </c>
      <c r="AO47">
        <f t="shared" si="27"/>
        <v>0</v>
      </c>
      <c r="AP47">
        <f t="shared" si="27"/>
        <v>-1.0213961387374744E-3</v>
      </c>
      <c r="AQ47">
        <f t="shared" si="27"/>
        <v>-1.4273811857997492</v>
      </c>
      <c r="AR47">
        <f t="shared" si="27"/>
        <v>-1.4284025819384867</v>
      </c>
      <c r="AS47">
        <f t="shared" si="27"/>
        <v>-4.0580208930217056E-2</v>
      </c>
      <c r="AT47">
        <f t="shared" si="27"/>
        <v>-4.0885212945000658E-2</v>
      </c>
      <c r="AU47">
        <f t="shared" si="25"/>
        <v>-1.5098680038137042</v>
      </c>
      <c r="AW47">
        <v>44</v>
      </c>
      <c r="AX47">
        <f>IF(Z47&gt;0, (R47*SUMPRODUCT(K47:$K$98, X47:$X$98)-K47*$AZ$3)/Z47, 0)</f>
        <v>-13302.729496913191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0.41552104400000001</v>
      </c>
      <c r="Q48" s="4">
        <f t="shared" si="22"/>
        <v>25</v>
      </c>
      <c r="R48">
        <f t="shared" si="0"/>
        <v>50000</v>
      </c>
      <c r="S48">
        <f t="shared" si="1"/>
        <v>-21180.562452379007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-50.712091045683835</v>
      </c>
      <c r="AC48">
        <f t="shared" si="19"/>
        <v>-46.385513804286504</v>
      </c>
      <c r="AE48">
        <f t="shared" si="2"/>
        <v>0</v>
      </c>
      <c r="AF48">
        <f t="shared" si="26"/>
        <v>0</v>
      </c>
      <c r="AG48">
        <f t="shared" si="26"/>
        <v>-5.4750096826484976E-2</v>
      </c>
      <c r="AH48">
        <f t="shared" si="4"/>
        <v>-79.201569195311393</v>
      </c>
      <c r="AI48">
        <f t="shared" si="23"/>
        <v>-79.256319292137874</v>
      </c>
      <c r="AJ48">
        <f t="shared" si="6"/>
        <v>-4.3265772413973309</v>
      </c>
      <c r="AK48">
        <f t="shared" si="20"/>
        <v>-3.5498463731978687</v>
      </c>
      <c r="AL48">
        <f t="shared" si="24"/>
        <v>-87.132742906733071</v>
      </c>
      <c r="AN48">
        <f t="shared" si="27"/>
        <v>0</v>
      </c>
      <c r="AO48">
        <f t="shared" si="27"/>
        <v>0</v>
      </c>
      <c r="AP48">
        <f t="shared" si="27"/>
        <v>-5.2390231021815653E-4</v>
      </c>
      <c r="AQ48">
        <f t="shared" si="27"/>
        <v>-0.757877839117436</v>
      </c>
      <c r="AR48">
        <f t="shared" si="27"/>
        <v>-0.75840174142765415</v>
      </c>
      <c r="AS48">
        <f t="shared" si="27"/>
        <v>-4.140090965115624E-2</v>
      </c>
      <c r="AT48">
        <f t="shared" si="27"/>
        <v>-3.3968391357040592E-2</v>
      </c>
      <c r="AU48">
        <f t="shared" si="25"/>
        <v>-0.83377104243585087</v>
      </c>
      <c r="AW48">
        <v>45</v>
      </c>
      <c r="AX48">
        <f>IF(Z48&gt;0, (R48*SUMPRODUCT(K48:$K$98, X48:$X$98)-K48*$AZ$3)/Z48, 0)</f>
        <v>-21180.562452379007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0.424706421</v>
      </c>
      <c r="Q49" s="4">
        <f t="shared" si="22"/>
        <v>25</v>
      </c>
      <c r="R49">
        <f t="shared" si="0"/>
        <v>50000</v>
      </c>
      <c r="S49">
        <f t="shared" si="1"/>
        <v>-33930.609120674497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-46.385513804286504</v>
      </c>
      <c r="AC49">
        <f t="shared" si="19"/>
        <v>-42.005928761977962</v>
      </c>
      <c r="AE49">
        <f t="shared" si="2"/>
        <v>0</v>
      </c>
      <c r="AF49">
        <f t="shared" si="26"/>
        <v>0</v>
      </c>
      <c r="AG49">
        <f t="shared" si="26"/>
        <v>-3.0949878185640232E-2</v>
      </c>
      <c r="AH49">
        <f t="shared" si="4"/>
        <v>-46.505435345159782</v>
      </c>
      <c r="AI49">
        <f t="shared" si="23"/>
        <v>-46.53638522334542</v>
      </c>
      <c r="AJ49">
        <f t="shared" si="6"/>
        <v>-4.3795850423085412</v>
      </c>
      <c r="AK49">
        <f t="shared" si="20"/>
        <v>-3.2469859663000555</v>
      </c>
      <c r="AL49">
        <f t="shared" si="24"/>
        <v>-54.162956231954013</v>
      </c>
      <c r="AN49">
        <f t="shared" si="27"/>
        <v>0</v>
      </c>
      <c r="AO49">
        <f t="shared" si="27"/>
        <v>0</v>
      </c>
      <c r="AP49">
        <f t="shared" si="27"/>
        <v>-2.6442733213356248E-4</v>
      </c>
      <c r="AQ49">
        <f t="shared" si="27"/>
        <v>-0.39732977701140176</v>
      </c>
      <c r="AR49">
        <f t="shared" si="27"/>
        <v>-0.39759420434353532</v>
      </c>
      <c r="AS49">
        <f t="shared" si="27"/>
        <v>-3.7417982120750849E-2</v>
      </c>
      <c r="AT49">
        <f t="shared" si="27"/>
        <v>-2.7741364001303264E-2</v>
      </c>
      <c r="AU49">
        <f t="shared" si="25"/>
        <v>-0.46275355046558941</v>
      </c>
      <c r="AW49">
        <v>46</v>
      </c>
      <c r="AX49">
        <f>IF(Z49&gt;0, (R49*SUMPRODUCT(K49:$K$98, X49:$X$98)-K49*$AZ$3)/Z49, 0)</f>
        <v>-33930.609120674497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0.43382917900000001</v>
      </c>
      <c r="Q50" s="4">
        <f t="shared" si="22"/>
        <v>25</v>
      </c>
      <c r="R50">
        <f t="shared" si="0"/>
        <v>50000</v>
      </c>
      <c r="S50">
        <f t="shared" si="1"/>
        <v>-54922.61263850981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-42.005928761977962</v>
      </c>
      <c r="AC50">
        <f t="shared" si="19"/>
        <v>-37.816238109144749</v>
      </c>
      <c r="AE50">
        <f t="shared" si="2"/>
        <v>0</v>
      </c>
      <c r="AF50">
        <f t="shared" si="26"/>
        <v>0</v>
      </c>
      <c r="AG50">
        <f t="shared" si="26"/>
        <v>-1.721341916035752E-2</v>
      </c>
      <c r="AH50">
        <f t="shared" si="4"/>
        <v>-26.853920486852626</v>
      </c>
      <c r="AI50">
        <f t="shared" si="23"/>
        <v>-26.871133906012982</v>
      </c>
      <c r="AJ50">
        <f t="shared" si="6"/>
        <v>-4.1896906528332138</v>
      </c>
      <c r="AK50">
        <f t="shared" si="20"/>
        <v>-2.9404150133384577</v>
      </c>
      <c r="AL50">
        <f t="shared" si="24"/>
        <v>-34.001239572184652</v>
      </c>
      <c r="AN50">
        <f t="shared" si="27"/>
        <v>0</v>
      </c>
      <c r="AO50">
        <f t="shared" si="27"/>
        <v>0</v>
      </c>
      <c r="AP50">
        <f t="shared" si="27"/>
        <v>-1.3130961286389565E-4</v>
      </c>
      <c r="AQ50">
        <f t="shared" si="27"/>
        <v>-0.20485052215118524</v>
      </c>
      <c r="AR50">
        <f t="shared" si="27"/>
        <v>-0.20498183176404913</v>
      </c>
      <c r="AS50">
        <f t="shared" si="27"/>
        <v>-3.1960335858781531E-2</v>
      </c>
      <c r="AT50">
        <f t="shared" si="27"/>
        <v>-2.2430451118616697E-2</v>
      </c>
      <c r="AU50">
        <f t="shared" si="25"/>
        <v>-0.25937261874144735</v>
      </c>
      <c r="AW50">
        <v>47</v>
      </c>
      <c r="AX50">
        <f>IF(Z50&gt;0, (R50*SUMPRODUCT(K50:$K$98, X50:$X$98)-K50*$AZ$3)/Z50, 0)</f>
        <v>-54922.61263850981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0.44368152799999999</v>
      </c>
      <c r="Q51" s="4">
        <f t="shared" si="22"/>
        <v>25</v>
      </c>
      <c r="R51">
        <f t="shared" si="0"/>
        <v>50000</v>
      </c>
      <c r="S51">
        <f t="shared" si="1"/>
        <v>-90189.022586774503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-37.816238109144749</v>
      </c>
      <c r="AC51">
        <f t="shared" si="19"/>
        <v>-33.925534676077532</v>
      </c>
      <c r="AE51">
        <f t="shared" si="2"/>
        <v>0</v>
      </c>
      <c r="AF51">
        <f t="shared" si="26"/>
        <v>0</v>
      </c>
      <c r="AG51">
        <f t="shared" si="26"/>
        <v>-9.404008853582042E-3</v>
      </c>
      <c r="AH51">
        <f t="shared" si="4"/>
        <v>-15.274552230343803</v>
      </c>
      <c r="AI51">
        <f t="shared" si="23"/>
        <v>-15.283956239197385</v>
      </c>
      <c r="AJ51">
        <f t="shared" si="6"/>
        <v>-3.8907034330672161</v>
      </c>
      <c r="AK51">
        <f t="shared" si="20"/>
        <v>-2.6471366676401327</v>
      </c>
      <c r="AL51">
        <f t="shared" si="24"/>
        <v>-21.821796339904736</v>
      </c>
      <c r="AN51">
        <f t="shared" si="27"/>
        <v>0</v>
      </c>
      <c r="AO51">
        <f t="shared" si="27"/>
        <v>0</v>
      </c>
      <c r="AP51">
        <f t="shared" si="27"/>
        <v>-6.4050774159566962E-5</v>
      </c>
      <c r="AQ51">
        <f t="shared" si="27"/>
        <v>-0.10403508870811012</v>
      </c>
      <c r="AR51">
        <f t="shared" si="27"/>
        <v>-0.1040991394822697</v>
      </c>
      <c r="AS51">
        <f t="shared" si="27"/>
        <v>-2.6499609984769145E-2</v>
      </c>
      <c r="AT51">
        <f t="shared" si="27"/>
        <v>-1.8029667507591062E-2</v>
      </c>
      <c r="AU51">
        <f t="shared" si="25"/>
        <v>-0.14862841697462992</v>
      </c>
      <c r="AW51">
        <v>48</v>
      </c>
      <c r="AX51">
        <f>IF(Z51&gt;0, (R51*SUMPRODUCT(K51:$K$98, X51:$X$98)-K51*$AZ$3)/Z51, 0)</f>
        <v>-90189.022586774503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0.45400495099999999</v>
      </c>
      <c r="Q52" s="4">
        <f t="shared" si="22"/>
        <v>25</v>
      </c>
      <c r="R52">
        <f t="shared" si="0"/>
        <v>50000</v>
      </c>
      <c r="S52">
        <f t="shared" si="1"/>
        <v>-150643.84479701624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-33.925534676077532</v>
      </c>
      <c r="AC52">
        <f t="shared" si="19"/>
        <v>-30.372825161912061</v>
      </c>
      <c r="AE52">
        <f t="shared" si="2"/>
        <v>0</v>
      </c>
      <c r="AF52">
        <f t="shared" si="26"/>
        <v>0</v>
      </c>
      <c r="AG52">
        <f t="shared" si="26"/>
        <v>-5.0405021862721415E-3</v>
      </c>
      <c r="AH52">
        <f t="shared" si="4"/>
        <v>-8.5389331575481631</v>
      </c>
      <c r="AI52">
        <f t="shared" si="23"/>
        <v>-8.5439736597344353</v>
      </c>
      <c r="AJ52">
        <f t="shared" si="6"/>
        <v>-3.5527095141654712</v>
      </c>
      <c r="AK52">
        <f t="shared" si="20"/>
        <v>-2.3747874273254275</v>
      </c>
      <c r="AL52">
        <f t="shared" si="24"/>
        <v>-14.471470601225334</v>
      </c>
      <c r="AN52">
        <f t="shared" si="27"/>
        <v>0</v>
      </c>
      <c r="AO52">
        <f t="shared" si="27"/>
        <v>0</v>
      </c>
      <c r="AP52">
        <f t="shared" si="27"/>
        <v>-3.065258735191521E-5</v>
      </c>
      <c r="AQ52">
        <f t="shared" si="27"/>
        <v>-5.1927443899689757E-2</v>
      </c>
      <c r="AR52">
        <f t="shared" si="27"/>
        <v>-5.1958096487041673E-2</v>
      </c>
      <c r="AS52">
        <f t="shared" si="27"/>
        <v>-2.160493829672902E-2</v>
      </c>
      <c r="AT52">
        <f t="shared" si="27"/>
        <v>-1.4441691793443946E-2</v>
      </c>
      <c r="AU52">
        <f t="shared" si="25"/>
        <v>-8.8004726577214643E-2</v>
      </c>
      <c r="AW52">
        <v>49</v>
      </c>
      <c r="AX52">
        <f>IF(Z52&gt;0, (R52*SUMPRODUCT(K52:$K$98, X52:$X$98)-K52*$AZ$3)/Z52, 0)</f>
        <v>-150643.84479701624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0.46467133999999999</v>
      </c>
      <c r="Q53" s="4">
        <f t="shared" si="22"/>
        <v>25</v>
      </c>
      <c r="R53">
        <f t="shared" si="0"/>
        <v>50000</v>
      </c>
      <c r="S53">
        <f t="shared" si="1"/>
        <v>-256425.79277776863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-30.372825161912061</v>
      </c>
      <c r="AC53">
        <f t="shared" si="19"/>
        <v>-27.159802067531775</v>
      </c>
      <c r="AE53">
        <f t="shared" si="2"/>
        <v>0</v>
      </c>
      <c r="AF53">
        <f t="shared" si="26"/>
        <v>0</v>
      </c>
      <c r="AG53">
        <f t="shared" si="26"/>
        <v>-2.6479202592414146E-3</v>
      </c>
      <c r="AH53">
        <f t="shared" si="4"/>
        <v>-4.6843538103360105</v>
      </c>
      <c r="AI53">
        <f t="shared" si="23"/>
        <v>-4.6870017305952523</v>
      </c>
      <c r="AJ53">
        <f t="shared" si="6"/>
        <v>-3.2130230943802864</v>
      </c>
      <c r="AK53">
        <f t="shared" si="20"/>
        <v>-2.1260977613338445</v>
      </c>
      <c r="AL53">
        <f t="shared" si="24"/>
        <v>-10.026122586309384</v>
      </c>
      <c r="AN53">
        <f t="shared" si="27"/>
        <v>0</v>
      </c>
      <c r="AO53">
        <f t="shared" si="27"/>
        <v>0</v>
      </c>
      <c r="AP53">
        <f t="shared" si="27"/>
        <v>-1.4377395213495148E-5</v>
      </c>
      <c r="AQ53">
        <f t="shared" si="27"/>
        <v>-2.5434605070145517E-2</v>
      </c>
      <c r="AR53">
        <f t="shared" si="27"/>
        <v>-2.5448982465359014E-2</v>
      </c>
      <c r="AS53">
        <f t="shared" si="27"/>
        <v>-1.7445730360183345E-2</v>
      </c>
      <c r="AT53">
        <f t="shared" si="27"/>
        <v>-1.1544059029172245E-2</v>
      </c>
      <c r="AU53">
        <f t="shared" si="25"/>
        <v>-5.4438771854714609E-2</v>
      </c>
      <c r="AW53">
        <v>50</v>
      </c>
      <c r="AX53">
        <f>IF(Z53&gt;0, (R53*SUMPRODUCT(K53:$K$98, X53:$X$98)-K53*$AZ$3)/Z53, 0)</f>
        <v>-256425.79277776863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0.47611615000000002</v>
      </c>
      <c r="Q54" s="4">
        <f t="shared" si="22"/>
        <v>25</v>
      </c>
      <c r="R54">
        <f t="shared" si="0"/>
        <v>50000</v>
      </c>
      <c r="S54">
        <f t="shared" si="1"/>
        <v>-445904.38514537388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-27.159802067531775</v>
      </c>
      <c r="AC54">
        <f t="shared" si="19"/>
        <v>-24.270102263423368</v>
      </c>
      <c r="AE54">
        <f t="shared" si="2"/>
        <v>0</v>
      </c>
      <c r="AF54">
        <f t="shared" si="26"/>
        <v>0</v>
      </c>
      <c r="AG54">
        <f t="shared" si="26"/>
        <v>-1.3607234573119764E-3</v>
      </c>
      <c r="AH54">
        <f t="shared" si="4"/>
        <v>-2.5214351986740486</v>
      </c>
      <c r="AI54">
        <f t="shared" si="23"/>
        <v>-2.5227959221313605</v>
      </c>
      <c r="AJ54">
        <f t="shared" si="6"/>
        <v>-2.8896998041084068</v>
      </c>
      <c r="AK54">
        <f t="shared" si="20"/>
        <v>-1.9011861447272245</v>
      </c>
      <c r="AL54">
        <f t="shared" si="24"/>
        <v>-7.3136818709669917</v>
      </c>
      <c r="AN54">
        <f t="shared" si="27"/>
        <v>0</v>
      </c>
      <c r="AO54">
        <f t="shared" si="27"/>
        <v>0</v>
      </c>
      <c r="AP54">
        <f t="shared" si="27"/>
        <v>-6.5967064332879097E-6</v>
      </c>
      <c r="AQ54">
        <f t="shared" si="27"/>
        <v>-1.2223767957281676E-2</v>
      </c>
      <c r="AR54">
        <f t="shared" si="27"/>
        <v>-1.2230364663714962E-2</v>
      </c>
      <c r="AS54">
        <f t="shared" si="27"/>
        <v>-1.4009092873058506E-2</v>
      </c>
      <c r="AT54">
        <f t="shared" si="27"/>
        <v>-9.2168374142494736E-3</v>
      </c>
      <c r="AU54">
        <f t="shared" si="25"/>
        <v>-3.545629495102294E-2</v>
      </c>
      <c r="AW54">
        <v>51</v>
      </c>
      <c r="AX54">
        <f>IF(Z54&gt;0, (R54*SUMPRODUCT(K54:$K$98, X54:$X$98)-K54*$AZ$3)/Z54, 0)</f>
        <v>-445904.38514537388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0.48788611599999998</v>
      </c>
      <c r="Q55" s="4">
        <f t="shared" si="22"/>
        <v>25</v>
      </c>
      <c r="R55">
        <f t="shared" si="0"/>
        <v>50000</v>
      </c>
      <c r="S55">
        <f t="shared" si="1"/>
        <v>-793263.95059651777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-24.270102263423368</v>
      </c>
      <c r="AC55">
        <f t="shared" si="19"/>
        <v>-21.679527451756943</v>
      </c>
      <c r="AE55">
        <f t="shared" si="2"/>
        <v>0</v>
      </c>
      <c r="AF55">
        <f t="shared" si="26"/>
        <v>0</v>
      </c>
      <c r="AG55">
        <f t="shared" si="26"/>
        <v>-6.8323814020082455E-4</v>
      </c>
      <c r="AH55">
        <f t="shared" si="4"/>
        <v>-1.3277561650760639</v>
      </c>
      <c r="AI55">
        <f t="shared" si="23"/>
        <v>-1.3284394032162647</v>
      </c>
      <c r="AJ55">
        <f t="shared" si="6"/>
        <v>-2.5905748116664249</v>
      </c>
      <c r="AK55">
        <f t="shared" si="20"/>
        <v>-1.698907158439636</v>
      </c>
      <c r="AL55">
        <f t="shared" si="24"/>
        <v>-5.6179213733223259</v>
      </c>
      <c r="AN55">
        <f t="shared" si="27"/>
        <v>0</v>
      </c>
      <c r="AO55">
        <f t="shared" si="27"/>
        <v>0</v>
      </c>
      <c r="AP55">
        <f t="shared" si="27"/>
        <v>-2.9574088293089091E-6</v>
      </c>
      <c r="AQ55">
        <f t="shared" si="27"/>
        <v>-5.7472169288018769E-3</v>
      </c>
      <c r="AR55">
        <f t="shared" si="27"/>
        <v>-5.7501743376311854E-3</v>
      </c>
      <c r="AS55">
        <f t="shared" si="27"/>
        <v>-1.1213350617042008E-2</v>
      </c>
      <c r="AT55">
        <f t="shared" si="27"/>
        <v>-7.3537508152994443E-3</v>
      </c>
      <c r="AU55">
        <f t="shared" si="25"/>
        <v>-2.4317275769972637E-2</v>
      </c>
      <c r="AW55">
        <v>52</v>
      </c>
      <c r="AX55">
        <f>IF(Z55&gt;0, (R55*SUMPRODUCT(K55:$K$98, X55:$X$98)-K55*$AZ$3)/Z55, 0)</f>
        <v>-793263.95059651777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0.500352354</v>
      </c>
      <c r="Q56" s="4">
        <f t="shared" si="22"/>
        <v>25</v>
      </c>
      <c r="R56">
        <f t="shared" si="0"/>
        <v>50000</v>
      </c>
      <c r="S56">
        <f t="shared" si="1"/>
        <v>-1446837.6869216368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-21.679527451756943</v>
      </c>
      <c r="AC56">
        <f t="shared" si="19"/>
        <v>-19.361347365450289</v>
      </c>
      <c r="AE56">
        <f t="shared" si="2"/>
        <v>0</v>
      </c>
      <c r="AF56">
        <f t="shared" si="26"/>
        <v>0</v>
      </c>
      <c r="AG56">
        <f t="shared" si="26"/>
        <v>-3.3454594700675177E-4</v>
      </c>
      <c r="AH56">
        <f t="shared" si="4"/>
        <v>-0.68371962358412919</v>
      </c>
      <c r="AI56">
        <f t="shared" si="23"/>
        <v>-0.68405416953113596</v>
      </c>
      <c r="AJ56">
        <f t="shared" si="6"/>
        <v>-2.3181800863066542</v>
      </c>
      <c r="AK56">
        <f t="shared" si="20"/>
        <v>-1.5175669216229861</v>
      </c>
      <c r="AL56">
        <f t="shared" si="24"/>
        <v>-4.519801177460776</v>
      </c>
      <c r="AN56">
        <f t="shared" si="27"/>
        <v>0</v>
      </c>
      <c r="AO56">
        <f t="shared" si="27"/>
        <v>0</v>
      </c>
      <c r="AP56">
        <f t="shared" si="27"/>
        <v>-1.2929359567238603E-6</v>
      </c>
      <c r="AQ56">
        <f t="shared" si="27"/>
        <v>-2.6424044097948158E-3</v>
      </c>
      <c r="AR56">
        <f t="shared" si="27"/>
        <v>-2.6436973457515398E-3</v>
      </c>
      <c r="AS56">
        <f t="shared" si="27"/>
        <v>-8.9591830795266048E-3</v>
      </c>
      <c r="AT56">
        <f t="shared" si="27"/>
        <v>-5.8650145286665203E-3</v>
      </c>
      <c r="AU56">
        <f t="shared" si="25"/>
        <v>-1.7467894953944664E-2</v>
      </c>
      <c r="AW56">
        <v>53</v>
      </c>
      <c r="AX56">
        <f>IF(Z56&gt;0, (R56*SUMPRODUCT(K56:$K$98, X56:$X$98)-K56*$AZ$3)/Z56, 0)</f>
        <v>-1446837.6869216368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0.513549331</v>
      </c>
      <c r="Q57" s="4">
        <f t="shared" si="22"/>
        <v>25</v>
      </c>
      <c r="R57">
        <f t="shared" si="0"/>
        <v>50000</v>
      </c>
      <c r="S57">
        <f t="shared" si="1"/>
        <v>-2711674.4090644382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-19.361347365450289</v>
      </c>
      <c r="AC57">
        <f t="shared" si="19"/>
        <v>-17.28905467768557</v>
      </c>
      <c r="AE57">
        <f t="shared" si="2"/>
        <v>0</v>
      </c>
      <c r="AF57">
        <f t="shared" si="26"/>
        <v>0</v>
      </c>
      <c r="AG57">
        <f t="shared" si="26"/>
        <v>-1.5939464026260542E-4</v>
      </c>
      <c r="AH57">
        <f t="shared" si="4"/>
        <v>-0.34361169454815765</v>
      </c>
      <c r="AI57">
        <f t="shared" si="23"/>
        <v>-0.34377108918842025</v>
      </c>
      <c r="AJ57">
        <f t="shared" si="6"/>
        <v>-2.072292687764719</v>
      </c>
      <c r="AK57">
        <f t="shared" si="20"/>
        <v>-1.3552943155815205</v>
      </c>
      <c r="AL57">
        <f t="shared" si="24"/>
        <v>-3.7713580925346601</v>
      </c>
      <c r="AN57">
        <f t="shared" si="27"/>
        <v>0</v>
      </c>
      <c r="AO57">
        <f t="shared" si="27"/>
        <v>0</v>
      </c>
      <c r="AP57">
        <f t="shared" si="27"/>
        <v>-5.5001803710289123E-7</v>
      </c>
      <c r="AQ57">
        <f t="shared" si="27"/>
        <v>-1.1856899921453272E-3</v>
      </c>
      <c r="AR57">
        <f t="shared" si="27"/>
        <v>-1.1862400101824303E-3</v>
      </c>
      <c r="AS57">
        <f t="shared" si="27"/>
        <v>-7.1507947478609566E-3</v>
      </c>
      <c r="AT57">
        <f t="shared" si="27"/>
        <v>-4.6766711724104092E-3</v>
      </c>
      <c r="AU57">
        <f t="shared" si="25"/>
        <v>-1.3013705930453796E-2</v>
      </c>
      <c r="AW57">
        <v>54</v>
      </c>
      <c r="AX57">
        <f>IF(Z57&gt;0, (R57*SUMPRODUCT(K57:$K$98, X57:$X$98)-K57*$AZ$3)/Z57, 0)</f>
        <v>-2711674.4090644382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0.52698988800000002</v>
      </c>
      <c r="Q58" s="4">
        <f t="shared" si="22"/>
        <v>25</v>
      </c>
      <c r="R58">
        <f t="shared" si="0"/>
        <v>50000</v>
      </c>
      <c r="S58">
        <f t="shared" si="1"/>
        <v>-5229451.7251323797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-17.28905467768557</v>
      </c>
      <c r="AC58">
        <f t="shared" si="19"/>
        <v>-15.437619749664758</v>
      </c>
      <c r="AE58">
        <f t="shared" si="2"/>
        <v>0</v>
      </c>
      <c r="AF58">
        <f t="shared" si="26"/>
        <v>0</v>
      </c>
      <c r="AG58">
        <f t="shared" si="26"/>
        <v>-7.380133024018865E-5</v>
      </c>
      <c r="AH58">
        <f t="shared" si="4"/>
        <v>-0.16799872723958145</v>
      </c>
      <c r="AI58">
        <f t="shared" si="23"/>
        <v>-0.16807252856982163</v>
      </c>
      <c r="AJ58">
        <f t="shared" si="6"/>
        <v>-1.8514349280208116</v>
      </c>
      <c r="AK58">
        <f t="shared" si="20"/>
        <v>-1.21023382743799</v>
      </c>
      <c r="AL58">
        <f t="shared" si="24"/>
        <v>-3.2297412840286235</v>
      </c>
      <c r="AN58">
        <f t="shared" si="27"/>
        <v>0</v>
      </c>
      <c r="AO58">
        <f t="shared" si="27"/>
        <v>0</v>
      </c>
      <c r="AP58">
        <f t="shared" si="27"/>
        <v>-2.2737849371520519E-7</v>
      </c>
      <c r="AQ58">
        <f t="shared" si="27"/>
        <v>-5.1759632816220081E-4</v>
      </c>
      <c r="AR58">
        <f t="shared" si="27"/>
        <v>-5.1782370665591601E-4</v>
      </c>
      <c r="AS58">
        <f t="shared" si="27"/>
        <v>-5.7041855990266144E-3</v>
      </c>
      <c r="AT58">
        <f t="shared" si="27"/>
        <v>-3.7286745893394119E-3</v>
      </c>
      <c r="AU58">
        <f t="shared" si="25"/>
        <v>-9.9506838950219421E-3</v>
      </c>
      <c r="AW58">
        <v>55</v>
      </c>
      <c r="AX58">
        <f>IF(Z58&gt;0, (R58*SUMPRODUCT(K58:$K$98, X58:$X$98)-K58*$AZ$3)/Z58, 0)</f>
        <v>-5229451.7251323797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0.54103594799999999</v>
      </c>
      <c r="Q59" s="4">
        <f t="shared" si="22"/>
        <v>25</v>
      </c>
      <c r="R59">
        <f t="shared" si="0"/>
        <v>50000</v>
      </c>
      <c r="S59">
        <f t="shared" si="1"/>
        <v>-10400156.770959487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-15.437619749664758</v>
      </c>
      <c r="AC59">
        <f t="shared" si="19"/>
        <v>-13.78401179419564</v>
      </c>
      <c r="AE59">
        <f t="shared" si="2"/>
        <v>0</v>
      </c>
      <c r="AF59">
        <f t="shared" si="26"/>
        <v>0</v>
      </c>
      <c r="AG59">
        <f t="shared" si="26"/>
        <v>-3.3134144267625229E-5</v>
      </c>
      <c r="AH59">
        <f t="shared" si="4"/>
        <v>-7.9858345340323059E-2</v>
      </c>
      <c r="AI59">
        <f t="shared" si="23"/>
        <v>-7.9891479484590688E-2</v>
      </c>
      <c r="AJ59">
        <f t="shared" si="6"/>
        <v>-1.6536079554691181</v>
      </c>
      <c r="AK59">
        <f t="shared" si="20"/>
        <v>-1.0806333824765333</v>
      </c>
      <c r="AL59">
        <f t="shared" si="24"/>
        <v>-2.814132817430242</v>
      </c>
      <c r="AN59">
        <f t="shared" si="27"/>
        <v>0</v>
      </c>
      <c r="AO59">
        <f t="shared" si="27"/>
        <v>0</v>
      </c>
      <c r="AP59">
        <f t="shared" si="27"/>
        <v>-9.1147115960745568E-8</v>
      </c>
      <c r="AQ59">
        <f t="shared" si="27"/>
        <v>-2.1967846232503224E-4</v>
      </c>
      <c r="AR59">
        <f t="shared" si="27"/>
        <v>-2.1976960944099298E-4</v>
      </c>
      <c r="AS59">
        <f t="shared" si="27"/>
        <v>-4.5488301992462335E-3</v>
      </c>
      <c r="AT59">
        <f t="shared" si="27"/>
        <v>-2.972662140542454E-3</v>
      </c>
      <c r="AU59">
        <f t="shared" si="25"/>
        <v>-7.7412619492296803E-3</v>
      </c>
      <c r="AW59">
        <v>56</v>
      </c>
      <c r="AX59">
        <f>IF(Z59&gt;0, (R59*SUMPRODUCT(K59:$K$98, X59:$X$98)-K59*$AZ$3)/Z59, 0)</f>
        <v>-10400156.770959487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0.55517679799999997</v>
      </c>
      <c r="Q60" s="4">
        <f t="shared" si="22"/>
        <v>25</v>
      </c>
      <c r="R60">
        <f t="shared" si="0"/>
        <v>50000</v>
      </c>
      <c r="S60">
        <f t="shared" si="1"/>
        <v>-21355783.759972539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-13.78401179419564</v>
      </c>
      <c r="AC60">
        <f t="shared" si="19"/>
        <v>-12.307333658553249</v>
      </c>
      <c r="AE60">
        <f t="shared" si="2"/>
        <v>0</v>
      </c>
      <c r="AF60">
        <f t="shared" si="26"/>
        <v>0</v>
      </c>
      <c r="AG60">
        <f t="shared" si="26"/>
        <v>-1.4407494705978747E-5</v>
      </c>
      <c r="AH60">
        <f t="shared" si="4"/>
        <v>-3.6790616237940457E-2</v>
      </c>
      <c r="AI60">
        <f t="shared" si="23"/>
        <v>-3.6805023732646436E-2</v>
      </c>
      <c r="AJ60">
        <f t="shared" si="6"/>
        <v>-1.4766781356423913</v>
      </c>
      <c r="AK60">
        <f t="shared" si="20"/>
        <v>-0.96488082559369492</v>
      </c>
      <c r="AL60">
        <f t="shared" si="24"/>
        <v>-2.4783639849687327</v>
      </c>
      <c r="AN60">
        <f t="shared" si="27"/>
        <v>0</v>
      </c>
      <c r="AO60">
        <f t="shared" si="27"/>
        <v>0</v>
      </c>
      <c r="AP60">
        <f t="shared" si="27"/>
        <v>-3.5386500727782763E-8</v>
      </c>
      <c r="AQ60">
        <f t="shared" si="27"/>
        <v>-9.0362078546466816E-5</v>
      </c>
      <c r="AR60">
        <f t="shared" si="27"/>
        <v>-9.0397465047194596E-5</v>
      </c>
      <c r="AS60">
        <f t="shared" si="27"/>
        <v>-3.6268950978636198E-3</v>
      </c>
      <c r="AT60">
        <f t="shared" si="27"/>
        <v>-2.3698607380314442E-3</v>
      </c>
      <c r="AU60">
        <f t="shared" si="25"/>
        <v>-6.0871533009422586E-3</v>
      </c>
      <c r="AW60">
        <v>57</v>
      </c>
      <c r="AX60">
        <f>IF(Z60&gt;0, (R60*SUMPRODUCT(K60:$K$98, X60:$X$98)-K60*$AZ$3)/Z60, 0)</f>
        <v>-21355783.759972539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0.56908613200000002</v>
      </c>
      <c r="Q61" s="4">
        <f t="shared" si="22"/>
        <v>25</v>
      </c>
      <c r="R61">
        <f t="shared" si="0"/>
        <v>50000</v>
      </c>
      <c r="S61">
        <f t="shared" si="1"/>
        <v>-45300938.693717197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-12.307333658553249</v>
      </c>
      <c r="AC61">
        <f t="shared" si="19"/>
        <v>-10.988765258038299</v>
      </c>
      <c r="AE61">
        <f t="shared" si="2"/>
        <v>0</v>
      </c>
      <c r="AF61">
        <f t="shared" si="26"/>
        <v>0</v>
      </c>
      <c r="AG61">
        <f t="shared" si="26"/>
        <v>-6.0643143248830382E-6</v>
      </c>
      <c r="AH61">
        <f t="shared" si="4"/>
        <v>-1.6398210868071843E-2</v>
      </c>
      <c r="AI61">
        <f t="shared" si="23"/>
        <v>-1.6404275182396726E-2</v>
      </c>
      <c r="AJ61">
        <f t="shared" si="6"/>
        <v>-1.3185684005149501</v>
      </c>
      <c r="AK61">
        <f t="shared" si="20"/>
        <v>-0.86151335609872748</v>
      </c>
      <c r="AL61">
        <f t="shared" si="24"/>
        <v>-2.1964860317960744</v>
      </c>
      <c r="AN61">
        <f t="shared" si="27"/>
        <v>0</v>
      </c>
      <c r="AO61">
        <f t="shared" si="27"/>
        <v>0</v>
      </c>
      <c r="AP61">
        <f t="shared" si="27"/>
        <v>-1.3298811514567733E-8</v>
      </c>
      <c r="AQ61">
        <f t="shared" si="27"/>
        <v>-3.5960655043194777E-5</v>
      </c>
      <c r="AR61">
        <f t="shared" si="27"/>
        <v>-3.5973953854709346E-5</v>
      </c>
      <c r="AS61">
        <f t="shared" si="27"/>
        <v>-2.8915705367649424E-3</v>
      </c>
      <c r="AT61">
        <f t="shared" si="27"/>
        <v>-1.8892661439115987E-3</v>
      </c>
      <c r="AU61">
        <f t="shared" si="25"/>
        <v>-4.8168106345312508E-3</v>
      </c>
      <c r="AW61">
        <v>58</v>
      </c>
      <c r="AX61">
        <f>IF(Z61&gt;0, (R61*SUMPRODUCT(K61:$K$98, X61:$X$98)-K61*$AZ$3)/Z61, 0)</f>
        <v>-45300938.693717197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0.58332808999999997</v>
      </c>
      <c r="Q62" s="4">
        <f t="shared" si="22"/>
        <v>25</v>
      </c>
      <c r="R62">
        <f t="shared" si="0"/>
        <v>50000</v>
      </c>
      <c r="S62">
        <f t="shared" si="1"/>
        <v>-99459511.290042669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-10.988765258038299</v>
      </c>
      <c r="AC62">
        <f t="shared" si="19"/>
        <v>-9.8114273235205776</v>
      </c>
      <c r="AE62">
        <f t="shared" si="2"/>
        <v>0</v>
      </c>
      <c r="AF62">
        <f t="shared" si="26"/>
        <v>0</v>
      </c>
      <c r="AG62">
        <f t="shared" si="26"/>
        <v>-2.4661862893405457E-6</v>
      </c>
      <c r="AH62">
        <f t="shared" si="4"/>
        <v>-7.0749697845873235E-3</v>
      </c>
      <c r="AI62">
        <f t="shared" si="23"/>
        <v>-7.0774359708766638E-3</v>
      </c>
      <c r="AJ62">
        <f t="shared" si="6"/>
        <v>-1.1773379345177215</v>
      </c>
      <c r="AK62">
        <f t="shared" si="20"/>
        <v>-0.76921356806268104</v>
      </c>
      <c r="AL62">
        <f t="shared" si="24"/>
        <v>-1.9536289385512793</v>
      </c>
      <c r="AN62">
        <f t="shared" si="27"/>
        <v>0</v>
      </c>
      <c r="AO62">
        <f t="shared" si="27"/>
        <v>0</v>
      </c>
      <c r="AP62">
        <f t="shared" si="27"/>
        <v>-4.8287973922850466E-9</v>
      </c>
      <c r="AQ62">
        <f t="shared" si="27"/>
        <v>-1.3852804142969288E-5</v>
      </c>
      <c r="AR62">
        <f t="shared" si="27"/>
        <v>-1.3857632940361572E-5</v>
      </c>
      <c r="AS62">
        <f t="shared" si="27"/>
        <v>-2.3052298898140538E-3</v>
      </c>
      <c r="AT62">
        <f t="shared" si="27"/>
        <v>-1.506121612801833E-3</v>
      </c>
      <c r="AU62">
        <f t="shared" si="25"/>
        <v>-3.8252091355562485E-3</v>
      </c>
      <c r="AW62">
        <v>59</v>
      </c>
      <c r="AX62">
        <f>IF(Z62&gt;0, (R62*SUMPRODUCT(K62:$K$98, X62:$X$98)-K62*$AZ$3)/Z62, 0)</f>
        <v>-99459511.290042669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0.59781937299999999</v>
      </c>
      <c r="Q63" s="4">
        <f t="shared" si="22"/>
        <v>25</v>
      </c>
      <c r="R63">
        <f t="shared" si="0"/>
        <v>50000</v>
      </c>
      <c r="S63">
        <f t="shared" si="1"/>
        <v>-226434570.48484844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-9.8114273235205776</v>
      </c>
      <c r="AC63">
        <f t="shared" si="19"/>
        <v>-8.7602144842061804</v>
      </c>
      <c r="AE63">
        <f t="shared" si="2"/>
        <v>0</v>
      </c>
      <c r="AF63">
        <f t="shared" si="26"/>
        <v>0</v>
      </c>
      <c r="AG63">
        <f t="shared" si="26"/>
        <v>-9.6719048525237869E-7</v>
      </c>
      <c r="AH63">
        <f t="shared" si="4"/>
        <v>-2.9486678823895233E-3</v>
      </c>
      <c r="AI63">
        <f t="shared" si="23"/>
        <v>-2.9496350728747756E-3</v>
      </c>
      <c r="AJ63">
        <f t="shared" si="6"/>
        <v>-1.0512128393143971</v>
      </c>
      <c r="AK63">
        <f t="shared" si="20"/>
        <v>-0.68679991264644047</v>
      </c>
      <c r="AL63">
        <f t="shared" si="24"/>
        <v>-1.7409623870337123</v>
      </c>
      <c r="AN63">
        <f t="shared" si="27"/>
        <v>0</v>
      </c>
      <c r="AO63">
        <f t="shared" si="27"/>
        <v>0</v>
      </c>
      <c r="AP63">
        <f t="shared" si="27"/>
        <v>-1.6908578472877809E-9</v>
      </c>
      <c r="AQ63">
        <f t="shared" si="27"/>
        <v>-5.1549082667855025E-6</v>
      </c>
      <c r="AR63">
        <f t="shared" si="27"/>
        <v>-5.15659912463279E-6</v>
      </c>
      <c r="AS63">
        <f t="shared" si="27"/>
        <v>-1.8377470680562055E-3</v>
      </c>
      <c r="AT63">
        <f t="shared" si="27"/>
        <v>-1.200674571888258E-3</v>
      </c>
      <c r="AU63">
        <f t="shared" si="25"/>
        <v>-3.043578239069096E-3</v>
      </c>
      <c r="AW63">
        <v>60</v>
      </c>
      <c r="AX63">
        <f>IF(Z63&gt;0, (R63*SUMPRODUCT(K63:$K$98, X63:$X$98)-K63*$AZ$3)/Z63, 0)</f>
        <v>-226434570.48484844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0.61246634</v>
      </c>
      <c r="Q64" s="4">
        <f t="shared" si="22"/>
        <v>25</v>
      </c>
      <c r="R64">
        <f t="shared" si="0"/>
        <v>50000</v>
      </c>
      <c r="S64">
        <f t="shared" si="1"/>
        <v>-535512078.24554735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-8.7602144842061804</v>
      </c>
      <c r="AC64">
        <f t="shared" si="19"/>
        <v>-7.8216243782943229</v>
      </c>
      <c r="AE64">
        <f t="shared" si="2"/>
        <v>0</v>
      </c>
      <c r="AF64">
        <f t="shared" si="26"/>
        <v>0</v>
      </c>
      <c r="AG64">
        <f t="shared" si="26"/>
        <v>-3.6514696381450652E-7</v>
      </c>
      <c r="AH64">
        <f t="shared" si="4"/>
        <v>-1.1847432331706968E-3</v>
      </c>
      <c r="AI64">
        <f t="shared" si="23"/>
        <v>-1.1851083801345114E-3</v>
      </c>
      <c r="AJ64">
        <f t="shared" si="6"/>
        <v>-0.93859010591185754</v>
      </c>
      <c r="AK64">
        <f t="shared" si="20"/>
        <v>-0.61321501389443267</v>
      </c>
      <c r="AL64">
        <f t="shared" si="24"/>
        <v>-1.5529902281864247</v>
      </c>
      <c r="AN64">
        <f t="shared" si="27"/>
        <v>0</v>
      </c>
      <c r="AO64">
        <f t="shared" si="27"/>
        <v>0</v>
      </c>
      <c r="AP64">
        <f t="shared" si="27"/>
        <v>-5.6996049252346157E-10</v>
      </c>
      <c r="AQ64">
        <f t="shared" si="27"/>
        <v>-1.8492741378368325E-6</v>
      </c>
      <c r="AR64">
        <f t="shared" si="27"/>
        <v>-1.849844098329356E-6</v>
      </c>
      <c r="AS64">
        <f t="shared" si="27"/>
        <v>-1.4650519710056465E-3</v>
      </c>
      <c r="AT64">
        <f t="shared" si="27"/>
        <v>-9.5717167600386035E-4</v>
      </c>
      <c r="AU64">
        <f t="shared" si="25"/>
        <v>-2.4240734911078364E-3</v>
      </c>
      <c r="AW64">
        <v>61</v>
      </c>
      <c r="AX64">
        <f>IF(Z64&gt;0, (R64*SUMPRODUCT(K64:$K$98, X64:$X$98)-K64*$AZ$3)/Z64, 0)</f>
        <v>-535512078.24554735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0.62717650000000003</v>
      </c>
      <c r="Q65" s="4">
        <f t="shared" si="22"/>
        <v>25</v>
      </c>
      <c r="R65">
        <f t="shared" si="0"/>
        <v>50000</v>
      </c>
      <c r="S65">
        <f t="shared" si="1"/>
        <v>-1317819519.0083604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-7.8216243782943229</v>
      </c>
      <c r="AC65">
        <f t="shared" si="19"/>
        <v>-6.9835947446933497</v>
      </c>
      <c r="AE65">
        <f t="shared" si="2"/>
        <v>0</v>
      </c>
      <c r="AF65">
        <f t="shared" si="26"/>
        <v>0</v>
      </c>
      <c r="AG65">
        <f t="shared" si="26"/>
        <v>-1.3248389942555262E-7</v>
      </c>
      <c r="AH65">
        <f t="shared" si="4"/>
        <v>-4.5802318950161769E-4</v>
      </c>
      <c r="AI65">
        <f t="shared" si="23"/>
        <v>-4.5815567340104323E-4</v>
      </c>
      <c r="AJ65">
        <f t="shared" si="6"/>
        <v>-0.83802963360097316</v>
      </c>
      <c r="AK65">
        <f t="shared" si="20"/>
        <v>-0.5475137064806026</v>
      </c>
      <c r="AL65">
        <f t="shared" si="24"/>
        <v>-1.3860014957549769</v>
      </c>
      <c r="AN65">
        <f t="shared" si="27"/>
        <v>0</v>
      </c>
      <c r="AO65">
        <f t="shared" si="27"/>
        <v>0</v>
      </c>
      <c r="AP65">
        <f t="shared" si="27"/>
        <v>-1.8463844710632694E-10</v>
      </c>
      <c r="AQ65">
        <f t="shared" si="27"/>
        <v>-6.3833183364132279E-7</v>
      </c>
      <c r="AR65">
        <f t="shared" si="27"/>
        <v>-6.3851647208842912E-7</v>
      </c>
      <c r="AS65">
        <f t="shared" si="27"/>
        <v>-1.1679342987946809E-3</v>
      </c>
      <c r="AT65">
        <f t="shared" si="27"/>
        <v>-7.6305181967273664E-4</v>
      </c>
      <c r="AU65">
        <f t="shared" si="25"/>
        <v>-1.931624634939506E-3</v>
      </c>
      <c r="AW65">
        <v>62</v>
      </c>
      <c r="AX65">
        <f>IF(Z65&gt;0, (R65*SUMPRODUCT(K65:$K$98, X65:$X$98)-K65*$AZ$3)/Z65, 0)</f>
        <v>-1317819519.0083604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0.64196478899999998</v>
      </c>
      <c r="Q66" s="4">
        <f t="shared" si="22"/>
        <v>25</v>
      </c>
      <c r="R66">
        <f t="shared" si="0"/>
        <v>50000</v>
      </c>
      <c r="S66">
        <f t="shared" si="1"/>
        <v>-3380763309.8158975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-6.9835947446933497</v>
      </c>
      <c r="AC66">
        <f t="shared" si="19"/>
        <v>-6.2353529876009768</v>
      </c>
      <c r="AE66">
        <f t="shared" si="2"/>
        <v>0</v>
      </c>
      <c r="AF66">
        <f t="shared" si="26"/>
        <v>0</v>
      </c>
      <c r="AG66">
        <f t="shared" si="26"/>
        <v>-4.6109061890674986E-8</v>
      </c>
      <c r="AH66">
        <f t="shared" si="4"/>
        <v>-1.7009999708124423E-4</v>
      </c>
      <c r="AI66">
        <f t="shared" si="23"/>
        <v>-1.701461061431349E-4</v>
      </c>
      <c r="AJ66">
        <f t="shared" si="6"/>
        <v>-0.74824175709237295</v>
      </c>
      <c r="AK66">
        <f t="shared" si="20"/>
        <v>-0.48885163212853455</v>
      </c>
      <c r="AL66">
        <f t="shared" si="24"/>
        <v>-1.2372635353270507</v>
      </c>
      <c r="AN66">
        <f t="shared" si="27"/>
        <v>0</v>
      </c>
      <c r="AO66">
        <f t="shared" si="27"/>
        <v>0</v>
      </c>
      <c r="AP66">
        <f t="shared" si="27"/>
        <v>-5.7375607944073955E-11</v>
      </c>
      <c r="AQ66">
        <f t="shared" si="27"/>
        <v>-2.1166318167482289E-7</v>
      </c>
      <c r="AR66">
        <f t="shared" si="27"/>
        <v>-2.1172055728276697E-7</v>
      </c>
      <c r="AS66">
        <f t="shared" si="27"/>
        <v>-9.3107133266138434E-4</v>
      </c>
      <c r="AT66">
        <f t="shared" si="27"/>
        <v>-6.0830037389027593E-4</v>
      </c>
      <c r="AU66">
        <f t="shared" si="25"/>
        <v>-1.539583427108943E-3</v>
      </c>
      <c r="AW66">
        <v>63</v>
      </c>
      <c r="AX66">
        <f>IF(Z66&gt;0, (R66*SUMPRODUCT(K66:$K$98, X66:$X$98)-K66*$AZ$3)/Z66, 0)</f>
        <v>-3380763309.8158975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0.65685820900000003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-9060822892.5909767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-6.2353529876009768</v>
      </c>
      <c r="AC67">
        <f t="shared" si="19"/>
        <v>-5.5672796319211164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-6.0574231624357843E-5</v>
      </c>
      <c r="AI67">
        <f t="shared" si="23"/>
        <v>-6.058959247981743E-5</v>
      </c>
      <c r="AJ67">
        <f t="shared" ref="AJ67:AJ79" si="33">AB67-AC67</f>
        <v>-0.66807335567986037</v>
      </c>
      <c r="AK67">
        <f t="shared" si="20"/>
        <v>-0.43647470913206843</v>
      </c>
      <c r="AL67">
        <f t="shared" si="24"/>
        <v>-1.1046086544044087</v>
      </c>
      <c r="AN67">
        <f t="shared" ref="AN67:AT79" si="34">AE67*$K67</f>
        <v>0</v>
      </c>
      <c r="AO67">
        <f t="shared" si="34"/>
        <v>0</v>
      </c>
      <c r="AP67">
        <f t="shared" si="34"/>
        <v>-1.7066261419823774E-11</v>
      </c>
      <c r="AQ67">
        <f t="shared" si="34"/>
        <v>-6.7299355490054621E-8</v>
      </c>
      <c r="AR67">
        <f t="shared" si="34"/>
        <v>-6.7316421751474433E-8</v>
      </c>
      <c r="AS67">
        <f t="shared" si="34"/>
        <v>-7.4224476401369885E-4</v>
      </c>
      <c r="AT67">
        <f t="shared" si="34"/>
        <v>-4.8493337553926695E-4</v>
      </c>
      <c r="AU67">
        <f t="shared" si="25"/>
        <v>-1.2272454559747173E-3</v>
      </c>
      <c r="AW67">
        <v>64</v>
      </c>
      <c r="AX67">
        <f>IF(Z67&gt;0, (R67*SUMPRODUCT(K67:$K$98, X67:$X$98)-K67*$AZ$3)/Z67, 0)</f>
        <v>-9060822892.5909767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0.67177231000000004</v>
      </c>
      <c r="Q68" s="4">
        <f t="shared" si="22"/>
        <v>25</v>
      </c>
      <c r="R68">
        <f t="shared" si="28"/>
        <v>50000</v>
      </c>
      <c r="S68">
        <f t="shared" si="29"/>
        <v>-25422113746.967564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-5.5672796319211164</v>
      </c>
      <c r="AC68">
        <f t="shared" ref="AC68:AC79" si="45">S68*Z68</f>
        <v>-4.9707854426641847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-2.0637994711328848E-5</v>
      </c>
      <c r="AI68">
        <f t="shared" si="23"/>
        <v>-2.0642882960878176E-5</v>
      </c>
      <c r="AJ68">
        <f t="shared" si="33"/>
        <v>-0.59649418925693176</v>
      </c>
      <c r="AK68">
        <f t="shared" ref="AK68:AK79" si="46">G68*SUM(AB68:AB68, AE68:AF68)</f>
        <v>-0.38970957423447816</v>
      </c>
      <c r="AL68">
        <f t="shared" si="24"/>
        <v>-0.98622440637437081</v>
      </c>
      <c r="AN68">
        <f t="shared" si="34"/>
        <v>0</v>
      </c>
      <c r="AO68">
        <f t="shared" si="34"/>
        <v>0</v>
      </c>
      <c r="AP68">
        <f t="shared" si="34"/>
        <v>-4.8490687040773551E-12</v>
      </c>
      <c r="AQ68">
        <f t="shared" si="34"/>
        <v>-2.0472574744748025E-8</v>
      </c>
      <c r="AR68">
        <f t="shared" si="34"/>
        <v>-2.0477423813452102E-8</v>
      </c>
      <c r="AS68">
        <f t="shared" si="34"/>
        <v>-5.9171310222630219E-4</v>
      </c>
      <c r="AT68">
        <f t="shared" si="34"/>
        <v>-3.8658593040920346E-4</v>
      </c>
      <c r="AU68">
        <f t="shared" si="25"/>
        <v>-9.7831951005931906E-4</v>
      </c>
      <c r="AW68">
        <v>65</v>
      </c>
      <c r="AX68">
        <f>IF(Z68&gt;0, (R68*SUMPRODUCT(K68:$K$98, X68:$X$98)-K68*$AZ$3)/Z68, 0)</f>
        <v>-25422113746.967564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50000</v>
      </c>
      <c r="S69">
        <f t="shared" si="29"/>
        <v>-74818187822.566132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-4.9707854426641847</v>
      </c>
      <c r="AC69">
        <f t="shared" si="45"/>
        <v>-4.438201305497218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-6.7127431937892369E-6</v>
      </c>
      <c r="AI69">
        <f t="shared" si="23"/>
        <v>-6.7142261892461783E-6</v>
      </c>
      <c r="AJ69">
        <f t="shared" si="33"/>
        <v>-0.53258413716696662</v>
      </c>
      <c r="AK69">
        <f t="shared" si="46"/>
        <v>-0.34795498098649297</v>
      </c>
      <c r="AL69">
        <f t="shared" si="24"/>
        <v>-0.8805458323796489</v>
      </c>
      <c r="AN69">
        <f t="shared" si="34"/>
        <v>0</v>
      </c>
      <c r="AO69">
        <f t="shared" si="34"/>
        <v>0</v>
      </c>
      <c r="AP69">
        <f t="shared" si="34"/>
        <v>-1.3134899872010856E-12</v>
      </c>
      <c r="AQ69">
        <f t="shared" si="34"/>
        <v>-5.9454807703060092E-9</v>
      </c>
      <c r="AR69">
        <f t="shared" si="34"/>
        <v>-5.9467942602932106E-9</v>
      </c>
      <c r="AS69">
        <f t="shared" si="34"/>
        <v>-4.7171009744956396E-4</v>
      </c>
      <c r="AT69">
        <f t="shared" si="34"/>
        <v>-3.081839404047878E-4</v>
      </c>
      <c r="AU69">
        <f t="shared" si="25"/>
        <v>-7.7989998464861213E-4</v>
      </c>
      <c r="AW69">
        <v>66</v>
      </c>
      <c r="AX69">
        <f>IF(Z69&gt;0, (R69*SUMPRODUCT(K69:$K$98, X69:$X$98)-K69*$AZ$3)/Z69, 0)</f>
        <v>-74818187822.566132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50000</v>
      </c>
      <c r="S70">
        <f t="shared" si="29"/>
        <v>-233458001847.02637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-4.438201305497218</v>
      </c>
      <c r="AC70">
        <f t="shared" si="45"/>
        <v>-3.9626797421216788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-2.0876387965580362E-6</v>
      </c>
      <c r="AI70">
        <f t="shared" si="23"/>
        <v>-2.0880631426621289E-6</v>
      </c>
      <c r="AJ70">
        <f t="shared" si="33"/>
        <v>-0.47552156337553919</v>
      </c>
      <c r="AK70">
        <f t="shared" si="46"/>
        <v>-0.31067409138480528</v>
      </c>
      <c r="AL70">
        <f t="shared" si="24"/>
        <v>-0.7861977428234872</v>
      </c>
      <c r="AN70">
        <f t="shared" si="34"/>
        <v>0</v>
      </c>
      <c r="AO70">
        <f t="shared" si="34"/>
        <v>0</v>
      </c>
      <c r="AP70">
        <f t="shared" si="34"/>
        <v>-3.3557464738051177E-13</v>
      </c>
      <c r="AQ70">
        <f t="shared" si="34"/>
        <v>-1.6509133611837527E-9</v>
      </c>
      <c r="AR70">
        <f t="shared" si="34"/>
        <v>-1.6512489358311333E-9</v>
      </c>
      <c r="AS70">
        <f t="shared" si="34"/>
        <v>-3.7604441141925296E-4</v>
      </c>
      <c r="AT70">
        <f t="shared" si="34"/>
        <v>-2.4568235141367702E-4</v>
      </c>
      <c r="AU70">
        <f t="shared" si="25"/>
        <v>-6.217284140818659E-4</v>
      </c>
      <c r="AW70">
        <v>67</v>
      </c>
      <c r="AX70">
        <f>IF(Z70&gt;0, (R70*SUMPRODUCT(K70:$K$98, X70:$X$98)-K70*$AZ$3)/Z70, 0)</f>
        <v>-233458001847.02637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50000</v>
      </c>
      <c r="S71">
        <f t="shared" si="29"/>
        <v>-774897545148.57617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-3.9626797421216788</v>
      </c>
      <c r="AC71">
        <f t="shared" si="45"/>
        <v>-3.5381069140216814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-6.1191014333440635E-7</v>
      </c>
      <c r="AI71">
        <f t="shared" si="23"/>
        <v>-6.1202429090579093E-7</v>
      </c>
      <c r="AJ71">
        <f t="shared" si="33"/>
        <v>-0.42457282809999741</v>
      </c>
      <c r="AK71">
        <f t="shared" si="46"/>
        <v>-0.27738758194851754</v>
      </c>
      <c r="AL71">
        <f t="shared" si="24"/>
        <v>-0.70196102207280586</v>
      </c>
      <c r="AN71">
        <f t="shared" si="34"/>
        <v>0</v>
      </c>
      <c r="AO71">
        <f t="shared" si="34"/>
        <v>0</v>
      </c>
      <c r="AP71">
        <f t="shared" si="34"/>
        <v>-8.0596758685361214E-14</v>
      </c>
      <c r="AQ71">
        <f t="shared" si="34"/>
        <v>-4.3205451996268231E-10</v>
      </c>
      <c r="AR71">
        <f t="shared" si="34"/>
        <v>-4.3213511672136769E-10</v>
      </c>
      <c r="AS71">
        <f t="shared" si="34"/>
        <v>-2.9978030505321167E-4</v>
      </c>
      <c r="AT71">
        <f t="shared" si="34"/>
        <v>-1.9585646661993687E-4</v>
      </c>
      <c r="AU71">
        <f t="shared" si="25"/>
        <v>-4.9563720380826524E-4</v>
      </c>
      <c r="AW71">
        <v>68</v>
      </c>
      <c r="AX71">
        <f>IF(Z71&gt;0, (R71*SUMPRODUCT(K71:$K$98, X71:$X$98)-K71*$AZ$3)/Z71, 0)</f>
        <v>-774897545148.57617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50000</v>
      </c>
      <c r="S72">
        <f t="shared" si="29"/>
        <v>-2745892275018.2188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-3.5381069140216814</v>
      </c>
      <c r="AC72">
        <f t="shared" si="45"/>
        <v>-3.1590240307475659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-1.6848946804504299E-7</v>
      </c>
      <c r="AI72">
        <f t="shared" si="23"/>
        <v>-1.6851822940669115E-7</v>
      </c>
      <c r="AJ72">
        <f t="shared" si="33"/>
        <v>-0.37908288327411555</v>
      </c>
      <c r="AK72">
        <f t="shared" si="46"/>
        <v>-0.24766748398151772</v>
      </c>
      <c r="AL72">
        <f t="shared" si="24"/>
        <v>-0.62675053577386275</v>
      </c>
      <c r="AN72">
        <f t="shared" si="34"/>
        <v>0</v>
      </c>
      <c r="AO72">
        <f t="shared" si="34"/>
        <v>0</v>
      </c>
      <c r="AP72">
        <f t="shared" si="34"/>
        <v>-1.8131858486395653E-14</v>
      </c>
      <c r="AQ72">
        <f t="shared" si="34"/>
        <v>-1.0621983856025797E-10</v>
      </c>
      <c r="AR72">
        <f t="shared" si="34"/>
        <v>-1.0623797041874437E-10</v>
      </c>
      <c r="AS72">
        <f t="shared" si="34"/>
        <v>-2.3898302445568383E-4</v>
      </c>
      <c r="AT72">
        <f t="shared" si="34"/>
        <v>-1.5613557613054649E-4</v>
      </c>
      <c r="AU72">
        <f t="shared" si="25"/>
        <v>-3.9511870682420075E-4</v>
      </c>
      <c r="AW72">
        <v>69</v>
      </c>
      <c r="AX72">
        <f>IF(Z72&gt;0, (R72*SUMPRODUCT(K72:$K$98, X72:$X$98)-K72*$AZ$3)/Z72, 0)</f>
        <v>-2745892275018.2188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50000</v>
      </c>
      <c r="S73">
        <f t="shared" si="29"/>
        <v>-10429494213806.672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-3.1590240307475659</v>
      </c>
      <c r="AC73">
        <f t="shared" si="45"/>
        <v>-2.8205571704018482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-4.3425473266375122E-8</v>
      </c>
      <c r="AI73">
        <f t="shared" si="23"/>
        <v>-4.3432234277773612E-8</v>
      </c>
      <c r="AJ73">
        <f t="shared" si="33"/>
        <v>-0.33846686034571771</v>
      </c>
      <c r="AK73">
        <f t="shared" si="46"/>
        <v>-0.22113168215232964</v>
      </c>
      <c r="AL73">
        <f t="shared" si="24"/>
        <v>-0.55959858593028167</v>
      </c>
      <c r="AN73">
        <f t="shared" si="34"/>
        <v>0</v>
      </c>
      <c r="AO73">
        <f t="shared" si="34"/>
        <v>0</v>
      </c>
      <c r="AP73">
        <f t="shared" si="34"/>
        <v>-3.8056296611827458E-15</v>
      </c>
      <c r="AQ73">
        <f t="shared" si="34"/>
        <v>-2.4443276216083964E-11</v>
      </c>
      <c r="AR73">
        <f t="shared" si="34"/>
        <v>-2.4447081845745148E-11</v>
      </c>
      <c r="AS73">
        <f t="shared" si="34"/>
        <v>-1.9051580409204581E-4</v>
      </c>
      <c r="AT73">
        <f t="shared" si="34"/>
        <v>-1.244703253737934E-4</v>
      </c>
      <c r="AU73">
        <f t="shared" si="25"/>
        <v>-3.1498615391292105E-4</v>
      </c>
      <c r="AW73">
        <v>70</v>
      </c>
      <c r="AX73">
        <f>IF(Z73&gt;0, (R73*SUMPRODUCT(K73:$K$98, X73:$X$98)-K73*$AZ$3)/Z73, 0)</f>
        <v>-10429494213806.672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50000</v>
      </c>
      <c r="S74">
        <f t="shared" si="29"/>
        <v>-42650124073625.398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-2.8205571704018482</v>
      </c>
      <c r="AC74">
        <f t="shared" si="45"/>
        <v>-2.5183546164513473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-1.0434461079801671E-8</v>
      </c>
      <c r="AI74">
        <f t="shared" si="23"/>
        <v>-1.0435937250546277E-8</v>
      </c>
      <c r="AJ74">
        <f t="shared" si="33"/>
        <v>-0.30220255395050089</v>
      </c>
      <c r="AK74">
        <f t="shared" si="46"/>
        <v>-0.19743900192812938</v>
      </c>
      <c r="AL74">
        <f t="shared" si="24"/>
        <v>-0.49964156631456746</v>
      </c>
      <c r="AN74">
        <f t="shared" si="34"/>
        <v>0</v>
      </c>
      <c r="AO74">
        <f t="shared" si="34"/>
        <v>0</v>
      </c>
      <c r="AP74">
        <f t="shared" si="34"/>
        <v>-7.4187959562935521E-16</v>
      </c>
      <c r="AQ74">
        <f t="shared" si="34"/>
        <v>-5.2440503883322143E-12</v>
      </c>
      <c r="AR74">
        <f t="shared" si="34"/>
        <v>-5.2447922679278441E-12</v>
      </c>
      <c r="AS74">
        <f t="shared" si="34"/>
        <v>-1.5187803263426737E-4</v>
      </c>
      <c r="AT74">
        <f t="shared" si="34"/>
        <v>-9.9226981327991227E-5</v>
      </c>
      <c r="AU74">
        <f t="shared" si="25"/>
        <v>-2.5110501920705083E-4</v>
      </c>
      <c r="AW74">
        <v>71</v>
      </c>
      <c r="AX74">
        <f>IF(Z74&gt;0, (R74*SUMPRODUCT(K74:$K$98, X74:$X$98)-K74*$AZ$3)/Z74, 0)</f>
        <v>-42650124073625.398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50000</v>
      </c>
      <c r="S75">
        <f t="shared" si="29"/>
        <v>-188812649449941.91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-2.5183546164513473</v>
      </c>
      <c r="AC75">
        <f t="shared" si="45"/>
        <v>-2.2485309075503914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-2.3273783847376113E-9</v>
      </c>
      <c r="AI75">
        <f t="shared" si="23"/>
        <v>-2.3276761045824019E-9</v>
      </c>
      <c r="AJ75">
        <f t="shared" si="33"/>
        <v>-0.26982370890095586</v>
      </c>
      <c r="AK75">
        <f t="shared" si="46"/>
        <v>-0.17628482315159433</v>
      </c>
      <c r="AL75">
        <f t="shared" si="24"/>
        <v>-0.4461085343802263</v>
      </c>
      <c r="AN75">
        <f t="shared" si="34"/>
        <v>0</v>
      </c>
      <c r="AO75">
        <f t="shared" si="34"/>
        <v>0</v>
      </c>
      <c r="AP75">
        <f t="shared" si="34"/>
        <v>-1.3359388935824911E-16</v>
      </c>
      <c r="AQ75">
        <f t="shared" si="34"/>
        <v>-1.0443493635568261E-12</v>
      </c>
      <c r="AR75">
        <f t="shared" si="34"/>
        <v>-1.0444829574461844E-12</v>
      </c>
      <c r="AS75">
        <f t="shared" si="34"/>
        <v>-1.2107623775797188E-4</v>
      </c>
      <c r="AT75">
        <f t="shared" si="34"/>
        <v>-7.9103142003207605E-5</v>
      </c>
      <c r="AU75">
        <f t="shared" si="25"/>
        <v>-2.0017938080566243E-4</v>
      </c>
      <c r="AW75">
        <v>72</v>
      </c>
      <c r="AX75">
        <f>IF(Z75&gt;0, (R75*SUMPRODUCT(K75:$K$98, X75:$X$98)-K75*$AZ$3)/Z75, 0)</f>
        <v>-188812649449941.91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50000</v>
      </c>
      <c r="S76">
        <f t="shared" si="29"/>
        <v>-911097656727093.13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-2.2485309075503914</v>
      </c>
      <c r="AC76">
        <f t="shared" si="45"/>
        <v>-2.007616881742329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-4.7930956855115016E-10</v>
      </c>
      <c r="AI76">
        <f t="shared" si="23"/>
        <v>-4.7936465641321744E-10</v>
      </c>
      <c r="AJ76">
        <f t="shared" si="33"/>
        <v>-0.24091402580806243</v>
      </c>
      <c r="AK76">
        <f t="shared" si="46"/>
        <v>-0.15739716352852742</v>
      </c>
      <c r="AL76">
        <f t="shared" si="24"/>
        <v>-0.39831118981595448</v>
      </c>
      <c r="AN76">
        <f t="shared" si="34"/>
        <v>0</v>
      </c>
      <c r="AO76">
        <f t="shared" si="34"/>
        <v>0</v>
      </c>
      <c r="AP76">
        <f t="shared" si="34"/>
        <v>-2.2070730368191689E-17</v>
      </c>
      <c r="AQ76">
        <f t="shared" si="34"/>
        <v>-1.9203345080766413E-13</v>
      </c>
      <c r="AR76">
        <f t="shared" si="34"/>
        <v>-1.9205552153803235E-13</v>
      </c>
      <c r="AS76">
        <f t="shared" si="34"/>
        <v>-9.6521235459024233E-5</v>
      </c>
      <c r="AT76">
        <f t="shared" si="34"/>
        <v>-6.3060540500133538E-5</v>
      </c>
      <c r="AU76">
        <f t="shared" si="25"/>
        <v>-1.5958177615121329E-4</v>
      </c>
      <c r="AW76">
        <v>73</v>
      </c>
      <c r="AX76">
        <f>IF(Z76&gt;0, (R76*SUMPRODUCT(K76:$K$98, X76:$X$98)-K76*$AZ$3)/Z76, 0)</f>
        <v>-911097656727093.13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50000</v>
      </c>
      <c r="S77">
        <f t="shared" si="29"/>
        <v>-4831196931692851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-2.007616881742329</v>
      </c>
      <c r="AC77">
        <f t="shared" si="45"/>
        <v>-1.7925150729843893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-9.0522507510188065E-11</v>
      </c>
      <c r="AI77">
        <f t="shared" si="23"/>
        <v>-9.0531783239879532E-11</v>
      </c>
      <c r="AJ77">
        <f t="shared" si="33"/>
        <v>-0.21510180875793972</v>
      </c>
      <c r="AK77">
        <f t="shared" si="46"/>
        <v>-0.14053318172196305</v>
      </c>
      <c r="AL77">
        <f t="shared" si="24"/>
        <v>-0.35563499057043457</v>
      </c>
      <c r="AN77">
        <f t="shared" si="34"/>
        <v>0</v>
      </c>
      <c r="AO77">
        <f t="shared" si="34"/>
        <v>0</v>
      </c>
      <c r="AP77">
        <f t="shared" si="34"/>
        <v>-3.3181105294164933E-18</v>
      </c>
      <c r="AQ77">
        <f t="shared" si="34"/>
        <v>-3.2381677270648746E-14</v>
      </c>
      <c r="AR77">
        <f t="shared" si="34"/>
        <v>-3.2384995381178164E-14</v>
      </c>
      <c r="AS77">
        <f t="shared" si="34"/>
        <v>-7.6946137961859688E-5</v>
      </c>
      <c r="AT77">
        <f t="shared" si="34"/>
        <v>-5.0271476801787357E-5</v>
      </c>
      <c r="AU77">
        <f t="shared" si="25"/>
        <v>-1.2721761479603203E-4</v>
      </c>
      <c r="AW77">
        <v>74</v>
      </c>
      <c r="AX77">
        <f>IF(Z77&gt;0, (R77*SUMPRODUCT(K77:$K$98, X77:$X$98)-K77*$AZ$3)/Z77, 0)</f>
        <v>-4831196931692851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50000</v>
      </c>
      <c r="S78">
        <f t="shared" si="29"/>
        <v>-2.8429477143687516E+16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-1.7925150729843893</v>
      </c>
      <c r="AC78">
        <f t="shared" si="45"/>
        <v>-1.6004598865932327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-1.5551155268867612E-11</v>
      </c>
      <c r="AI78">
        <f t="shared" si="23"/>
        <v>-1.5552562663627728E-11</v>
      </c>
      <c r="AJ78">
        <f t="shared" si="33"/>
        <v>-0.1920551863911566</v>
      </c>
      <c r="AK78">
        <f t="shared" si="46"/>
        <v>-0.12547605510890728</v>
      </c>
      <c r="AL78">
        <f t="shared" si="24"/>
        <v>-0.3175312415156164</v>
      </c>
      <c r="AN78">
        <f t="shared" si="34"/>
        <v>0</v>
      </c>
      <c r="AO78">
        <f t="shared" si="34"/>
        <v>0</v>
      </c>
      <c r="AP78">
        <f t="shared" si="34"/>
        <v>-4.495113599757823E-19</v>
      </c>
      <c r="AQ78">
        <f t="shared" si="34"/>
        <v>-4.9669226802668797E-15</v>
      </c>
      <c r="AR78">
        <f t="shared" si="34"/>
        <v>-4.9673721916268557E-15</v>
      </c>
      <c r="AS78">
        <f t="shared" si="34"/>
        <v>-6.1340990084435084E-5</v>
      </c>
      <c r="AT78">
        <f t="shared" si="34"/>
        <v>-4.0076113521836768E-5</v>
      </c>
      <c r="AU78">
        <f t="shared" si="25"/>
        <v>-1.0141710361123921E-4</v>
      </c>
      <c r="AW78">
        <v>75</v>
      </c>
      <c r="AX78">
        <f>IF(Z78&gt;0, (R78*SUMPRODUCT(K78:$K$98, X78:$X$98)-K78*$AZ$3)/Z78, 0)</f>
        <v>-2.8429477143687516E+16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-1.6004598865932327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-2.8147895202297081E-12</v>
      </c>
      <c r="AI79">
        <f t="shared" si="23"/>
        <v>-2.8147895202297081E-12</v>
      </c>
      <c r="AJ79">
        <f t="shared" si="33"/>
        <v>-1.6004598865932327</v>
      </c>
      <c r="AK79">
        <f t="shared" si="46"/>
        <v>-0.1120321920615263</v>
      </c>
      <c r="AL79">
        <f t="shared" si="24"/>
        <v>-1.7124920786575739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-8.026988570996112E-16</v>
      </c>
      <c r="AR79">
        <f t="shared" si="34"/>
        <v>-8.026988570996112E-16</v>
      </c>
      <c r="AS79">
        <f t="shared" si="34"/>
        <v>-4.5640617622354977E-4</v>
      </c>
      <c r="AT79">
        <f t="shared" si="34"/>
        <v>-3.1948432335648489E-5</v>
      </c>
      <c r="AU79">
        <f t="shared" si="25"/>
        <v>-4.8835460856000098E-4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13261.389365064546</v>
      </c>
      <c r="AO81" s="8">
        <f t="shared" ref="AO81:AU81" si="49">SUM(AO3:AO79)</f>
        <v>-1326.1389365064547</v>
      </c>
      <c r="AP81" s="8">
        <f t="shared" si="49"/>
        <v>-1723.8656485241545</v>
      </c>
      <c r="AQ81" s="8">
        <f t="shared" si="49"/>
        <v>-5010.9497973236766</v>
      </c>
      <c r="AR81" s="8">
        <f t="shared" si="49"/>
        <v>5200.4349827102578</v>
      </c>
      <c r="AS81" s="8">
        <f t="shared" si="49"/>
        <v>-949.42478820968074</v>
      </c>
      <c r="AT81" s="8">
        <f t="shared" si="49"/>
        <v>420.09510828679447</v>
      </c>
      <c r="AU81" s="8">
        <f t="shared" si="49"/>
        <v>4671.1053027873641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27488.347814799352</v>
      </c>
      <c r="K3">
        <v>1</v>
      </c>
      <c r="L3" s="2">
        <v>0</v>
      </c>
      <c r="O3">
        <f>$C$3</f>
        <v>27488.347814799352</v>
      </c>
      <c r="P3" s="2">
        <f>O3*C5</f>
        <v>2748.8347814799354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27488.347814799352</v>
      </c>
      <c r="AF3">
        <f t="shared" ref="AF3:AG34" si="3">-$Z3*P3</f>
        <v>-2748.8347814799354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23217.080446319418</v>
      </c>
      <c r="AJ3">
        <f t="shared" ref="AJ3:AJ66" si="6">AB3-AC3</f>
        <v>0</v>
      </c>
      <c r="AL3">
        <f t="shared" ref="AL3:AL23" si="7">SUM(AI3:AK3)</f>
        <v>23217.080446319418</v>
      </c>
      <c r="AN3">
        <f t="shared" ref="AN3:AU34" si="8">AE3*$K3</f>
        <v>27488.347814799352</v>
      </c>
      <c r="AO3">
        <f t="shared" si="8"/>
        <v>-2748.8347814799354</v>
      </c>
      <c r="AP3">
        <f t="shared" si="8"/>
        <v>-1522.432587</v>
      </c>
      <c r="AQ3">
        <f t="shared" si="8"/>
        <v>0</v>
      </c>
      <c r="AR3">
        <f t="shared" si="8"/>
        <v>23217.080446319418</v>
      </c>
      <c r="AS3">
        <f t="shared" si="8"/>
        <v>0</v>
      </c>
      <c r="AT3">
        <f t="shared" si="8"/>
        <v>0</v>
      </c>
      <c r="AU3">
        <f t="shared" si="8"/>
        <v>23217.080446319418</v>
      </c>
      <c r="AW3">
        <v>0</v>
      </c>
      <c r="AX3">
        <f>IF(Z3&gt;0, (R3*SUMPRODUCT(K3:$K$98, X3:$X$98)-K3*$AZ$3)/Z3, 0)</f>
        <v>0</v>
      </c>
      <c r="AZ3">
        <f>C6*ABS(SUMPRODUCT(X4:X69, K4:K69))/1</f>
        <v>11638.43943391774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797.06967157729468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780.67337932520422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-780.67337932520422</v>
      </c>
      <c r="AK4">
        <f t="shared" ref="AK4:AK67" si="19">G4*SUM(AB4:AB4, AE4:AF4)</f>
        <v>0</v>
      </c>
      <c r="AL4">
        <f t="shared" si="7"/>
        <v>-1309.2090793252041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-728.30803183618264</v>
      </c>
      <c r="AT4">
        <f t="shared" si="8"/>
        <v>0</v>
      </c>
      <c r="AU4">
        <f t="shared" si="8"/>
        <v>-1221.3910619695905</v>
      </c>
      <c r="AW4">
        <v>1</v>
      </c>
      <c r="AX4">
        <f>IF(Z4&gt;0, (R4*SUMPRODUCT(K4:$K$98, X4:$X$98)-K4*$AZ$3)/Z4, 0)</f>
        <v>797.06967157729468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</v>
      </c>
      <c r="S5">
        <f t="shared" si="1"/>
        <v>1246.0980948021738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780.67337932520422</v>
      </c>
      <c r="AC5">
        <f>S5*Z5</f>
        <v>1193.2335306472669</v>
      </c>
      <c r="AE5">
        <f t="shared" si="2"/>
        <v>0</v>
      </c>
      <c r="AF5">
        <f t="shared" si="3"/>
        <v>0</v>
      </c>
      <c r="AG5">
        <f t="shared" si="3"/>
        <v>-23.939398022205875</v>
      </c>
      <c r="AH5">
        <f t="shared" si="4"/>
        <v>-602.95361258824778</v>
      </c>
      <c r="AI5">
        <f t="shared" si="5"/>
        <v>-626.89301061045364</v>
      </c>
      <c r="AJ5">
        <f t="shared" si="6"/>
        <v>-412.56015132206267</v>
      </c>
      <c r="AK5">
        <f t="shared" si="19"/>
        <v>32.007608552333373</v>
      </c>
      <c r="AL5">
        <f t="shared" si="7"/>
        <v>-1007.4455533801828</v>
      </c>
      <c r="AN5">
        <f t="shared" si="8"/>
        <v>0</v>
      </c>
      <c r="AO5">
        <f t="shared" si="8"/>
        <v>0</v>
      </c>
      <c r="AP5">
        <f t="shared" si="8"/>
        <v>-20.470771187037759</v>
      </c>
      <c r="AQ5">
        <f t="shared" si="8"/>
        <v>-515.59046840871656</v>
      </c>
      <c r="AR5">
        <f t="shared" si="8"/>
        <v>-536.06123959575427</v>
      </c>
      <c r="AS5">
        <f t="shared" si="8"/>
        <v>-352.78349316761228</v>
      </c>
      <c r="AT5">
        <f t="shared" si="8"/>
        <v>27.369962699618235</v>
      </c>
      <c r="AU5">
        <f t="shared" si="8"/>
        <v>-861.47477006374822</v>
      </c>
      <c r="AW5">
        <v>2</v>
      </c>
      <c r="AX5">
        <f>IF(Z5&gt;0, (R5*SUMPRODUCT(K5:$K$98, X5:$X$98)-K5*$AZ$3)/Z5, 0)</f>
        <v>1246.0980948021738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</v>
      </c>
      <c r="S6">
        <f t="shared" si="1"/>
        <v>1767.5848843817994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1193.2335306472669</v>
      </c>
      <c r="AC6">
        <f t="shared" ref="AC6:AC69" si="22">S6*Z6</f>
        <v>1651.757028621385</v>
      </c>
      <c r="AE6">
        <f t="shared" si="2"/>
        <v>0</v>
      </c>
      <c r="AF6">
        <f t="shared" si="3"/>
        <v>0</v>
      </c>
      <c r="AG6">
        <f t="shared" si="3"/>
        <v>-23.361778028542538</v>
      </c>
      <c r="AH6">
        <f t="shared" si="4"/>
        <v>-676.45202688256416</v>
      </c>
      <c r="AI6">
        <f t="shared" si="5"/>
        <v>-699.81380491110667</v>
      </c>
      <c r="AJ6">
        <f t="shared" si="6"/>
        <v>-458.52349797411807</v>
      </c>
      <c r="AK6">
        <f t="shared" si="19"/>
        <v>69.804161542865117</v>
      </c>
      <c r="AL6">
        <f t="shared" si="7"/>
        <v>-1088.5331413423596</v>
      </c>
      <c r="AN6">
        <f t="shared" si="8"/>
        <v>0</v>
      </c>
      <c r="AO6">
        <f t="shared" si="8"/>
        <v>0</v>
      </c>
      <c r="AP6">
        <f t="shared" si="8"/>
        <v>-18.021509877571841</v>
      </c>
      <c r="AQ6">
        <f t="shared" si="8"/>
        <v>-521.82187799548058</v>
      </c>
      <c r="AR6">
        <f t="shared" si="8"/>
        <v>-539.84338787305239</v>
      </c>
      <c r="AS6">
        <f t="shared" si="8"/>
        <v>-353.70962508690866</v>
      </c>
      <c r="AT6">
        <f t="shared" si="8"/>
        <v>53.847630313215724</v>
      </c>
      <c r="AU6">
        <f t="shared" si="8"/>
        <v>-839.70538264674531</v>
      </c>
      <c r="AW6">
        <v>3</v>
      </c>
      <c r="AX6">
        <f>IF(Z6&gt;0, (R6*SUMPRODUCT(K6:$K$98, X6:$X$98)-K6*$AZ$3)/Z6, 0)</f>
        <v>1767.5848843817994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</v>
      </c>
      <c r="S7">
        <f t="shared" si="1"/>
        <v>2130.9951284268027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1651.757028621385</v>
      </c>
      <c r="AC7">
        <f t="shared" si="22"/>
        <v>1939.4344524722731</v>
      </c>
      <c r="AE7">
        <f t="shared" si="2"/>
        <v>0</v>
      </c>
      <c r="AF7">
        <f t="shared" si="3"/>
        <v>0</v>
      </c>
      <c r="AG7">
        <f t="shared" si="3"/>
        <v>-22.75268519623566</v>
      </c>
      <c r="AH7">
        <f t="shared" si="4"/>
        <v>-750.95010404290247</v>
      </c>
      <c r="AI7">
        <f t="shared" si="5"/>
        <v>-773.70278923913816</v>
      </c>
      <c r="AJ7">
        <f t="shared" si="6"/>
        <v>-287.67742385088809</v>
      </c>
      <c r="AK7">
        <f t="shared" si="19"/>
        <v>81.101270105309993</v>
      </c>
      <c r="AL7">
        <f t="shared" si="7"/>
        <v>-980.2789429847162</v>
      </c>
      <c r="AN7">
        <f t="shared" si="8"/>
        <v>0</v>
      </c>
      <c r="AO7">
        <f t="shared" si="8"/>
        <v>0</v>
      </c>
      <c r="AP7">
        <f t="shared" si="8"/>
        <v>-15.969110688608282</v>
      </c>
      <c r="AQ7">
        <f t="shared" si="8"/>
        <v>-527.05890446139711</v>
      </c>
      <c r="AR7">
        <f t="shared" si="8"/>
        <v>-543.02801515000544</v>
      </c>
      <c r="AS7">
        <f t="shared" si="8"/>
        <v>-201.90815213531647</v>
      </c>
      <c r="AT7">
        <f t="shared" si="8"/>
        <v>56.921420400642852</v>
      </c>
      <c r="AU7">
        <f t="shared" si="8"/>
        <v>-688.01474688467897</v>
      </c>
      <c r="AW7">
        <v>4</v>
      </c>
      <c r="AX7">
        <f>IF(Z7&gt;0, (R7*SUMPRODUCT(K7:$K$98, X7:$X$98)-K7*$AZ$3)/Z7, 0)</f>
        <v>2130.9951284268027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50000</v>
      </c>
      <c r="S8">
        <f t="shared" si="1"/>
        <v>2211.6243692927455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1939.4344524722731</v>
      </c>
      <c r="AC8">
        <f t="shared" si="22"/>
        <v>1956.0278721310369</v>
      </c>
      <c r="AE8">
        <f t="shared" si="2"/>
        <v>0</v>
      </c>
      <c r="AF8">
        <f t="shared" si="3"/>
        <v>0</v>
      </c>
      <c r="AG8">
        <f t="shared" si="3"/>
        <v>-22.110760526171021</v>
      </c>
      <c r="AH8">
        <f t="shared" si="4"/>
        <v>-828.79563620456474</v>
      </c>
      <c r="AI8">
        <f t="shared" si="5"/>
        <v>-850.90639673073576</v>
      </c>
      <c r="AJ8">
        <f t="shared" si="6"/>
        <v>-16.593419658763878</v>
      </c>
      <c r="AK8">
        <f t="shared" si="19"/>
        <v>41.309953837659414</v>
      </c>
      <c r="AL8">
        <f t="shared" si="7"/>
        <v>-826.18986255184018</v>
      </c>
      <c r="AN8">
        <f t="shared" si="8"/>
        <v>0</v>
      </c>
      <c r="AO8">
        <f t="shared" si="8"/>
        <v>0</v>
      </c>
      <c r="AP8">
        <f t="shared" si="8"/>
        <v>-14.48573877442751</v>
      </c>
      <c r="AQ8">
        <f t="shared" si="8"/>
        <v>-542.9807386875915</v>
      </c>
      <c r="AR8">
        <f t="shared" si="8"/>
        <v>-557.46647746201904</v>
      </c>
      <c r="AS8">
        <f t="shared" si="8"/>
        <v>-10.871084342250292</v>
      </c>
      <c r="AT8">
        <f t="shared" si="8"/>
        <v>27.063980877894341</v>
      </c>
      <c r="AU8">
        <f t="shared" si="8"/>
        <v>-541.27358092637496</v>
      </c>
      <c r="AW8">
        <v>5</v>
      </c>
      <c r="AX8">
        <f>IF(Z8&gt;0, (R8*SUMPRODUCT(K8:$K$98, X8:$X$98)-K8*$AZ$3)/Z8, 0)</f>
        <v>2211.6243692927455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50000</v>
      </c>
      <c r="S9">
        <f t="shared" si="1"/>
        <v>2119.3250863618828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1956.0278721310369</v>
      </c>
      <c r="AC9">
        <f t="shared" si="22"/>
        <v>1816.7118005483162</v>
      </c>
      <c r="AE9">
        <f t="shared" si="2"/>
        <v>0</v>
      </c>
      <c r="AF9">
        <f t="shared" si="3"/>
        <v>0</v>
      </c>
      <c r="AG9">
        <f t="shared" si="3"/>
        <v>-21.430310671060798</v>
      </c>
      <c r="AH9">
        <f t="shared" si="4"/>
        <v>-918.68449969702715</v>
      </c>
      <c r="AI9">
        <f t="shared" si="5"/>
        <v>-940.114810368088</v>
      </c>
      <c r="AJ9">
        <f t="shared" si="6"/>
        <v>139.31607158272072</v>
      </c>
      <c r="AK9">
        <f t="shared" si="19"/>
        <v>11.540564445573118</v>
      </c>
      <c r="AL9">
        <f t="shared" si="7"/>
        <v>-789.25817433979421</v>
      </c>
      <c r="AN9">
        <f t="shared" si="8"/>
        <v>0</v>
      </c>
      <c r="AO9">
        <f t="shared" si="8"/>
        <v>0</v>
      </c>
      <c r="AP9">
        <f t="shared" si="8"/>
        <v>-13.296662495471669</v>
      </c>
      <c r="AQ9">
        <f t="shared" si="8"/>
        <v>-570.0074963816636</v>
      </c>
      <c r="AR9">
        <f t="shared" si="8"/>
        <v>-583.30415887713536</v>
      </c>
      <c r="AS9">
        <f t="shared" si="8"/>
        <v>86.440127372111192</v>
      </c>
      <c r="AT9">
        <f t="shared" si="8"/>
        <v>7.1604650438989674</v>
      </c>
      <c r="AU9">
        <f t="shared" si="8"/>
        <v>-489.70356646112521</v>
      </c>
      <c r="AW9">
        <v>6</v>
      </c>
      <c r="AX9">
        <f>IF(Z9&gt;0, (R9*SUMPRODUCT(K9:$K$98, X9:$X$98)-K9*$AZ$3)/Z9, 0)</f>
        <v>2119.3250863618828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</v>
      </c>
      <c r="S10">
        <f t="shared" si="1"/>
        <v>1952.1291315008575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1816.7118005483162</v>
      </c>
      <c r="AC10">
        <f t="shared" si="22"/>
        <v>1617.3204889690824</v>
      </c>
      <c r="AE10">
        <f t="shared" si="2"/>
        <v>0</v>
      </c>
      <c r="AF10">
        <f t="shared" si="3"/>
        <v>0</v>
      </c>
      <c r="AG10">
        <f t="shared" si="3"/>
        <v>-20.712263124284664</v>
      </c>
      <c r="AH10">
        <f t="shared" si="4"/>
        <v>-1007.4888801310528</v>
      </c>
      <c r="AI10">
        <f t="shared" si="5"/>
        <v>-1028.2011432553375</v>
      </c>
      <c r="AJ10">
        <f t="shared" si="6"/>
        <v>199.39131157923384</v>
      </c>
      <c r="AK10">
        <f t="shared" si="19"/>
        <v>7.4485183822480971</v>
      </c>
      <c r="AL10">
        <f t="shared" si="7"/>
        <v>-821.36131329385546</v>
      </c>
      <c r="AN10">
        <f t="shared" si="8"/>
        <v>0</v>
      </c>
      <c r="AO10">
        <f t="shared" si="8"/>
        <v>0</v>
      </c>
      <c r="AP10">
        <f t="shared" si="8"/>
        <v>-12.191577947682783</v>
      </c>
      <c r="AQ10">
        <f t="shared" si="8"/>
        <v>-593.02448698326771</v>
      </c>
      <c r="AR10">
        <f t="shared" si="8"/>
        <v>-605.21606493095044</v>
      </c>
      <c r="AS10">
        <f t="shared" si="8"/>
        <v>117.36499785765875</v>
      </c>
      <c r="AT10">
        <f t="shared" si="8"/>
        <v>4.3843201444005411</v>
      </c>
      <c r="AU10">
        <f t="shared" si="8"/>
        <v>-483.4667469288911</v>
      </c>
      <c r="AW10">
        <v>7</v>
      </c>
      <c r="AX10">
        <f>IF(Z10&gt;0, (R10*SUMPRODUCT(K10:$K$98, X10:$X$98)-K10*$AZ$3)/Z10, 0)</f>
        <v>1952.1291315008575</v>
      </c>
    </row>
    <row r="11" spans="1:52" x14ac:dyDescent="0.25">
      <c r="A11" t="s">
        <v>33</v>
      </c>
      <c r="C11" s="12">
        <f>AU71</f>
        <v>10924.464286528333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</v>
      </c>
      <c r="S11">
        <f t="shared" si="1"/>
        <v>1709.995784854261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1617.3204889690824</v>
      </c>
      <c r="AC11">
        <f t="shared" si="22"/>
        <v>1365.3927378973813</v>
      </c>
      <c r="AE11">
        <f t="shared" si="2"/>
        <v>0</v>
      </c>
      <c r="AF11">
        <f t="shared" si="3"/>
        <v>0</v>
      </c>
      <c r="AG11">
        <f t="shared" si="3"/>
        <v>-19.961931339113658</v>
      </c>
      <c r="AH11">
        <f t="shared" si="4"/>
        <v>-1086.4183078563174</v>
      </c>
      <c r="AI11">
        <f t="shared" si="5"/>
        <v>-1106.3802391954309</v>
      </c>
      <c r="AJ11">
        <f t="shared" si="6"/>
        <v>251.9277510717011</v>
      </c>
      <c r="AK11">
        <f t="shared" si="19"/>
        <v>3.8815691735257971</v>
      </c>
      <c r="AL11">
        <f t="shared" si="7"/>
        <v>-850.57091895020403</v>
      </c>
      <c r="AN11">
        <f t="shared" si="8"/>
        <v>0</v>
      </c>
      <c r="AO11">
        <f t="shared" si="8"/>
        <v>0</v>
      </c>
      <c r="AP11">
        <f t="shared" si="8"/>
        <v>-11.164880602953604</v>
      </c>
      <c r="AQ11">
        <f t="shared" si="8"/>
        <v>-607.64314264078882</v>
      </c>
      <c r="AR11">
        <f t="shared" si="8"/>
        <v>-618.80802324374247</v>
      </c>
      <c r="AS11">
        <f t="shared" si="8"/>
        <v>140.90536699596973</v>
      </c>
      <c r="AT11">
        <f t="shared" si="8"/>
        <v>2.1709951626576962</v>
      </c>
      <c r="AU11">
        <f t="shared" si="8"/>
        <v>-475.73166108511498</v>
      </c>
      <c r="AW11">
        <v>8</v>
      </c>
      <c r="AX11">
        <f>IF(Z11&gt;0, (R11*SUMPRODUCT(K11:$K$98, X11:$X$98)-K11*$AZ$3)/Z11, 0)</f>
        <v>1709.995784854261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</v>
      </c>
      <c r="S12">
        <f t="shared" si="1"/>
        <v>1409.4495346670585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1365.3927378973813</v>
      </c>
      <c r="AC12">
        <f t="shared" si="22"/>
        <v>1081.2750043056003</v>
      </c>
      <c r="AE12">
        <f t="shared" si="2"/>
        <v>0</v>
      </c>
      <c r="AF12">
        <f t="shared" si="3"/>
        <v>0</v>
      </c>
      <c r="AG12">
        <f t="shared" si="3"/>
        <v>-19.179030141029845</v>
      </c>
      <c r="AH12">
        <f t="shared" si="4"/>
        <v>-1166.563769385351</v>
      </c>
      <c r="AI12">
        <f t="shared" si="5"/>
        <v>-1185.7427995263808</v>
      </c>
      <c r="AJ12">
        <f t="shared" si="6"/>
        <v>284.11773359178096</v>
      </c>
      <c r="AK12">
        <f t="shared" si="19"/>
        <v>3.140403297163977</v>
      </c>
      <c r="AL12">
        <f t="shared" si="7"/>
        <v>-898.48466263743592</v>
      </c>
      <c r="AN12">
        <f t="shared" si="8"/>
        <v>0</v>
      </c>
      <c r="AO12">
        <f t="shared" si="8"/>
        <v>0</v>
      </c>
      <c r="AP12">
        <f t="shared" si="8"/>
        <v>-10.193858406529863</v>
      </c>
      <c r="AQ12">
        <f t="shared" si="8"/>
        <v>-620.04104482123091</v>
      </c>
      <c r="AR12">
        <f t="shared" si="8"/>
        <v>-630.23490322776081</v>
      </c>
      <c r="AS12">
        <f t="shared" si="8"/>
        <v>151.01159577526323</v>
      </c>
      <c r="AT12">
        <f t="shared" si="8"/>
        <v>1.6691577371372823</v>
      </c>
      <c r="AU12">
        <f t="shared" si="8"/>
        <v>-477.55414971536032</v>
      </c>
      <c r="AW12">
        <v>9</v>
      </c>
      <c r="AX12">
        <f>IF(Z12&gt;0, (R12*SUMPRODUCT(K12:$K$98, X12:$X$98)-K12*$AZ$3)/Z12, 0)</f>
        <v>1409.4495346670585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</v>
      </c>
      <c r="S13">
        <f t="shared" si="1"/>
        <v>1044.065965510026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1081.2750043056003</v>
      </c>
      <c r="AC13">
        <f t="shared" si="22"/>
        <v>767.00356287203965</v>
      </c>
      <c r="AE13">
        <f t="shared" si="2"/>
        <v>0</v>
      </c>
      <c r="AF13">
        <f t="shared" si="3"/>
        <v>0</v>
      </c>
      <c r="AG13">
        <f t="shared" si="3"/>
        <v>-18.365783106849925</v>
      </c>
      <c r="AH13">
        <f t="shared" si="4"/>
        <v>-1242.9134655392397</v>
      </c>
      <c r="AI13">
        <f t="shared" si="5"/>
        <v>-1261.2792486460896</v>
      </c>
      <c r="AJ13">
        <f t="shared" si="6"/>
        <v>314.27144143356065</v>
      </c>
      <c r="AK13">
        <f t="shared" si="19"/>
        <v>2.1625500086112006</v>
      </c>
      <c r="AL13">
        <f t="shared" si="7"/>
        <v>-944.84525720391775</v>
      </c>
      <c r="AN13">
        <f t="shared" si="8"/>
        <v>0</v>
      </c>
      <c r="AO13">
        <f t="shared" si="8"/>
        <v>0</v>
      </c>
      <c r="AP13">
        <f t="shared" si="8"/>
        <v>-9.2790959719349626</v>
      </c>
      <c r="AQ13">
        <f t="shared" si="8"/>
        <v>-627.96741442772213</v>
      </c>
      <c r="AR13">
        <f t="shared" si="8"/>
        <v>-637.24651039965704</v>
      </c>
      <c r="AS13">
        <f t="shared" si="8"/>
        <v>158.78195061623606</v>
      </c>
      <c r="AT13">
        <f t="shared" si="8"/>
        <v>1.0926029648323496</v>
      </c>
      <c r="AU13">
        <f t="shared" si="8"/>
        <v>-477.37195681858867</v>
      </c>
      <c r="AW13">
        <v>10</v>
      </c>
      <c r="AX13">
        <f>IF(Z13&gt;0, (R13*SUMPRODUCT(K13:$K$98, X13:$X$98)-K13*$AZ$3)/Z13, 0)</f>
        <v>1044.065965510026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</v>
      </c>
      <c r="S14">
        <f t="shared" si="1"/>
        <v>1097.2763828383067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767.00356287203965</v>
      </c>
      <c r="AC14">
        <f t="shared" si="22"/>
        <v>769.05593564419166</v>
      </c>
      <c r="AE14">
        <f t="shared" si="2"/>
        <v>0</v>
      </c>
      <c r="AF14">
        <f t="shared" si="3"/>
        <v>0</v>
      </c>
      <c r="AG14">
        <f t="shared" si="3"/>
        <v>-17.521928560398052</v>
      </c>
      <c r="AH14">
        <f t="shared" si="4"/>
        <v>-1320.3934307667548</v>
      </c>
      <c r="AI14">
        <f t="shared" si="5"/>
        <v>-1337.9153593271528</v>
      </c>
      <c r="AJ14">
        <f t="shared" si="6"/>
        <v>-2.0523727721520117</v>
      </c>
      <c r="AK14">
        <f t="shared" si="19"/>
        <v>53.690249401042777</v>
      </c>
      <c r="AL14">
        <f t="shared" si="7"/>
        <v>-1286.277482698262</v>
      </c>
      <c r="AN14">
        <f t="shared" si="8"/>
        <v>0</v>
      </c>
      <c r="AO14">
        <f t="shared" si="8"/>
        <v>0</v>
      </c>
      <c r="AP14">
        <f t="shared" si="8"/>
        <v>-7.904239628827221</v>
      </c>
      <c r="AQ14">
        <f t="shared" si="8"/>
        <v>-595.63683558772709</v>
      </c>
      <c r="AR14">
        <f t="shared" si="8"/>
        <v>-603.5410752165543</v>
      </c>
      <c r="AS14">
        <f t="shared" si="8"/>
        <v>-0.92583679603824276</v>
      </c>
      <c r="AT14">
        <f t="shared" si="8"/>
        <v>24.219970737496173</v>
      </c>
      <c r="AU14">
        <f t="shared" si="8"/>
        <v>-580.24694127509633</v>
      </c>
      <c r="AW14">
        <v>11</v>
      </c>
      <c r="AX14">
        <f>IF(Z14&gt;0, (R14*SUMPRODUCT(K14:$K$98, X14:$X$98)-K14*$AZ$3)/Z14, 0)</f>
        <v>1097.2763828383067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</v>
      </c>
      <c r="S15">
        <f t="shared" si="1"/>
        <v>1105.3270089020577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769.05593564419166</v>
      </c>
      <c r="AC15">
        <f t="shared" si="22"/>
        <v>735.93676719920859</v>
      </c>
      <c r="AE15">
        <f t="shared" si="2"/>
        <v>0</v>
      </c>
      <c r="AF15">
        <f t="shared" si="3"/>
        <v>0</v>
      </c>
      <c r="AG15">
        <f t="shared" si="3"/>
        <v>-16.6452271877946</v>
      </c>
      <c r="AH15">
        <f t="shared" si="4"/>
        <v>-1402.9641739989395</v>
      </c>
      <c r="AI15">
        <f t="shared" si="5"/>
        <v>-1419.609401186734</v>
      </c>
      <c r="AJ15">
        <f t="shared" si="6"/>
        <v>33.119168444983075</v>
      </c>
      <c r="AK15">
        <f t="shared" si="19"/>
        <v>53.833915495093422</v>
      </c>
      <c r="AL15">
        <f t="shared" si="7"/>
        <v>-1332.6563172466574</v>
      </c>
      <c r="AN15">
        <f t="shared" si="8"/>
        <v>0</v>
      </c>
      <c r="AO15">
        <f t="shared" si="8"/>
        <v>0</v>
      </c>
      <c r="AP15">
        <f t="shared" si="8"/>
        <v>-6.7042453156363155</v>
      </c>
      <c r="AQ15">
        <f t="shared" si="8"/>
        <v>-565.0758554040608</v>
      </c>
      <c r="AR15">
        <f t="shared" si="8"/>
        <v>-571.78010071969709</v>
      </c>
      <c r="AS15">
        <f t="shared" si="8"/>
        <v>13.339501311695031</v>
      </c>
      <c r="AT15">
        <f t="shared" si="8"/>
        <v>21.68283867251683</v>
      </c>
      <c r="AU15">
        <f t="shared" si="8"/>
        <v>-536.75776073548514</v>
      </c>
      <c r="AW15">
        <v>12</v>
      </c>
      <c r="AX15">
        <f>IF(Z15&gt;0, (R15*SUMPRODUCT(K15:$K$98, X15:$X$98)-K15*$AZ$3)/Z15, 0)</f>
        <v>1105.3270089020577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</v>
      </c>
      <c r="S16">
        <f t="shared" si="1"/>
        <v>1069.130565719269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735.93676719920859</v>
      </c>
      <c r="AC16">
        <f t="shared" si="22"/>
        <v>673.10882888688502</v>
      </c>
      <c r="AE16">
        <f t="shared" si="2"/>
        <v>0</v>
      </c>
      <c r="AF16">
        <f t="shared" si="3"/>
        <v>0</v>
      </c>
      <c r="AG16">
        <f t="shared" si="3"/>
        <v>-15.739631118722244</v>
      </c>
      <c r="AH16">
        <f t="shared" si="4"/>
        <v>-1478.2875943888203</v>
      </c>
      <c r="AI16">
        <f t="shared" si="5"/>
        <v>-1494.0272255075424</v>
      </c>
      <c r="AJ16">
        <f t="shared" si="6"/>
        <v>62.827938312323568</v>
      </c>
      <c r="AK16">
        <f t="shared" si="19"/>
        <v>51.515573703944604</v>
      </c>
      <c r="AL16">
        <f t="shared" si="7"/>
        <v>-1379.6837134912741</v>
      </c>
      <c r="AN16">
        <f t="shared" si="8"/>
        <v>0</v>
      </c>
      <c r="AO16">
        <f t="shared" si="8"/>
        <v>0</v>
      </c>
      <c r="AP16">
        <f t="shared" si="8"/>
        <v>-5.6602641259420841</v>
      </c>
      <c r="AQ16">
        <f t="shared" si="8"/>
        <v>-531.61971683003094</v>
      </c>
      <c r="AR16">
        <f t="shared" si="8"/>
        <v>-537.27998095597297</v>
      </c>
      <c r="AS16">
        <f t="shared" si="8"/>
        <v>22.594095290653616</v>
      </c>
      <c r="AT16">
        <f t="shared" si="8"/>
        <v>18.525958554194801</v>
      </c>
      <c r="AU16">
        <f t="shared" si="8"/>
        <v>-496.15992711112455</v>
      </c>
      <c r="AW16">
        <v>13</v>
      </c>
      <c r="AX16">
        <f>IF(Z16&gt;0, (R16*SUMPRODUCT(K16:$K$98, X16:$X$98)-K16*$AZ$3)/Z16, 0)</f>
        <v>1069.130565719269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</v>
      </c>
      <c r="S17">
        <f t="shared" si="1"/>
        <v>995.80633327691532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673.10882888688502</v>
      </c>
      <c r="AC17">
        <f t="shared" si="22"/>
        <v>589.92475231733215</v>
      </c>
      <c r="AE17">
        <f t="shared" si="2"/>
        <v>0</v>
      </c>
      <c r="AF17">
        <f t="shared" si="3"/>
        <v>0</v>
      </c>
      <c r="AG17">
        <f t="shared" si="3"/>
        <v>-14.810227968124526</v>
      </c>
      <c r="AH17">
        <f t="shared" si="4"/>
        <v>-1544.0136788209952</v>
      </c>
      <c r="AI17">
        <f t="shared" si="5"/>
        <v>-1558.8239067891197</v>
      </c>
      <c r="AJ17">
        <f t="shared" si="6"/>
        <v>83.184076569552872</v>
      </c>
      <c r="AK17">
        <f t="shared" si="19"/>
        <v>47.117618022081956</v>
      </c>
      <c r="AL17">
        <f t="shared" si="7"/>
        <v>-1428.5222121974848</v>
      </c>
      <c r="AN17">
        <f t="shared" si="8"/>
        <v>0</v>
      </c>
      <c r="AO17">
        <f t="shared" si="8"/>
        <v>0</v>
      </c>
      <c r="AP17">
        <f t="shared" si="8"/>
        <v>-4.7553870223174197</v>
      </c>
      <c r="AQ17">
        <f t="shared" si="8"/>
        <v>-495.76432086991906</v>
      </c>
      <c r="AR17">
        <f t="shared" si="8"/>
        <v>-500.51970789223645</v>
      </c>
      <c r="AS17">
        <f t="shared" si="8"/>
        <v>26.70941183577224</v>
      </c>
      <c r="AT17">
        <f t="shared" si="8"/>
        <v>15.128903467722365</v>
      </c>
      <c r="AU17">
        <f t="shared" si="8"/>
        <v>-458.68139258874186</v>
      </c>
      <c r="AW17">
        <v>14</v>
      </c>
      <c r="AX17">
        <f>IF(Z17&gt;0, (R17*SUMPRODUCT(K17:$K$98, X17:$X$98)-K17*$AZ$3)/Z17, 0)</f>
        <v>995.80633327691532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</v>
      </c>
      <c r="S18">
        <f t="shared" si="1"/>
        <v>892.15662188427041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589.92475231733215</v>
      </c>
      <c r="AC18">
        <f t="shared" si="22"/>
        <v>494.54939596569739</v>
      </c>
      <c r="AE18">
        <f t="shared" si="2"/>
        <v>0</v>
      </c>
      <c r="AF18">
        <f t="shared" si="3"/>
        <v>0</v>
      </c>
      <c r="AG18">
        <f t="shared" si="3"/>
        <v>-13.85825604592805</v>
      </c>
      <c r="AH18">
        <f t="shared" si="4"/>
        <v>-1607.7392850304614</v>
      </c>
      <c r="AI18">
        <f t="shared" si="5"/>
        <v>-1621.5975410763895</v>
      </c>
      <c r="AJ18">
        <f t="shared" si="6"/>
        <v>95.375356351634764</v>
      </c>
      <c r="AK18">
        <f t="shared" si="19"/>
        <v>41.294732662213256</v>
      </c>
      <c r="AL18">
        <f t="shared" si="7"/>
        <v>-1484.9274520625415</v>
      </c>
      <c r="AN18">
        <f t="shared" si="8"/>
        <v>0</v>
      </c>
      <c r="AO18">
        <f t="shared" si="8"/>
        <v>0</v>
      </c>
      <c r="AP18">
        <f t="shared" si="8"/>
        <v>-3.9729644881826585</v>
      </c>
      <c r="AQ18">
        <f t="shared" si="8"/>
        <v>-460.91593808869095</v>
      </c>
      <c r="AR18">
        <f t="shared" si="8"/>
        <v>-464.88890257687365</v>
      </c>
      <c r="AS18">
        <f t="shared" si="8"/>
        <v>27.342755291647943</v>
      </c>
      <c r="AT18">
        <f t="shared" si="8"/>
        <v>11.838611285016345</v>
      </c>
      <c r="AU18">
        <f t="shared" si="8"/>
        <v>-425.70753600020936</v>
      </c>
      <c r="AW18">
        <v>15</v>
      </c>
      <c r="AX18">
        <f>IF(Z18&gt;0, (R18*SUMPRODUCT(K18:$K$98, X18:$X$98)-K18*$AZ$3)/Z18, 0)</f>
        <v>892.15662188427041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</v>
      </c>
      <c r="S19">
        <f t="shared" si="1"/>
        <v>758.82933882301666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494.54939596569739</v>
      </c>
      <c r="AC19">
        <f t="shared" si="22"/>
        <v>391.12360476833283</v>
      </c>
      <c r="AE19">
        <f t="shared" si="2"/>
        <v>0</v>
      </c>
      <c r="AF19">
        <f t="shared" si="3"/>
        <v>0</v>
      </c>
      <c r="AG19">
        <f t="shared" si="3"/>
        <v>-12.885756544909876</v>
      </c>
      <c r="AH19">
        <f t="shared" si="4"/>
        <v>-1667.8338811177848</v>
      </c>
      <c r="AI19">
        <f t="shared" si="5"/>
        <v>-1680.7196376626946</v>
      </c>
      <c r="AJ19">
        <f t="shared" si="6"/>
        <v>103.42579119736456</v>
      </c>
      <c r="AK19">
        <f t="shared" si="19"/>
        <v>34.618457717598822</v>
      </c>
      <c r="AL19">
        <f t="shared" si="7"/>
        <v>-1542.6753887477312</v>
      </c>
      <c r="AN19">
        <f t="shared" si="8"/>
        <v>0</v>
      </c>
      <c r="AO19">
        <f t="shared" si="8"/>
        <v>0</v>
      </c>
      <c r="AP19">
        <f t="shared" si="8"/>
        <v>-3.2983595912215815</v>
      </c>
      <c r="AQ19">
        <f t="shared" si="8"/>
        <v>-426.91446630832149</v>
      </c>
      <c r="AR19">
        <f t="shared" si="8"/>
        <v>-430.21282589954308</v>
      </c>
      <c r="AS19">
        <f t="shared" si="8"/>
        <v>26.47383948211121</v>
      </c>
      <c r="AT19">
        <f t="shared" si="8"/>
        <v>8.8612664416080253</v>
      </c>
      <c r="AU19">
        <f t="shared" si="8"/>
        <v>-394.87771997582382</v>
      </c>
      <c r="AW19">
        <v>16</v>
      </c>
      <c r="AX19">
        <f>IF(Z19&gt;0, (R19*SUMPRODUCT(K19:$K$98, X19:$X$98)-K19*$AZ$3)/Z19, 0)</f>
        <v>758.82933882301666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</v>
      </c>
      <c r="S20">
        <f t="shared" si="1"/>
        <v>595.64489451195834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391.12360476833283</v>
      </c>
      <c r="AC20">
        <f t="shared" si="22"/>
        <v>283.39676961297982</v>
      </c>
      <c r="AE20">
        <f t="shared" si="2"/>
        <v>0</v>
      </c>
      <c r="AF20">
        <f t="shared" si="3"/>
        <v>0</v>
      </c>
      <c r="AG20">
        <f t="shared" si="3"/>
        <v>-11.89453532734386</v>
      </c>
      <c r="AH20">
        <f t="shared" si="4"/>
        <v>-1724.7273042338352</v>
      </c>
      <c r="AI20">
        <f t="shared" si="5"/>
        <v>-1736.6218395611791</v>
      </c>
      <c r="AJ20">
        <f t="shared" si="6"/>
        <v>107.726835155353</v>
      </c>
      <c r="AK20">
        <f t="shared" si="19"/>
        <v>27.3786523337833</v>
      </c>
      <c r="AL20">
        <f t="shared" si="7"/>
        <v>-1601.5163520720428</v>
      </c>
      <c r="AN20">
        <f t="shared" si="8"/>
        <v>0</v>
      </c>
      <c r="AO20">
        <f t="shared" si="8"/>
        <v>0</v>
      </c>
      <c r="AP20">
        <f t="shared" si="8"/>
        <v>-2.7184261374824343</v>
      </c>
      <c r="AQ20">
        <f t="shared" si="8"/>
        <v>-394.1762880875703</v>
      </c>
      <c r="AR20">
        <f t="shared" si="8"/>
        <v>-396.89471422505272</v>
      </c>
      <c r="AS20">
        <f t="shared" si="8"/>
        <v>24.62033499714429</v>
      </c>
      <c r="AT20">
        <f t="shared" si="8"/>
        <v>6.2572300695180711</v>
      </c>
      <c r="AU20">
        <f t="shared" si="8"/>
        <v>-366.0171491583904</v>
      </c>
      <c r="AW20">
        <v>17</v>
      </c>
      <c r="AX20">
        <f>IF(Z20&gt;0, (R20*SUMPRODUCT(K20:$K$98, X20:$X$98)-K20*$AZ$3)/Z20, 0)</f>
        <v>595.64489451195834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</v>
      </c>
      <c r="S21">
        <f t="shared" si="1"/>
        <v>400.04236706883847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283.39676961297982</v>
      </c>
      <c r="AC21">
        <f t="shared" si="22"/>
        <v>174.20943791198943</v>
      </c>
      <c r="AE21">
        <f t="shared" si="2"/>
        <v>0</v>
      </c>
      <c r="AF21">
        <f t="shared" si="3"/>
        <v>0</v>
      </c>
      <c r="AG21">
        <f t="shared" si="3"/>
        <v>-10.886936750502468</v>
      </c>
      <c r="AH21">
        <f t="shared" si="4"/>
        <v>-1777.3064471359069</v>
      </c>
      <c r="AI21">
        <f t="shared" si="5"/>
        <v>-1788.1933838864093</v>
      </c>
      <c r="AJ21">
        <f t="shared" si="6"/>
        <v>109.1873317009904</v>
      </c>
      <c r="AK21">
        <f t="shared" si="19"/>
        <v>19.837773872908588</v>
      </c>
      <c r="AL21">
        <f t="shared" si="7"/>
        <v>-1659.1682783125102</v>
      </c>
      <c r="AN21">
        <f t="shared" si="8"/>
        <v>0</v>
      </c>
      <c r="AO21">
        <f t="shared" si="8"/>
        <v>0</v>
      </c>
      <c r="AP21">
        <f t="shared" si="8"/>
        <v>-2.2215583973471897</v>
      </c>
      <c r="AQ21">
        <f t="shared" si="8"/>
        <v>-362.67226978349458</v>
      </c>
      <c r="AR21">
        <f t="shared" si="8"/>
        <v>-364.89382818084175</v>
      </c>
      <c r="AS21">
        <f t="shared" si="8"/>
        <v>22.280466873574241</v>
      </c>
      <c r="AT21">
        <f t="shared" si="8"/>
        <v>4.048041624748187</v>
      </c>
      <c r="AU21">
        <f t="shared" si="8"/>
        <v>-338.56531968251932</v>
      </c>
      <c r="AW21">
        <v>18</v>
      </c>
      <c r="AX21">
        <f>IF(Z21&gt;0, (R21*SUMPRODUCT(K21:$K$98, X21:$X$98)-K21*$AZ$3)/Z21, 0)</f>
        <v>400.04236706883847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</v>
      </c>
      <c r="S22">
        <f t="shared" si="1"/>
        <v>167.20362389829609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174.20943791198943</v>
      </c>
      <c r="AC22">
        <f t="shared" si="22"/>
        <v>65.991593473654575</v>
      </c>
      <c r="AE22">
        <f t="shared" si="2"/>
        <v>0</v>
      </c>
      <c r="AF22">
        <f t="shared" si="3"/>
        <v>0</v>
      </c>
      <c r="AG22">
        <f t="shared" si="3"/>
        <v>-9.8669502393373474</v>
      </c>
      <c r="AH22">
        <f t="shared" si="4"/>
        <v>-1822.2342873201865</v>
      </c>
      <c r="AI22">
        <f t="shared" si="5"/>
        <v>-1832.1012375595237</v>
      </c>
      <c r="AJ22">
        <f t="shared" si="6"/>
        <v>108.21784443833485</v>
      </c>
      <c r="AK22">
        <f t="shared" si="19"/>
        <v>12.194660653839261</v>
      </c>
      <c r="AL22">
        <f t="shared" si="7"/>
        <v>-1711.6887324673496</v>
      </c>
      <c r="AN22">
        <f t="shared" si="8"/>
        <v>0</v>
      </c>
      <c r="AO22">
        <f t="shared" si="8"/>
        <v>0</v>
      </c>
      <c r="AP22">
        <f t="shared" si="8"/>
        <v>-1.7976988863179033</v>
      </c>
      <c r="AQ22">
        <f t="shared" si="8"/>
        <v>-332.00010838868872</v>
      </c>
      <c r="AR22">
        <f t="shared" si="8"/>
        <v>-333.79780727500662</v>
      </c>
      <c r="AS22">
        <f t="shared" si="8"/>
        <v>19.716639256060944</v>
      </c>
      <c r="AT22">
        <f t="shared" si="8"/>
        <v>2.2217936996410628</v>
      </c>
      <c r="AU22">
        <f t="shared" si="8"/>
        <v>-311.85937431930461</v>
      </c>
      <c r="AW22">
        <v>19</v>
      </c>
      <c r="AX22">
        <f>IF(Z22&gt;0, (R22*SUMPRODUCT(K22:$K$98, X22:$X$98)-K22*$AZ$3)/Z22, 0)</f>
        <v>167.20362389829609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</v>
      </c>
      <c r="S23">
        <f t="shared" si="1"/>
        <v>-109.81413832226468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65.991593473654575</v>
      </c>
      <c r="AC23">
        <f t="shared" si="22"/>
        <v>-38.817063713997641</v>
      </c>
      <c r="AE23">
        <f t="shared" si="2"/>
        <v>0</v>
      </c>
      <c r="AF23">
        <f t="shared" si="3"/>
        <v>0</v>
      </c>
      <c r="AG23">
        <f t="shared" si="3"/>
        <v>-8.8369913717493347</v>
      </c>
      <c r="AH23">
        <f t="shared" si="4"/>
        <v>-1862.5787303892787</v>
      </c>
      <c r="AI23">
        <f t="shared" si="5"/>
        <v>-1871.415721761028</v>
      </c>
      <c r="AJ23">
        <f t="shared" si="6"/>
        <v>104.80865718765222</v>
      </c>
      <c r="AK23">
        <f t="shared" si="19"/>
        <v>4.6194115431558203</v>
      </c>
      <c r="AL23">
        <f t="shared" si="7"/>
        <v>-1761.9876530302199</v>
      </c>
      <c r="AN23">
        <f t="shared" si="8"/>
        <v>0</v>
      </c>
      <c r="AO23">
        <f t="shared" si="8"/>
        <v>0</v>
      </c>
      <c r="AP23">
        <f t="shared" si="8"/>
        <v>-1.4375415946716075</v>
      </c>
      <c r="AQ23">
        <f t="shared" si="8"/>
        <v>-302.99162754022109</v>
      </c>
      <c r="AR23">
        <f t="shared" si="8"/>
        <v>-304.42916913489267</v>
      </c>
      <c r="AS23">
        <f t="shared" si="8"/>
        <v>17.049558820504089</v>
      </c>
      <c r="AT23">
        <f t="shared" si="8"/>
        <v>0.75145442117571104</v>
      </c>
      <c r="AU23">
        <f t="shared" si="8"/>
        <v>-286.62815589321286</v>
      </c>
      <c r="AW23">
        <v>20</v>
      </c>
      <c r="AX23">
        <f>IF(Z23&gt;0, (R23*SUMPRODUCT(K23:$K$98, X23:$X$98)-K23*$AZ$3)/Z23, 0)</f>
        <v>-109.81413832226468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</v>
      </c>
      <c r="S24">
        <f t="shared" si="1"/>
        <v>-445.0655950437577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-38.817063713997641</v>
      </c>
      <c r="AC24">
        <f t="shared" si="22"/>
        <v>-138.95918125329331</v>
      </c>
      <c r="AE24">
        <f t="shared" si="2"/>
        <v>0</v>
      </c>
      <c r="AF24">
        <f t="shared" si="3"/>
        <v>0</v>
      </c>
      <c r="AG24">
        <f t="shared" si="3"/>
        <v>-7.8055450028456601</v>
      </c>
      <c r="AH24">
        <f t="shared" si="4"/>
        <v>-1886.1529103723628</v>
      </c>
      <c r="AI24">
        <f t="shared" ref="AI24:AI69" si="23">SUM(AE24:AH24)</f>
        <v>-1893.9584553752086</v>
      </c>
      <c r="AJ24">
        <f t="shared" si="6"/>
        <v>100.14211753929567</v>
      </c>
      <c r="AK24">
        <f t="shared" si="19"/>
        <v>-2.7171944599798352</v>
      </c>
      <c r="AL24">
        <f t="shared" ref="AL24:AL69" si="24">SUM(AI24:AK24)</f>
        <v>-1796.5335322958927</v>
      </c>
      <c r="AN24">
        <f t="shared" si="8"/>
        <v>0</v>
      </c>
      <c r="AO24">
        <f t="shared" si="8"/>
        <v>0</v>
      </c>
      <c r="AP24">
        <f t="shared" si="8"/>
        <v>-1.1337079655363644</v>
      </c>
      <c r="AQ24">
        <f t="shared" si="8"/>
        <v>-273.95224522171981</v>
      </c>
      <c r="AR24">
        <f t="shared" si="8"/>
        <v>-275.08595318725622</v>
      </c>
      <c r="AS24">
        <f t="shared" si="8"/>
        <v>14.545033857160281</v>
      </c>
      <c r="AT24">
        <f t="shared" si="8"/>
        <v>-0.39465597880319214</v>
      </c>
      <c r="AU24">
        <f t="shared" si="8"/>
        <v>-260.9355753088991</v>
      </c>
      <c r="AW24">
        <v>21</v>
      </c>
      <c r="AX24">
        <f>IF(Z24&gt;0, (R24*SUMPRODUCT(K24:$K$98, X24:$X$98)-K24*$AZ$3)/Z24, 0)</f>
        <v>-445.0655950437577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</v>
      </c>
      <c r="S25">
        <f t="shared" si="1"/>
        <v>-854.21045168250225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-138.95918125329331</v>
      </c>
      <c r="AC25">
        <f t="shared" si="22"/>
        <v>-231.79579254561622</v>
      </c>
      <c r="AE25">
        <f t="shared" si="2"/>
        <v>0</v>
      </c>
      <c r="AF25">
        <f t="shared" si="3"/>
        <v>0</v>
      </c>
      <c r="AG25">
        <f t="shared" si="3"/>
        <v>-6.7839193517551157</v>
      </c>
      <c r="AH25">
        <f t="shared" si="4"/>
        <v>-1887.1404021241729</v>
      </c>
      <c r="AI25">
        <f t="shared" si="23"/>
        <v>-1893.9243214759279</v>
      </c>
      <c r="AJ25">
        <f t="shared" si="6"/>
        <v>92.836611292322914</v>
      </c>
      <c r="AK25">
        <f t="shared" si="19"/>
        <v>-9.7271426877305327</v>
      </c>
      <c r="AL25">
        <f t="shared" si="24"/>
        <v>-1810.8148528713355</v>
      </c>
      <c r="AN25">
        <f t="shared" si="8"/>
        <v>0</v>
      </c>
      <c r="AO25">
        <f t="shared" si="8"/>
        <v>0</v>
      </c>
      <c r="AP25">
        <f t="shared" si="8"/>
        <v>-0.87975272293116724</v>
      </c>
      <c r="AQ25">
        <f t="shared" si="8"/>
        <v>-244.72827892516625</v>
      </c>
      <c r="AR25">
        <f t="shared" si="8"/>
        <v>-245.60803164809741</v>
      </c>
      <c r="AS25">
        <f t="shared" si="8"/>
        <v>12.039244179840253</v>
      </c>
      <c r="AT25">
        <f t="shared" si="8"/>
        <v>-1.2614360257182249</v>
      </c>
      <c r="AU25">
        <f t="shared" si="8"/>
        <v>-234.83022349397538</v>
      </c>
      <c r="AW25">
        <v>22</v>
      </c>
      <c r="AX25">
        <f>IF(Z25&gt;0, (R25*SUMPRODUCT(K25:$K$98, X25:$X$98)-K25*$AZ$3)/Z25, 0)</f>
        <v>-854.21045168250225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</v>
      </c>
      <c r="S26">
        <f t="shared" si="1"/>
        <v>-1360.4728098049554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-231.79579254561622</v>
      </c>
      <c r="AC26">
        <f t="shared" si="22"/>
        <v>-314.81368403382066</v>
      </c>
      <c r="AE26">
        <f t="shared" si="2"/>
        <v>0</v>
      </c>
      <c r="AF26">
        <f t="shared" si="3"/>
        <v>0</v>
      </c>
      <c r="AG26">
        <f t="shared" si="3"/>
        <v>-5.7850050689170702</v>
      </c>
      <c r="AH26">
        <f t="shared" si="4"/>
        <v>-1862.150178640989</v>
      </c>
      <c r="AI26">
        <f t="shared" si="23"/>
        <v>-1867.9351837099061</v>
      </c>
      <c r="AJ26">
        <f t="shared" si="6"/>
        <v>83.017891488204441</v>
      </c>
      <c r="AK26">
        <f t="shared" si="19"/>
        <v>-16.225705478193138</v>
      </c>
      <c r="AL26">
        <f t="shared" si="24"/>
        <v>-1801.1429976998947</v>
      </c>
      <c r="AN26">
        <f t="shared" si="8"/>
        <v>0</v>
      </c>
      <c r="AO26">
        <f t="shared" si="8"/>
        <v>0</v>
      </c>
      <c r="AP26">
        <f t="shared" si="8"/>
        <v>-0.66983165020465552</v>
      </c>
      <c r="AQ26">
        <f t="shared" si="8"/>
        <v>-215.61383477257391</v>
      </c>
      <c r="AR26">
        <f t="shared" si="8"/>
        <v>-216.28366642277859</v>
      </c>
      <c r="AS26">
        <f t="shared" si="8"/>
        <v>9.6124395034392958</v>
      </c>
      <c r="AT26">
        <f t="shared" si="8"/>
        <v>-1.8787349270598594</v>
      </c>
      <c r="AU26">
        <f t="shared" si="8"/>
        <v>-208.54996184639913</v>
      </c>
      <c r="AW26">
        <v>23</v>
      </c>
      <c r="AX26">
        <f>IF(Z26&gt;0, (R26*SUMPRODUCT(K26:$K$98, X26:$X$98)-K26*$AZ$3)/Z26, 0)</f>
        <v>-1360.4728098049554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</v>
      </c>
      <c r="S27">
        <f t="shared" si="1"/>
        <v>-1999.2555027733908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-314.81368403382066</v>
      </c>
      <c r="AC27">
        <f t="shared" si="22"/>
        <v>-386.04324430910697</v>
      </c>
      <c r="AE27">
        <f t="shared" si="2"/>
        <v>0</v>
      </c>
      <c r="AF27">
        <f t="shared" si="3"/>
        <v>0</v>
      </c>
      <c r="AG27">
        <f t="shared" si="3"/>
        <v>-4.8273375235629361</v>
      </c>
      <c r="AH27">
        <f t="shared" si="4"/>
        <v>-1799.6349893299264</v>
      </c>
      <c r="AI27">
        <f t="shared" si="23"/>
        <v>-1804.4623268534892</v>
      </c>
      <c r="AJ27">
        <f t="shared" si="6"/>
        <v>71.229560275286303</v>
      </c>
      <c r="AK27">
        <f t="shared" si="19"/>
        <v>-22.036957882367449</v>
      </c>
      <c r="AL27">
        <f t="shared" si="24"/>
        <v>-1755.2697244605704</v>
      </c>
      <c r="AN27">
        <f t="shared" si="8"/>
        <v>0</v>
      </c>
      <c r="AO27">
        <f t="shared" si="8"/>
        <v>0</v>
      </c>
      <c r="AP27">
        <f t="shared" si="8"/>
        <v>-0.49905862239996202</v>
      </c>
      <c r="AQ27">
        <f t="shared" si="8"/>
        <v>-186.04942252616328</v>
      </c>
      <c r="AR27">
        <f t="shared" si="8"/>
        <v>-186.54848114856324</v>
      </c>
      <c r="AS27">
        <f t="shared" si="8"/>
        <v>7.3638369083632176</v>
      </c>
      <c r="AT27">
        <f t="shared" si="8"/>
        <v>-2.2782193681255447</v>
      </c>
      <c r="AU27">
        <f t="shared" si="8"/>
        <v>-181.46286360832556</v>
      </c>
      <c r="AW27">
        <v>24</v>
      </c>
      <c r="AX27">
        <f>IF(Z27&gt;0, (R27*SUMPRODUCT(K27:$K$98, X27:$X$98)-K27*$AZ$3)/Z27, 0)</f>
        <v>-1999.2555027733908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</v>
      </c>
      <c r="S28">
        <f t="shared" si="1"/>
        <v>-2819.2639197917701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-386.04324430910697</v>
      </c>
      <c r="AC28">
        <f t="shared" si="22"/>
        <v>-443.17813603412105</v>
      </c>
      <c r="AE28">
        <f t="shared" si="2"/>
        <v>0</v>
      </c>
      <c r="AF28">
        <f t="shared" si="3"/>
        <v>0</v>
      </c>
      <c r="AG28">
        <f t="shared" si="3"/>
        <v>-3.9299099751084499</v>
      </c>
      <c r="AH28">
        <f t="shared" si="4"/>
        <v>-1698.308346437715</v>
      </c>
      <c r="AI28">
        <f t="shared" si="23"/>
        <v>-1702.2382564128236</v>
      </c>
      <c r="AJ28">
        <f t="shared" si="6"/>
        <v>57.134891725014086</v>
      </c>
      <c r="AK28">
        <f t="shared" si="19"/>
        <v>-27.023027101637489</v>
      </c>
      <c r="AL28">
        <f t="shared" si="24"/>
        <v>-1672.1263917894471</v>
      </c>
      <c r="AN28">
        <f t="shared" si="8"/>
        <v>0</v>
      </c>
      <c r="AO28">
        <f t="shared" si="8"/>
        <v>0</v>
      </c>
      <c r="AP28">
        <f t="shared" si="8"/>
        <v>-0.36275088211527406</v>
      </c>
      <c r="AQ28">
        <f t="shared" si="8"/>
        <v>-156.76258608367047</v>
      </c>
      <c r="AR28">
        <f t="shared" si="8"/>
        <v>-157.12533696578575</v>
      </c>
      <c r="AS28">
        <f t="shared" si="8"/>
        <v>5.2738440585366293</v>
      </c>
      <c r="AT28">
        <f t="shared" si="8"/>
        <v>-2.49436424259908</v>
      </c>
      <c r="AU28">
        <f t="shared" si="8"/>
        <v>-154.3458571498482</v>
      </c>
      <c r="AW28">
        <v>25</v>
      </c>
      <c r="AX28">
        <f>IF(Z28&gt;0, (R28*SUMPRODUCT(K28:$K$98, X28:$X$98)-K28*$AZ$3)/Z28, 0)</f>
        <v>-2819.2639197917701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</v>
      </c>
      <c r="S29">
        <f t="shared" si="1"/>
        <v>-3894.9385043924854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-443.17813603412105</v>
      </c>
      <c r="AC29">
        <f t="shared" si="22"/>
        <v>-484.83846247390846</v>
      </c>
      <c r="AE29">
        <f t="shared" si="2"/>
        <v>0</v>
      </c>
      <c r="AF29">
        <f t="shared" si="3"/>
        <v>0</v>
      </c>
      <c r="AG29">
        <f t="shared" si="3"/>
        <v>-3.1119776469329095</v>
      </c>
      <c r="AH29">
        <f t="shared" si="4"/>
        <v>-1557.2664568489122</v>
      </c>
      <c r="AI29">
        <f t="shared" si="23"/>
        <v>-1560.3784344958451</v>
      </c>
      <c r="AJ29">
        <f t="shared" si="6"/>
        <v>41.660326439787411</v>
      </c>
      <c r="AK29">
        <f t="shared" si="19"/>
        <v>-31.022469522388477</v>
      </c>
      <c r="AL29">
        <f t="shared" si="24"/>
        <v>-1549.7405775784462</v>
      </c>
      <c r="AN29">
        <f t="shared" si="8"/>
        <v>0</v>
      </c>
      <c r="AO29">
        <f t="shared" si="8"/>
        <v>0</v>
      </c>
      <c r="AP29">
        <f t="shared" si="8"/>
        <v>-0.25647457659382594</v>
      </c>
      <c r="AQ29">
        <f t="shared" si="8"/>
        <v>-128.34258483756483</v>
      </c>
      <c r="AR29">
        <f t="shared" si="8"/>
        <v>-128.59905941415863</v>
      </c>
      <c r="AS29">
        <f t="shared" si="8"/>
        <v>3.4334483716281654</v>
      </c>
      <c r="AT29">
        <f t="shared" si="8"/>
        <v>-2.5567261845505751</v>
      </c>
      <c r="AU29">
        <f t="shared" si="8"/>
        <v>-127.72233722708106</v>
      </c>
      <c r="AW29">
        <v>26</v>
      </c>
      <c r="AX29">
        <f>IF(Z29&gt;0, (R29*SUMPRODUCT(K29:$K$98, X29:$X$98)-K29*$AZ$3)/Z29, 0)</f>
        <v>-3894.9385043924854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</v>
      </c>
      <c r="S30">
        <f t="shared" si="1"/>
        <v>-5342.9230595463496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-484.83846247390846</v>
      </c>
      <c r="AC30">
        <f t="shared" si="22"/>
        <v>-510.41117262943459</v>
      </c>
      <c r="AE30">
        <f t="shared" si="2"/>
        <v>0</v>
      </c>
      <c r="AF30">
        <f t="shared" si="3"/>
        <v>0</v>
      </c>
      <c r="AG30">
        <f t="shared" si="3"/>
        <v>-2.3882581076919531</v>
      </c>
      <c r="AH30">
        <f t="shared" si="4"/>
        <v>-1385.1995255432546</v>
      </c>
      <c r="AI30">
        <f t="shared" si="23"/>
        <v>-1387.5877836509464</v>
      </c>
      <c r="AJ30">
        <f t="shared" si="6"/>
        <v>25.572710155526124</v>
      </c>
      <c r="AK30">
        <f t="shared" si="19"/>
        <v>-33.938692373173595</v>
      </c>
      <c r="AL30">
        <f t="shared" si="24"/>
        <v>-1395.953765868594</v>
      </c>
      <c r="AN30">
        <f t="shared" si="8"/>
        <v>0</v>
      </c>
      <c r="AO30">
        <f t="shared" si="8"/>
        <v>0</v>
      </c>
      <c r="AP30">
        <f t="shared" si="8"/>
        <v>-0.17574018967452773</v>
      </c>
      <c r="AQ30">
        <f t="shared" si="8"/>
        <v>-101.9300328436011</v>
      </c>
      <c r="AR30">
        <f t="shared" si="8"/>
        <v>-102.10577303327561</v>
      </c>
      <c r="AS30">
        <f t="shared" si="8"/>
        <v>1.8817701984343294</v>
      </c>
      <c r="AT30">
        <f t="shared" si="8"/>
        <v>-2.4973817594326309</v>
      </c>
      <c r="AU30">
        <f t="shared" si="8"/>
        <v>-102.72138459427391</v>
      </c>
      <c r="AW30">
        <v>27</v>
      </c>
      <c r="AX30">
        <f>IF(Z30&gt;0, (R30*SUMPRODUCT(K30:$K$98, X30:$X$98)-K30*$AZ$3)/Z30, 0)</f>
        <v>-5342.9230595463496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</v>
      </c>
      <c r="S31">
        <f t="shared" si="1"/>
        <v>-7364.4591721287279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-510.41117262943459</v>
      </c>
      <c r="AC31">
        <f t="shared" si="22"/>
        <v>-520.582388792644</v>
      </c>
      <c r="AE31">
        <f t="shared" si="2"/>
        <v>0</v>
      </c>
      <c r="AF31">
        <f t="shared" si="3"/>
        <v>0</v>
      </c>
      <c r="AG31">
        <f t="shared" si="3"/>
        <v>-1.7672118774275432</v>
      </c>
      <c r="AH31">
        <f t="shared" si="4"/>
        <v>-1194.3272983749798</v>
      </c>
      <c r="AI31">
        <f t="shared" si="23"/>
        <v>-1196.0945102524074</v>
      </c>
      <c r="AJ31">
        <f t="shared" si="6"/>
        <v>10.171216163209408</v>
      </c>
      <c r="AK31">
        <f t="shared" si="19"/>
        <v>-35.728782084060427</v>
      </c>
      <c r="AL31">
        <f t="shared" si="24"/>
        <v>-1221.6520761732584</v>
      </c>
      <c r="AN31">
        <f t="shared" si="8"/>
        <v>0</v>
      </c>
      <c r="AO31">
        <f t="shared" si="8"/>
        <v>0</v>
      </c>
      <c r="AP31">
        <f t="shared" si="8"/>
        <v>-0.11610754146278413</v>
      </c>
      <c r="AQ31">
        <f t="shared" si="8"/>
        <v>-78.4684666776146</v>
      </c>
      <c r="AR31">
        <f t="shared" si="8"/>
        <v>-78.584574219077396</v>
      </c>
      <c r="AS31">
        <f t="shared" si="8"/>
        <v>0.66825880783228064</v>
      </c>
      <c r="AT31">
        <f t="shared" si="8"/>
        <v>-2.3474157797527089</v>
      </c>
      <c r="AU31">
        <f t="shared" si="8"/>
        <v>-80.263731190997817</v>
      </c>
      <c r="AW31">
        <v>28</v>
      </c>
      <c r="AX31">
        <f>IF(Z31&gt;0, (R31*SUMPRODUCT(K31:$K$98, X31:$X$98)-K31*$AZ$3)/Z31, 0)</f>
        <v>-7364.4591721287279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</v>
      </c>
      <c r="S32">
        <f t="shared" si="1"/>
        <v>-10317.014816078299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-520.582388792644</v>
      </c>
      <c r="AC32">
        <f t="shared" si="22"/>
        <v>-517.12334057705164</v>
      </c>
      <c r="AE32">
        <f t="shared" si="2"/>
        <v>0</v>
      </c>
      <c r="AF32">
        <f t="shared" si="3"/>
        <v>0</v>
      </c>
      <c r="AG32">
        <f t="shared" si="3"/>
        <v>-1.2530837402965476</v>
      </c>
      <c r="AH32">
        <f t="shared" si="4"/>
        <v>-992.91203671344078</v>
      </c>
      <c r="AI32">
        <f t="shared" si="23"/>
        <v>-994.16512045373736</v>
      </c>
      <c r="AJ32">
        <f t="shared" si="6"/>
        <v>-3.459048215592361</v>
      </c>
      <c r="AK32">
        <f t="shared" si="19"/>
        <v>-36.440767215485081</v>
      </c>
      <c r="AL32">
        <f t="shared" si="24"/>
        <v>-1034.0649358848148</v>
      </c>
      <c r="AN32">
        <f t="shared" si="8"/>
        <v>0</v>
      </c>
      <c r="AO32">
        <f t="shared" si="8"/>
        <v>0</v>
      </c>
      <c r="AP32">
        <f t="shared" si="8"/>
        <v>-7.3507876906871633E-2</v>
      </c>
      <c r="AQ32">
        <f t="shared" si="8"/>
        <v>-58.245792700821546</v>
      </c>
      <c r="AR32">
        <f t="shared" si="8"/>
        <v>-58.31930057772842</v>
      </c>
      <c r="AS32">
        <f t="shared" si="8"/>
        <v>-0.20291324695229371</v>
      </c>
      <c r="AT32">
        <f t="shared" si="8"/>
        <v>-2.1376731216972931</v>
      </c>
      <c r="AU32">
        <f t="shared" si="8"/>
        <v>-60.659886946378002</v>
      </c>
      <c r="AW32">
        <v>29</v>
      </c>
      <c r="AX32">
        <f>IF(Z32&gt;0, (R32*SUMPRODUCT(K32:$K$98, X32:$X$98)-K32*$AZ$3)/Z32, 0)</f>
        <v>-10317.014816078299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</v>
      </c>
      <c r="S33">
        <f t="shared" si="1"/>
        <v>-14860.645168092955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-517.12334057705164</v>
      </c>
      <c r="AC33">
        <f t="shared" si="22"/>
        <v>-502.21956640893848</v>
      </c>
      <c r="AE33">
        <f t="shared" si="2"/>
        <v>0</v>
      </c>
      <c r="AF33">
        <f t="shared" si="3"/>
        <v>0</v>
      </c>
      <c r="AG33">
        <f t="shared" si="3"/>
        <v>-0.84488183508890613</v>
      </c>
      <c r="AH33">
        <f t="shared" si="4"/>
        <v>-791.34213560935177</v>
      </c>
      <c r="AI33">
        <f t="shared" si="23"/>
        <v>-792.1870174444407</v>
      </c>
      <c r="AJ33">
        <f t="shared" si="6"/>
        <v>-14.903774168113159</v>
      </c>
      <c r="AK33">
        <f t="shared" si="19"/>
        <v>-36.198633840393619</v>
      </c>
      <c r="AL33">
        <f t="shared" si="24"/>
        <v>-843.28942545294751</v>
      </c>
      <c r="AN33">
        <f t="shared" si="8"/>
        <v>0</v>
      </c>
      <c r="AO33">
        <f t="shared" si="8"/>
        <v>0</v>
      </c>
      <c r="AP33">
        <f t="shared" si="8"/>
        <v>-4.4251880906582511E-2</v>
      </c>
      <c r="AQ33">
        <f t="shared" si="8"/>
        <v>-41.447663432911597</v>
      </c>
      <c r="AR33">
        <f t="shared" si="8"/>
        <v>-41.491915313818183</v>
      </c>
      <c r="AS33">
        <f t="shared" si="8"/>
        <v>-0.78060624830044267</v>
      </c>
      <c r="AT33">
        <f t="shared" si="8"/>
        <v>-1.8959546378666361</v>
      </c>
      <c r="AU33">
        <f t="shared" si="8"/>
        <v>-44.168476199985264</v>
      </c>
      <c r="AW33">
        <v>30</v>
      </c>
      <c r="AX33">
        <f>IF(Z33&gt;0, (R33*SUMPRODUCT(K33:$K$98, X33:$X$98)-K33*$AZ$3)/Z33, 0)</f>
        <v>-14860.645168092955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</v>
      </c>
      <c r="S34">
        <f t="shared" si="1"/>
        <v>-22233.976894649899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-502.21956640893848</v>
      </c>
      <c r="AC34">
        <f t="shared" si="22"/>
        <v>-478.35511656601551</v>
      </c>
      <c r="AE34">
        <f t="shared" si="2"/>
        <v>0</v>
      </c>
      <c r="AF34">
        <f t="shared" si="3"/>
        <v>0</v>
      </c>
      <c r="AG34">
        <f t="shared" si="3"/>
        <v>-0.53786499692855305</v>
      </c>
      <c r="AH34">
        <f t="shared" si="4"/>
        <v>-597.13603961892795</v>
      </c>
      <c r="AI34">
        <f t="shared" si="23"/>
        <v>-597.67390461585649</v>
      </c>
      <c r="AJ34">
        <f t="shared" si="6"/>
        <v>-23.864449842922966</v>
      </c>
      <c r="AK34">
        <f t="shared" si="19"/>
        <v>-35.155369648625694</v>
      </c>
      <c r="AL34">
        <f t="shared" si="24"/>
        <v>-656.69372410740505</v>
      </c>
      <c r="AN34">
        <f t="shared" si="8"/>
        <v>0</v>
      </c>
      <c r="AO34">
        <f t="shared" si="8"/>
        <v>0</v>
      </c>
      <c r="AP34">
        <f t="shared" si="8"/>
        <v>-2.5153071284431113E-2</v>
      </c>
      <c r="AQ34">
        <f t="shared" si="8"/>
        <v>-27.924861176703274</v>
      </c>
      <c r="AR34">
        <f t="shared" si="8"/>
        <v>-27.950014247987706</v>
      </c>
      <c r="AS34">
        <f t="shared" si="8"/>
        <v>-1.1160127754930071</v>
      </c>
      <c r="AT34">
        <f t="shared" si="8"/>
        <v>-1.6440287504335758</v>
      </c>
      <c r="AU34">
        <f t="shared" ref="AU34:AU69" si="25">AL34*$K34</f>
        <v>-30.710055773914284</v>
      </c>
      <c r="AW34">
        <v>31</v>
      </c>
      <c r="AX34">
        <f>IF(Z34&gt;0, (R34*SUMPRODUCT(K34:$K$98, X34:$X$98)-K34*$AZ$3)/Z34, 0)</f>
        <v>-22233.976894649899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</v>
      </c>
      <c r="S35">
        <f t="shared" si="1"/>
        <v>-34859.270605514845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-478.35511656601551</v>
      </c>
      <c r="AC35">
        <f t="shared" si="22"/>
        <v>-447.96559088929507</v>
      </c>
      <c r="AE35">
        <f t="shared" si="2"/>
        <v>0</v>
      </c>
      <c r="AF35">
        <f t="shared" ref="AF35:AG69" si="26">-$Z35*P35</f>
        <v>0</v>
      </c>
      <c r="AG35">
        <f t="shared" si="26"/>
        <v>-0.32126718596517734</v>
      </c>
      <c r="AH35">
        <f t="shared" si="4"/>
        <v>-422.43832198818035</v>
      </c>
      <c r="AI35">
        <f t="shared" si="23"/>
        <v>-422.7595891741455</v>
      </c>
      <c r="AJ35">
        <f t="shared" si="6"/>
        <v>-30.389525676720439</v>
      </c>
      <c r="AK35">
        <f t="shared" si="19"/>
        <v>-33.484858159621091</v>
      </c>
      <c r="AL35">
        <f t="shared" si="24"/>
        <v>-486.63397301048701</v>
      </c>
      <c r="AN35">
        <f t="shared" ref="AN35:AT69" si="27">AE35*$K35</f>
        <v>0</v>
      </c>
      <c r="AO35">
        <f t="shared" si="27"/>
        <v>0</v>
      </c>
      <c r="AP35">
        <f t="shared" si="27"/>
        <v>-1.3414240422908756E-2</v>
      </c>
      <c r="AQ35">
        <f t="shared" si="27"/>
        <v>-17.638555889158923</v>
      </c>
      <c r="AR35">
        <f t="shared" si="27"/>
        <v>-17.65197012958183</v>
      </c>
      <c r="AS35">
        <f t="shared" si="27"/>
        <v>-1.2688890169127729</v>
      </c>
      <c r="AT35">
        <f t="shared" si="27"/>
        <v>-1.3981320144188083</v>
      </c>
      <c r="AU35">
        <f t="shared" si="25"/>
        <v>-20.318991160913409</v>
      </c>
      <c r="AW35">
        <v>32</v>
      </c>
      <c r="AX35">
        <f>IF(Z35&gt;0, (R35*SUMPRODUCT(K35:$K$98, X35:$X$98)-K35*$AZ$3)/Z35, 0)</f>
        <v>-34859.270605514845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</v>
      </c>
      <c r="S36">
        <f t="shared" si="1"/>
        <v>-54512.913377444886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-447.96559088929507</v>
      </c>
      <c r="AC36">
        <f t="shared" si="22"/>
        <v>-413.53772994503998</v>
      </c>
      <c r="AE36">
        <f t="shared" si="2"/>
        <v>0</v>
      </c>
      <c r="AF36">
        <f t="shared" si="26"/>
        <v>0</v>
      </c>
      <c r="AG36">
        <f t="shared" si="26"/>
        <v>-0.18965126991182985</v>
      </c>
      <c r="AH36">
        <f t="shared" si="4"/>
        <v>-256.80648838739143</v>
      </c>
      <c r="AI36">
        <f t="shared" si="23"/>
        <v>-256.99613965730327</v>
      </c>
      <c r="AJ36">
        <f t="shared" si="6"/>
        <v>-34.427860944255087</v>
      </c>
      <c r="AK36">
        <f t="shared" si="19"/>
        <v>-31.357591362250659</v>
      </c>
      <c r="AL36">
        <f t="shared" si="24"/>
        <v>-322.78159196380903</v>
      </c>
      <c r="AN36">
        <f t="shared" si="27"/>
        <v>0</v>
      </c>
      <c r="AO36">
        <f t="shared" si="27"/>
        <v>0</v>
      </c>
      <c r="AP36">
        <f t="shared" si="27"/>
        <v>-7.0702936078630907E-3</v>
      </c>
      <c r="AQ36">
        <f t="shared" si="27"/>
        <v>-9.5738735319160817</v>
      </c>
      <c r="AR36">
        <f t="shared" si="27"/>
        <v>-9.5809438255239456</v>
      </c>
      <c r="AS36">
        <f t="shared" si="27"/>
        <v>-1.2834877682587171</v>
      </c>
      <c r="AT36">
        <f t="shared" si="27"/>
        <v>-1.1690265921740306</v>
      </c>
      <c r="AU36">
        <f t="shared" si="25"/>
        <v>-12.033458185956695</v>
      </c>
      <c r="AW36">
        <v>33</v>
      </c>
      <c r="AX36">
        <f>IF(Z36&gt;0, (R36*SUMPRODUCT(K36:$K$98, X36:$X$98)-K36*$AZ$3)/Z36, 0)</f>
        <v>-54512.913377444886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</v>
      </c>
      <c r="S37">
        <f t="shared" si="1"/>
        <v>-85189.038724081664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-413.53772994503998</v>
      </c>
      <c r="AC37">
        <f t="shared" si="22"/>
        <v>-376.62373130426505</v>
      </c>
      <c r="AE37">
        <f t="shared" si="2"/>
        <v>0</v>
      </c>
      <c r="AF37">
        <f t="shared" si="26"/>
        <v>0</v>
      </c>
      <c r="AG37">
        <f t="shared" si="26"/>
        <v>-0.11052587778461433</v>
      </c>
      <c r="AH37">
        <f t="shared" si="4"/>
        <v>-154.45775885619446</v>
      </c>
      <c r="AI37">
        <f t="shared" si="23"/>
        <v>-154.56828473397908</v>
      </c>
      <c r="AJ37">
        <f t="shared" si="6"/>
        <v>-36.913998640774935</v>
      </c>
      <c r="AK37">
        <f t="shared" si="19"/>
        <v>-28.9476410961528</v>
      </c>
      <c r="AL37">
        <f t="shared" si="24"/>
        <v>-220.42992447090683</v>
      </c>
      <c r="AN37">
        <f t="shared" si="27"/>
        <v>0</v>
      </c>
      <c r="AO37">
        <f t="shared" si="27"/>
        <v>0</v>
      </c>
      <c r="AP37">
        <f t="shared" si="27"/>
        <v>-3.6789818395896049E-3</v>
      </c>
      <c r="AQ37">
        <f t="shared" si="27"/>
        <v>-5.1413053775787549</v>
      </c>
      <c r="AR37">
        <f t="shared" si="27"/>
        <v>-5.1449843594183449</v>
      </c>
      <c r="AS37">
        <f t="shared" si="27"/>
        <v>-1.2287251940282813</v>
      </c>
      <c r="AT37">
        <f t="shared" si="27"/>
        <v>-0.96355575749635736</v>
      </c>
      <c r="AU37">
        <f t="shared" si="25"/>
        <v>-7.3372653109429837</v>
      </c>
      <c r="AW37">
        <v>34</v>
      </c>
      <c r="AX37">
        <f>IF(Z37&gt;0, (R37*SUMPRODUCT(K37:$K$98, X37:$X$98)-K37*$AZ$3)/Z37, 0)</f>
        <v>-85189.038724081664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</v>
      </c>
      <c r="S38">
        <f t="shared" si="1"/>
        <v>-133970.83573186162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-376.62373130426505</v>
      </c>
      <c r="AC38">
        <f t="shared" si="22"/>
        <v>-340.25800795622672</v>
      </c>
      <c r="AE38">
        <f t="shared" si="2"/>
        <v>0</v>
      </c>
      <c r="AF38">
        <f t="shared" si="26"/>
        <v>0</v>
      </c>
      <c r="AG38">
        <f t="shared" si="26"/>
        <v>-6.3494790880688837E-2</v>
      </c>
      <c r="AH38">
        <f t="shared" si="4"/>
        <v>-91.851656252158705</v>
      </c>
      <c r="AI38">
        <f t="shared" si="23"/>
        <v>-91.915151043039387</v>
      </c>
      <c r="AJ38">
        <f t="shared" si="6"/>
        <v>-36.36572334803833</v>
      </c>
      <c r="AK38">
        <f t="shared" si="19"/>
        <v>-26.363661191298554</v>
      </c>
      <c r="AL38">
        <f t="shared" si="24"/>
        <v>-154.64453558237625</v>
      </c>
      <c r="AN38">
        <f t="shared" si="27"/>
        <v>0</v>
      </c>
      <c r="AO38">
        <f t="shared" si="27"/>
        <v>0</v>
      </c>
      <c r="AP38">
        <f t="shared" si="27"/>
        <v>-1.8870514699557107E-3</v>
      </c>
      <c r="AQ38">
        <f t="shared" si="27"/>
        <v>-2.7298113836487734</v>
      </c>
      <c r="AR38">
        <f t="shared" si="27"/>
        <v>-2.7316984351187292</v>
      </c>
      <c r="AS38">
        <f t="shared" si="27"/>
        <v>-1.0807814428252505</v>
      </c>
      <c r="AT38">
        <f t="shared" si="27"/>
        <v>-0.78352231599498001</v>
      </c>
      <c r="AU38">
        <f t="shared" si="25"/>
        <v>-4.5960021939389586</v>
      </c>
      <c r="AW38">
        <v>35</v>
      </c>
      <c r="AX38">
        <f>IF(Z38&gt;0, (R38*SUMPRODUCT(K38:$K$98, X38:$X$98)-K38*$AZ$3)/Z38, 0)</f>
        <v>-133970.83573186162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</v>
      </c>
      <c r="S39">
        <f t="shared" si="1"/>
        <v>-213082.13871211061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-340.25800795622672</v>
      </c>
      <c r="AC39">
        <f t="shared" si="22"/>
        <v>-305.92797226343174</v>
      </c>
      <c r="AE39">
        <f t="shared" si="2"/>
        <v>0</v>
      </c>
      <c r="AF39">
        <f t="shared" si="26"/>
        <v>0</v>
      </c>
      <c r="AG39">
        <f t="shared" si="26"/>
        <v>-3.5893197584801154E-2</v>
      </c>
      <c r="AH39">
        <f t="shared" si="4"/>
        <v>-53.933290774161584</v>
      </c>
      <c r="AI39">
        <f t="shared" si="23"/>
        <v>-53.969183971746382</v>
      </c>
      <c r="AJ39">
        <f t="shared" si="6"/>
        <v>-34.330035692794979</v>
      </c>
      <c r="AK39">
        <f t="shared" si="19"/>
        <v>-23.818060556935873</v>
      </c>
      <c r="AL39">
        <f t="shared" si="24"/>
        <v>-112.11728022147724</v>
      </c>
      <c r="AN39">
        <f t="shared" si="27"/>
        <v>0</v>
      </c>
      <c r="AO39">
        <f t="shared" si="27"/>
        <v>0</v>
      </c>
      <c r="AP39">
        <f t="shared" si="27"/>
        <v>-9.5244471357899504E-4</v>
      </c>
      <c r="AQ39">
        <f t="shared" si="27"/>
        <v>-1.4311479929422835</v>
      </c>
      <c r="AR39">
        <f t="shared" si="27"/>
        <v>-1.4321004376558624</v>
      </c>
      <c r="AS39">
        <f t="shared" si="27"/>
        <v>-0.9109653977004939</v>
      </c>
      <c r="AT39">
        <f t="shared" si="27"/>
        <v>-0.63202465624751114</v>
      </c>
      <c r="AU39">
        <f t="shared" si="25"/>
        <v>-2.9750904916038676</v>
      </c>
      <c r="AW39">
        <v>36</v>
      </c>
      <c r="AX39">
        <f>IF(Z39&gt;0, (R39*SUMPRODUCT(K39:$K$98, X39:$X$98)-K39*$AZ$3)/Z39, 0)</f>
        <v>-213082.13871211061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</v>
      </c>
      <c r="S40">
        <f t="shared" si="1"/>
        <v>-343477.20441499422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-305.92797226343174</v>
      </c>
      <c r="AC40">
        <f t="shared" si="22"/>
        <v>-274.26997108097771</v>
      </c>
      <c r="AE40">
        <f t="shared" si="2"/>
        <v>0</v>
      </c>
      <c r="AF40">
        <f t="shared" si="26"/>
        <v>0</v>
      </c>
      <c r="AG40">
        <f t="shared" si="26"/>
        <v>-1.9962749169054075E-2</v>
      </c>
      <c r="AH40">
        <f t="shared" si="4"/>
        <v>-31.143032879798138</v>
      </c>
      <c r="AI40">
        <f t="shared" si="23"/>
        <v>-31.162995628967192</v>
      </c>
      <c r="AJ40">
        <f t="shared" si="6"/>
        <v>-31.658001182454029</v>
      </c>
      <c r="AK40">
        <f t="shared" si="19"/>
        <v>-21.414958058440224</v>
      </c>
      <c r="AL40">
        <f t="shared" si="24"/>
        <v>-84.235954869861445</v>
      </c>
      <c r="AN40">
        <f t="shared" si="27"/>
        <v>0</v>
      </c>
      <c r="AO40">
        <f t="shared" si="27"/>
        <v>0</v>
      </c>
      <c r="AP40">
        <f t="shared" si="27"/>
        <v>-4.729660342038745E-4</v>
      </c>
      <c r="AQ40">
        <f t="shared" si="27"/>
        <v>-0.73785412166940278</v>
      </c>
      <c r="AR40">
        <f t="shared" si="27"/>
        <v>-0.73832708770360667</v>
      </c>
      <c r="AS40">
        <f t="shared" si="27"/>
        <v>-0.75005497205254656</v>
      </c>
      <c r="AT40">
        <f t="shared" si="27"/>
        <v>-0.50737239143613966</v>
      </c>
      <c r="AU40">
        <f t="shared" si="25"/>
        <v>-1.9957544511922929</v>
      </c>
      <c r="AW40">
        <v>37</v>
      </c>
      <c r="AX40">
        <f>IF(Z40&gt;0, (R40*SUMPRODUCT(K40:$K$98, X40:$X$98)-K40*$AZ$3)/Z40, 0)</f>
        <v>-343477.20441499422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</v>
      </c>
      <c r="S41">
        <f t="shared" si="1"/>
        <v>-562679.99921995751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-274.26997108097771</v>
      </c>
      <c r="AC41">
        <f t="shared" si="22"/>
        <v>-245.46394201032908</v>
      </c>
      <c r="AE41">
        <f t="shared" si="2"/>
        <v>0</v>
      </c>
      <c r="AF41">
        <f t="shared" si="26"/>
        <v>0</v>
      </c>
      <c r="AG41">
        <f t="shared" si="26"/>
        <v>-1.0906018622956893E-2</v>
      </c>
      <c r="AH41">
        <f t="shared" si="4"/>
        <v>-17.714206108813286</v>
      </c>
      <c r="AI41">
        <f t="shared" si="23"/>
        <v>-17.725112127436244</v>
      </c>
      <c r="AJ41">
        <f t="shared" si="6"/>
        <v>-28.806029070648634</v>
      </c>
      <c r="AK41">
        <f t="shared" si="19"/>
        <v>-19.198897975668441</v>
      </c>
      <c r="AL41">
        <f t="shared" si="24"/>
        <v>-65.730039173753326</v>
      </c>
      <c r="AN41">
        <f t="shared" si="27"/>
        <v>0</v>
      </c>
      <c r="AO41">
        <f t="shared" si="27"/>
        <v>0</v>
      </c>
      <c r="AP41">
        <f t="shared" si="27"/>
        <v>-2.3070542956621471E-4</v>
      </c>
      <c r="AQ41">
        <f t="shared" si="27"/>
        <v>-0.37472552276370591</v>
      </c>
      <c r="AR41">
        <f t="shared" si="27"/>
        <v>-0.37495622819327218</v>
      </c>
      <c r="AS41">
        <f t="shared" si="27"/>
        <v>-0.60936144899402755</v>
      </c>
      <c r="AT41">
        <f t="shared" si="27"/>
        <v>-0.40613262802898342</v>
      </c>
      <c r="AU41">
        <f t="shared" si="25"/>
        <v>-1.3904503052162833</v>
      </c>
      <c r="AW41">
        <v>38</v>
      </c>
      <c r="AX41">
        <f>IF(Z41&gt;0, (R41*SUMPRODUCT(K41:$K$98, X41:$X$98)-K41*$AZ$3)/Z41, 0)</f>
        <v>-562679.99921995751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</v>
      </c>
      <c r="S42">
        <f t="shared" si="1"/>
        <v>-938574.53519919189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-245.46394201032908</v>
      </c>
      <c r="AC42">
        <f t="shared" si="22"/>
        <v>-219.46020039709452</v>
      </c>
      <c r="AE42">
        <f t="shared" si="2"/>
        <v>0</v>
      </c>
      <c r="AF42">
        <f t="shared" si="26"/>
        <v>0</v>
      </c>
      <c r="AG42">
        <f t="shared" si="26"/>
        <v>-5.8455719862066926E-3</v>
      </c>
      <c r="AH42">
        <f t="shared" si="4"/>
        <v>-9.9027729010412635</v>
      </c>
      <c r="AI42">
        <f t="shared" si="23"/>
        <v>-9.9086184730274702</v>
      </c>
      <c r="AJ42">
        <f t="shared" si="6"/>
        <v>-26.003741613234553</v>
      </c>
      <c r="AK42">
        <f t="shared" si="19"/>
        <v>-17.182475940723037</v>
      </c>
      <c r="AL42">
        <f t="shared" si="24"/>
        <v>-53.094836026985064</v>
      </c>
      <c r="AN42">
        <f t="shared" si="27"/>
        <v>0</v>
      </c>
      <c r="AO42">
        <f t="shared" si="27"/>
        <v>0</v>
      </c>
      <c r="AP42">
        <f t="shared" si="27"/>
        <v>-1.1040800716509758E-4</v>
      </c>
      <c r="AQ42">
        <f t="shared" si="27"/>
        <v>-0.18703822722436295</v>
      </c>
      <c r="AR42">
        <f t="shared" si="27"/>
        <v>-0.18714863523152805</v>
      </c>
      <c r="AS42">
        <f t="shared" si="27"/>
        <v>-0.4911446300084672</v>
      </c>
      <c r="AT42">
        <f t="shared" si="27"/>
        <v>-0.32453332732089418</v>
      </c>
      <c r="AU42">
        <f t="shared" si="25"/>
        <v>-1.0028265925608895</v>
      </c>
      <c r="AW42">
        <v>39</v>
      </c>
      <c r="AX42">
        <f>IF(Z42&gt;0, (R42*SUMPRODUCT(K42:$K$98, X42:$X$98)-K42*$AZ$3)/Z42, 0)</f>
        <v>-938574.53519919189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</v>
      </c>
      <c r="S43">
        <f t="shared" si="1"/>
        <v>-1596424.9265101526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-219.46020039709452</v>
      </c>
      <c r="AC43">
        <f t="shared" si="22"/>
        <v>-196.09503582432041</v>
      </c>
      <c r="AE43">
        <f t="shared" si="2"/>
        <v>0</v>
      </c>
      <c r="AF43">
        <f t="shared" si="26"/>
        <v>0</v>
      </c>
      <c r="AG43">
        <f t="shared" si="26"/>
        <v>-3.0708464984475002E-3</v>
      </c>
      <c r="AH43">
        <f t="shared" si="4"/>
        <v>-5.4325395357942501</v>
      </c>
      <c r="AI43">
        <f t="shared" si="23"/>
        <v>-5.4356103822926976</v>
      </c>
      <c r="AJ43">
        <f t="shared" si="6"/>
        <v>-23.36516457277412</v>
      </c>
      <c r="AK43">
        <f t="shared" si="19"/>
        <v>-15.362214027796618</v>
      </c>
      <c r="AL43">
        <f t="shared" si="24"/>
        <v>-44.162988982863439</v>
      </c>
      <c r="AN43">
        <f t="shared" si="27"/>
        <v>0</v>
      </c>
      <c r="AO43">
        <f t="shared" si="27"/>
        <v>0</v>
      </c>
      <c r="AP43">
        <f t="shared" si="27"/>
        <v>-5.1786152194027768E-5</v>
      </c>
      <c r="AQ43">
        <f t="shared" si="27"/>
        <v>-9.1613279707384795E-2</v>
      </c>
      <c r="AR43">
        <f t="shared" si="27"/>
        <v>-9.1665065859578815E-2</v>
      </c>
      <c r="AS43">
        <f t="shared" si="27"/>
        <v>-0.39402554612088586</v>
      </c>
      <c r="AT43">
        <f t="shared" si="27"/>
        <v>-0.25906536001812625</v>
      </c>
      <c r="AU43">
        <f t="shared" si="25"/>
        <v>-0.744755971998591</v>
      </c>
      <c r="AW43">
        <v>40</v>
      </c>
      <c r="AX43">
        <f>IF(Z43&gt;0, (R43*SUMPRODUCT(K43:$K$98, X43:$X$98)-K43*$AZ$3)/Z43, 0)</f>
        <v>-1596424.9265101526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</v>
      </c>
      <c r="S44">
        <f t="shared" si="1"/>
        <v>-2774895.6285585342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-196.09503582432041</v>
      </c>
      <c r="AC44">
        <f t="shared" si="22"/>
        <v>-175.15789660402916</v>
      </c>
      <c r="AE44">
        <f t="shared" si="2"/>
        <v>0</v>
      </c>
      <c r="AF44">
        <f t="shared" si="26"/>
        <v>0</v>
      </c>
      <c r="AG44">
        <f t="shared" si="26"/>
        <v>-1.5780584213812203E-3</v>
      </c>
      <c r="AH44">
        <f t="shared" si="4"/>
        <v>-2.9241592241636098</v>
      </c>
      <c r="AI44">
        <f t="shared" si="23"/>
        <v>-2.9257372825849912</v>
      </c>
      <c r="AJ44">
        <f t="shared" si="6"/>
        <v>-20.937139220291243</v>
      </c>
      <c r="AK44">
        <f t="shared" si="19"/>
        <v>-13.726652507702429</v>
      </c>
      <c r="AL44">
        <f t="shared" si="24"/>
        <v>-37.589529010578659</v>
      </c>
      <c r="AN44">
        <f t="shared" si="27"/>
        <v>0</v>
      </c>
      <c r="AO44">
        <f t="shared" si="27"/>
        <v>0</v>
      </c>
      <c r="AP44">
        <f t="shared" si="27"/>
        <v>-2.3760774344779405E-5</v>
      </c>
      <c r="AQ44">
        <f t="shared" si="27"/>
        <v>-4.4028970367740276E-2</v>
      </c>
      <c r="AR44">
        <f t="shared" si="27"/>
        <v>-4.4052731142085057E-2</v>
      </c>
      <c r="AS44">
        <f t="shared" si="27"/>
        <v>-0.31524982453003314</v>
      </c>
      <c r="AT44">
        <f t="shared" si="27"/>
        <v>-0.2066817605264859</v>
      </c>
      <c r="AU44">
        <f t="shared" si="25"/>
        <v>-0.56598431619860401</v>
      </c>
      <c r="AW44">
        <v>41</v>
      </c>
      <c r="AX44">
        <f>IF(Z44&gt;0, (R44*SUMPRODUCT(K44:$K$98, X44:$X$98)-K44*$AZ$3)/Z44, 0)</f>
        <v>-2774895.6285585342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</v>
      </c>
      <c r="S45">
        <f t="shared" si="1"/>
        <v>-4935422.6014243048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-175.15789660402916</v>
      </c>
      <c r="AC45">
        <f t="shared" si="22"/>
        <v>-156.42625369939816</v>
      </c>
      <c r="AE45">
        <f t="shared" si="2"/>
        <v>0</v>
      </c>
      <c r="AF45">
        <f t="shared" si="26"/>
        <v>0</v>
      </c>
      <c r="AG45">
        <f t="shared" si="26"/>
        <v>-7.9236504313863314E-4</v>
      </c>
      <c r="AH45">
        <f t="shared" si="4"/>
        <v>-1.5398255880575498</v>
      </c>
      <c r="AI45">
        <f t="shared" si="23"/>
        <v>-1.5406179531006885</v>
      </c>
      <c r="AJ45">
        <f t="shared" si="6"/>
        <v>-18.731642904631002</v>
      </c>
      <c r="AK45">
        <f t="shared" si="19"/>
        <v>-12.261052762282043</v>
      </c>
      <c r="AL45">
        <f t="shared" si="24"/>
        <v>-32.533313620013736</v>
      </c>
      <c r="AN45">
        <f t="shared" si="27"/>
        <v>0</v>
      </c>
      <c r="AO45">
        <f t="shared" si="27"/>
        <v>0</v>
      </c>
      <c r="AP45">
        <f t="shared" si="27"/>
        <v>-1.0652334547414947E-5</v>
      </c>
      <c r="AQ45">
        <f t="shared" si="27"/>
        <v>-2.0700985550405119E-2</v>
      </c>
      <c r="AR45">
        <f t="shared" si="27"/>
        <v>-2.0711637884952536E-2</v>
      </c>
      <c r="AS45">
        <f t="shared" si="27"/>
        <v>-0.25182298054500352</v>
      </c>
      <c r="AT45">
        <f t="shared" si="27"/>
        <v>-0.16483417215123533</v>
      </c>
      <c r="AU45">
        <f t="shared" si="25"/>
        <v>-0.43736879058119138</v>
      </c>
      <c r="AW45">
        <v>42</v>
      </c>
      <c r="AX45">
        <f>IF(Z45&gt;0, (R45*SUMPRODUCT(K45:$K$98, X45:$X$98)-K45*$AZ$3)/Z45, 0)</f>
        <v>-4935422.6014243048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</v>
      </c>
      <c r="S46">
        <f t="shared" si="1"/>
        <v>-9000662.2645209003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-156.42625369939816</v>
      </c>
      <c r="AC46">
        <f t="shared" si="22"/>
        <v>-139.68296193941393</v>
      </c>
      <c r="AE46">
        <f t="shared" si="2"/>
        <v>0</v>
      </c>
      <c r="AF46">
        <f t="shared" si="26"/>
        <v>0</v>
      </c>
      <c r="AG46">
        <f t="shared" si="26"/>
        <v>-3.879796781455202E-4</v>
      </c>
      <c r="AH46">
        <f t="shared" si="4"/>
        <v>-0.79292342912345315</v>
      </c>
      <c r="AI46">
        <f t="shared" si="23"/>
        <v>-0.79331140880159867</v>
      </c>
      <c r="AJ46">
        <f t="shared" si="6"/>
        <v>-16.743291759984231</v>
      </c>
      <c r="AK46">
        <f t="shared" si="19"/>
        <v>-10.949837758957873</v>
      </c>
      <c r="AL46">
        <f t="shared" si="24"/>
        <v>-28.486440927743704</v>
      </c>
      <c r="AN46">
        <f t="shared" si="27"/>
        <v>0</v>
      </c>
      <c r="AO46">
        <f t="shared" si="27"/>
        <v>0</v>
      </c>
      <c r="AP46">
        <f t="shared" si="27"/>
        <v>-4.657045121023396E-6</v>
      </c>
      <c r="AQ46">
        <f t="shared" si="27"/>
        <v>-9.517715475704628E-3</v>
      </c>
      <c r="AR46">
        <f t="shared" si="27"/>
        <v>-9.5223725208256511E-3</v>
      </c>
      <c r="AS46">
        <f t="shared" si="27"/>
        <v>-0.20097512728865108</v>
      </c>
      <c r="AT46">
        <f t="shared" si="27"/>
        <v>-0.13143443170811167</v>
      </c>
      <c r="AU46">
        <f t="shared" si="25"/>
        <v>-0.34193193151758844</v>
      </c>
      <c r="AW46">
        <v>43</v>
      </c>
      <c r="AX46">
        <f>IF(Z46&gt;0, (R46*SUMPRODUCT(K46:$K$98, X46:$X$98)-K46*$AZ$3)/Z46, 0)</f>
        <v>-9000662.2645209003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</v>
      </c>
      <c r="S47">
        <f t="shared" si="1"/>
        <v>-16868066.70990793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-139.68296193941393</v>
      </c>
      <c r="AC47">
        <f t="shared" si="22"/>
        <v>-124.72462898923375</v>
      </c>
      <c r="AE47">
        <f t="shared" si="2"/>
        <v>0</v>
      </c>
      <c r="AF47">
        <f t="shared" si="26"/>
        <v>0</v>
      </c>
      <c r="AG47">
        <f t="shared" si="26"/>
        <v>-1.8485317721083776E-4</v>
      </c>
      <c r="AH47">
        <f t="shared" si="4"/>
        <v>-0.39849340830645447</v>
      </c>
      <c r="AI47">
        <f t="shared" si="23"/>
        <v>-0.39867826148366531</v>
      </c>
      <c r="AJ47">
        <f t="shared" si="6"/>
        <v>-14.958332950180178</v>
      </c>
      <c r="AK47">
        <f t="shared" si="19"/>
        <v>-9.7778073357589754</v>
      </c>
      <c r="AL47">
        <f t="shared" si="24"/>
        <v>-25.134818547422817</v>
      </c>
      <c r="AN47">
        <f t="shared" si="27"/>
        <v>0</v>
      </c>
      <c r="AO47">
        <f t="shared" si="27"/>
        <v>0</v>
      </c>
      <c r="AP47">
        <f t="shared" si="27"/>
        <v>-1.981118092388199E-6</v>
      </c>
      <c r="AQ47">
        <f t="shared" si="27"/>
        <v>-4.2707542970328201E-3</v>
      </c>
      <c r="AR47">
        <f t="shared" si="27"/>
        <v>-4.2727354151252082E-3</v>
      </c>
      <c r="AS47">
        <f t="shared" si="27"/>
        <v>-0.16031222447298607</v>
      </c>
      <c r="AT47">
        <f t="shared" si="27"/>
        <v>-0.10479122571241614</v>
      </c>
      <c r="AU47">
        <f t="shared" si="25"/>
        <v>-0.2693761856005274</v>
      </c>
      <c r="AW47">
        <v>44</v>
      </c>
      <c r="AX47">
        <f>IF(Z47&gt;0, (R47*SUMPRODUCT(K47:$K$98, X47:$X$98)-K47*$AZ$3)/Z47, 0)</f>
        <v>-16868066.70990793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</v>
      </c>
      <c r="S48">
        <f t="shared" si="1"/>
        <v>-32528972.8006819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-124.72462898923375</v>
      </c>
      <c r="AC48">
        <f t="shared" si="22"/>
        <v>-111.36474736348086</v>
      </c>
      <c r="AE48">
        <f t="shared" si="2"/>
        <v>0</v>
      </c>
      <c r="AF48">
        <f t="shared" si="26"/>
        <v>0</v>
      </c>
      <c r="AG48">
        <f t="shared" si="26"/>
        <v>-8.5588890283945843E-5</v>
      </c>
      <c r="AH48">
        <f t="shared" si="4"/>
        <v>-0.19483151030956711</v>
      </c>
      <c r="AI48">
        <f t="shared" si="23"/>
        <v>-0.19491709919985106</v>
      </c>
      <c r="AJ48">
        <f t="shared" si="6"/>
        <v>-13.359881625752891</v>
      </c>
      <c r="AK48">
        <f t="shared" si="19"/>
        <v>-8.7307240292463639</v>
      </c>
      <c r="AL48">
        <f t="shared" si="24"/>
        <v>-22.285522754199107</v>
      </c>
      <c r="AN48">
        <f t="shared" si="27"/>
        <v>0</v>
      </c>
      <c r="AO48">
        <f t="shared" si="27"/>
        <v>0</v>
      </c>
      <c r="AP48">
        <f t="shared" si="27"/>
        <v>-8.1899795521597001E-7</v>
      </c>
      <c r="AQ48">
        <f t="shared" si="27"/>
        <v>-1.8643378600400548E-3</v>
      </c>
      <c r="AR48">
        <f t="shared" si="27"/>
        <v>-1.8651568579952709E-3</v>
      </c>
      <c r="AS48">
        <f t="shared" si="27"/>
        <v>-0.12784037387468494</v>
      </c>
      <c r="AT48">
        <f t="shared" si="27"/>
        <v>-8.354408035652422E-2</v>
      </c>
      <c r="AU48">
        <f t="shared" si="25"/>
        <v>-0.21324961108920445</v>
      </c>
      <c r="AW48">
        <v>45</v>
      </c>
      <c r="AX48">
        <f>IF(Z48&gt;0, (R48*SUMPRODUCT(K48:$K$98, X48:$X$98)-K48*$AZ$3)/Z48, 0)</f>
        <v>-32528972.8006819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</v>
      </c>
      <c r="S49">
        <f t="shared" si="1"/>
        <v>-64691527.842473798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-111.36474736348086</v>
      </c>
      <c r="AC49">
        <f t="shared" si="22"/>
        <v>-99.434332790582062</v>
      </c>
      <c r="AE49">
        <f t="shared" si="2"/>
        <v>0</v>
      </c>
      <c r="AF49">
        <f t="shared" si="26"/>
        <v>0</v>
      </c>
      <c r="AG49">
        <f t="shared" si="26"/>
        <v>-3.8426334988063758E-5</v>
      </c>
      <c r="AH49">
        <f t="shared" si="4"/>
        <v>-9.2613332786085245E-2</v>
      </c>
      <c r="AI49">
        <f t="shared" si="23"/>
        <v>-9.2651759121073304E-2</v>
      </c>
      <c r="AJ49">
        <f t="shared" si="6"/>
        <v>-11.930414572898798</v>
      </c>
      <c r="AK49">
        <f t="shared" si="19"/>
        <v>-7.7955323154436611</v>
      </c>
      <c r="AL49">
        <f t="shared" si="24"/>
        <v>-19.818598647463531</v>
      </c>
      <c r="AN49">
        <f t="shared" si="27"/>
        <v>0</v>
      </c>
      <c r="AO49">
        <f t="shared" si="27"/>
        <v>0</v>
      </c>
      <c r="AP49">
        <f t="shared" si="27"/>
        <v>-3.2830414335131823E-7</v>
      </c>
      <c r="AQ49">
        <f t="shared" si="27"/>
        <v>-7.9126309841131041E-4</v>
      </c>
      <c r="AR49">
        <f t="shared" si="27"/>
        <v>-7.9159140255466161E-4</v>
      </c>
      <c r="AS49">
        <f t="shared" si="27"/>
        <v>-0.10193021367763246</v>
      </c>
      <c r="AT49">
        <f t="shared" si="27"/>
        <v>-6.6602905522585951E-2</v>
      </c>
      <c r="AU49">
        <f t="shared" si="25"/>
        <v>-0.16932471060277307</v>
      </c>
      <c r="AW49">
        <v>46</v>
      </c>
      <c r="AX49">
        <f>IF(Z49&gt;0, (R49*SUMPRODUCT(K49:$K$98, X49:$X$98)-K49*$AZ$3)/Z49, 0)</f>
        <v>-64691527.842473798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</v>
      </c>
      <c r="S50">
        <f t="shared" si="1"/>
        <v>-132837242.57514533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-99.434332790582062</v>
      </c>
      <c r="AC50">
        <f t="shared" si="22"/>
        <v>-88.781303597645788</v>
      </c>
      <c r="AE50">
        <f t="shared" si="2"/>
        <v>0</v>
      </c>
      <c r="AF50">
        <f t="shared" si="26"/>
        <v>0</v>
      </c>
      <c r="AG50">
        <f t="shared" si="26"/>
        <v>-1.6708662020634513E-5</v>
      </c>
      <c r="AH50">
        <f t="shared" si="4"/>
        <v>-4.2666819235097207E-2</v>
      </c>
      <c r="AI50">
        <f t="shared" si="23"/>
        <v>-4.2683527897117844E-2</v>
      </c>
      <c r="AJ50">
        <f t="shared" si="6"/>
        <v>-10.653029192936273</v>
      </c>
      <c r="AK50">
        <f t="shared" si="19"/>
        <v>-6.9604032953407451</v>
      </c>
      <c r="AL50">
        <f t="shared" si="24"/>
        <v>-17.656116016174138</v>
      </c>
      <c r="AN50">
        <f t="shared" si="27"/>
        <v>0</v>
      </c>
      <c r="AO50">
        <f t="shared" si="27"/>
        <v>0</v>
      </c>
      <c r="AP50">
        <f t="shared" si="27"/>
        <v>-1.2745915968025642E-7</v>
      </c>
      <c r="AQ50">
        <f t="shared" si="27"/>
        <v>-3.2547650549271041E-4</v>
      </c>
      <c r="AR50">
        <f t="shared" si="27"/>
        <v>-3.2560396465239067E-4</v>
      </c>
      <c r="AS50">
        <f t="shared" si="27"/>
        <v>-8.1264804285587786E-2</v>
      </c>
      <c r="AT50">
        <f t="shared" si="27"/>
        <v>-5.3096241576028283E-2</v>
      </c>
      <c r="AU50">
        <f t="shared" si="25"/>
        <v>-0.13468664982626849</v>
      </c>
      <c r="AW50">
        <v>47</v>
      </c>
      <c r="AX50">
        <f>IF(Z50&gt;0, (R50*SUMPRODUCT(K50:$K$98, X50:$X$98)-K50*$AZ$3)/Z50, 0)</f>
        <v>-132837242.57514533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</v>
      </c>
      <c r="S51">
        <f t="shared" si="1"/>
        <v>-281779934.90823227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-88.781303597645788</v>
      </c>
      <c r="AC51">
        <f t="shared" si="22"/>
        <v>-79.269289381263178</v>
      </c>
      <c r="AE51">
        <f t="shared" si="2"/>
        <v>0</v>
      </c>
      <c r="AF51">
        <f t="shared" si="26"/>
        <v>0</v>
      </c>
      <c r="AG51">
        <f t="shared" si="26"/>
        <v>-7.0329075602099688E-6</v>
      </c>
      <c r="AH51">
        <f t="shared" si="4"/>
        <v>-1.9017335680436398E-2</v>
      </c>
      <c r="AI51">
        <f t="shared" si="23"/>
        <v>-1.902436858799661E-2</v>
      </c>
      <c r="AJ51">
        <f t="shared" si="6"/>
        <v>-9.5120142163826102</v>
      </c>
      <c r="AK51">
        <f t="shared" si="19"/>
        <v>-6.2146912518352062</v>
      </c>
      <c r="AL51">
        <f t="shared" si="24"/>
        <v>-15.745729836805815</v>
      </c>
      <c r="AN51">
        <f t="shared" si="27"/>
        <v>0</v>
      </c>
      <c r="AO51">
        <f t="shared" si="27"/>
        <v>0</v>
      </c>
      <c r="AP51">
        <f t="shared" si="27"/>
        <v>-4.7901185636648541E-8</v>
      </c>
      <c r="AQ51">
        <f t="shared" si="27"/>
        <v>-1.2952721459001334E-4</v>
      </c>
      <c r="AR51">
        <f t="shared" si="27"/>
        <v>-1.2957511577564999E-4</v>
      </c>
      <c r="AS51">
        <f t="shared" si="27"/>
        <v>-6.4786399487921073E-2</v>
      </c>
      <c r="AT51">
        <f t="shared" si="27"/>
        <v>-4.2328308282176014E-2</v>
      </c>
      <c r="AU51">
        <f t="shared" si="25"/>
        <v>-0.10724428288587275</v>
      </c>
      <c r="AW51">
        <v>48</v>
      </c>
      <c r="AX51">
        <f>IF(Z51&gt;0, (R51*SUMPRODUCT(K51:$K$98, X51:$X$98)-K51*$AZ$3)/Z51, 0)</f>
        <v>-281779934.90823227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</v>
      </c>
      <c r="S52">
        <f t="shared" si="1"/>
        <v>-618654995.83492208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-79.269289381263178</v>
      </c>
      <c r="AC52">
        <f t="shared" si="22"/>
        <v>-70.776258468399092</v>
      </c>
      <c r="AE52">
        <f t="shared" si="2"/>
        <v>0</v>
      </c>
      <c r="AF52">
        <f t="shared" si="26"/>
        <v>0</v>
      </c>
      <c r="AG52">
        <f t="shared" si="26"/>
        <v>-2.8600859503640285E-6</v>
      </c>
      <c r="AH52">
        <f t="shared" si="4"/>
        <v>-8.2049850684876805E-3</v>
      </c>
      <c r="AI52">
        <f t="shared" si="23"/>
        <v>-8.207845154438044E-3</v>
      </c>
      <c r="AJ52">
        <f t="shared" si="6"/>
        <v>-8.4930309128640857</v>
      </c>
      <c r="AK52">
        <f t="shared" si="19"/>
        <v>-5.5488502566884232</v>
      </c>
      <c r="AL52">
        <f t="shared" si="24"/>
        <v>-14.050089014706947</v>
      </c>
      <c r="AN52">
        <f t="shared" si="27"/>
        <v>0</v>
      </c>
      <c r="AO52">
        <f t="shared" si="27"/>
        <v>0</v>
      </c>
      <c r="AP52">
        <f t="shared" si="27"/>
        <v>-1.7392916655464669E-8</v>
      </c>
      <c r="AQ52">
        <f t="shared" si="27"/>
        <v>-4.989661986814575E-5</v>
      </c>
      <c r="AR52">
        <f t="shared" si="27"/>
        <v>-4.9914012784801209E-5</v>
      </c>
      <c r="AS52">
        <f t="shared" si="27"/>
        <v>-5.1648300569753371E-2</v>
      </c>
      <c r="AT52">
        <f t="shared" si="27"/>
        <v>-3.3743982426804937E-2</v>
      </c>
      <c r="AU52">
        <f t="shared" si="25"/>
        <v>-8.5442197009343107E-2</v>
      </c>
      <c r="AW52">
        <v>49</v>
      </c>
      <c r="AX52">
        <f>IF(Z52&gt;0, (R52*SUMPRODUCT(K52:$K$98, X52:$X$98)-K52*$AZ$3)/Z52, 0)</f>
        <v>-618654995.83492208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</v>
      </c>
      <c r="S53">
        <f t="shared" si="1"/>
        <v>-1408460430.1308174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-70.776258468399092</v>
      </c>
      <c r="AC53">
        <f t="shared" si="22"/>
        <v>-63.193129400663004</v>
      </c>
      <c r="AE53">
        <f t="shared" si="2"/>
        <v>0</v>
      </c>
      <c r="AF53">
        <f t="shared" si="26"/>
        <v>0</v>
      </c>
      <c r="AG53">
        <f t="shared" si="26"/>
        <v>-1.1216703012876557E-6</v>
      </c>
      <c r="AH53">
        <f t="shared" si="4"/>
        <v>-3.4196295791454651E-3</v>
      </c>
      <c r="AI53">
        <f t="shared" si="23"/>
        <v>-3.4207512494467528E-3</v>
      </c>
      <c r="AJ53">
        <f t="shared" si="6"/>
        <v>-7.5831290677360883</v>
      </c>
      <c r="AK53">
        <f t="shared" si="19"/>
        <v>-4.9543380927879372</v>
      </c>
      <c r="AL53">
        <f t="shared" si="24"/>
        <v>-12.540887911773472</v>
      </c>
      <c r="AN53">
        <f t="shared" si="27"/>
        <v>0</v>
      </c>
      <c r="AO53">
        <f t="shared" si="27"/>
        <v>0</v>
      </c>
      <c r="AP53">
        <f t="shared" si="27"/>
        <v>-6.0903258565168547E-9</v>
      </c>
      <c r="AQ53">
        <f t="shared" si="27"/>
        <v>-1.8567540231448474E-5</v>
      </c>
      <c r="AR53">
        <f t="shared" si="27"/>
        <v>-1.8573630557304989E-5</v>
      </c>
      <c r="AS53">
        <f t="shared" si="27"/>
        <v>-4.1174066017010194E-2</v>
      </c>
      <c r="AT53">
        <f t="shared" si="27"/>
        <v>-2.6900536952609109E-2</v>
      </c>
      <c r="AU53">
        <f t="shared" si="25"/>
        <v>-6.8093176600176608E-2</v>
      </c>
      <c r="AW53">
        <v>50</v>
      </c>
      <c r="AX53">
        <f>IF(Z53&gt;0, (R53*SUMPRODUCT(K53:$K$98, X53:$X$98)-K53*$AZ$3)/Z53, 0)</f>
        <v>-1408460430.1308174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</v>
      </c>
      <c r="S54">
        <f t="shared" si="1"/>
        <v>-3330972663.2807112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-63.193129400663004</v>
      </c>
      <c r="AC54">
        <f t="shared" si="22"/>
        <v>-56.422452464313984</v>
      </c>
      <c r="AE54">
        <f t="shared" si="2"/>
        <v>0</v>
      </c>
      <c r="AF54">
        <f t="shared" si="26"/>
        <v>0</v>
      </c>
      <c r="AG54">
        <f t="shared" si="26"/>
        <v>-4.2346829415843134E-7</v>
      </c>
      <c r="AH54">
        <f t="shared" si="4"/>
        <v>-1.3739706082326955E-3</v>
      </c>
      <c r="AI54">
        <f t="shared" si="23"/>
        <v>-1.374394076526854E-3</v>
      </c>
      <c r="AJ54">
        <f t="shared" si="6"/>
        <v>-6.7706769363490196</v>
      </c>
      <c r="AK54">
        <f t="shared" si="19"/>
        <v>-4.423519058046411</v>
      </c>
      <c r="AL54">
        <f t="shared" si="24"/>
        <v>-11.195570388471957</v>
      </c>
      <c r="AN54">
        <f t="shared" si="27"/>
        <v>0</v>
      </c>
      <c r="AO54">
        <f t="shared" si="27"/>
        <v>0</v>
      </c>
      <c r="AP54">
        <f t="shared" si="27"/>
        <v>-2.052949117145931E-9</v>
      </c>
      <c r="AQ54">
        <f t="shared" si="27"/>
        <v>-6.6609278334790053E-6</v>
      </c>
      <c r="AR54">
        <f t="shared" si="27"/>
        <v>-6.6629807825961515E-6</v>
      </c>
      <c r="AS54">
        <f t="shared" si="27"/>
        <v>-3.2823839306745622E-2</v>
      </c>
      <c r="AT54">
        <f t="shared" si="27"/>
        <v>-2.1444957438766423E-2</v>
      </c>
      <c r="AU54">
        <f t="shared" si="25"/>
        <v>-5.4275459726294641E-2</v>
      </c>
      <c r="AW54">
        <v>51</v>
      </c>
      <c r="AX54">
        <f>IF(Z54&gt;0, (R54*SUMPRODUCT(K54:$K$98, X54:$X$98)-K54*$AZ$3)/Z54, 0)</f>
        <v>-3330972663.2807112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</v>
      </c>
      <c r="S55">
        <f t="shared" si="1"/>
        <v>-8197051912.6370573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-56.422452464313984</v>
      </c>
      <c r="AC55">
        <f t="shared" si="22"/>
        <v>-50.377195282483569</v>
      </c>
      <c r="AE55">
        <f t="shared" si="2"/>
        <v>0</v>
      </c>
      <c r="AF55">
        <f t="shared" si="26"/>
        <v>0</v>
      </c>
      <c r="AG55">
        <f t="shared" si="26"/>
        <v>-1.5364424862559161E-7</v>
      </c>
      <c r="AH55">
        <f t="shared" si="4"/>
        <v>-5.3117872518251082E-4</v>
      </c>
      <c r="AI55">
        <f t="shared" si="23"/>
        <v>-5.3133236943113643E-4</v>
      </c>
      <c r="AJ55">
        <f t="shared" si="6"/>
        <v>-6.045257181830415</v>
      </c>
      <c r="AK55">
        <f t="shared" si="19"/>
        <v>-3.9495716725019792</v>
      </c>
      <c r="AL55">
        <f t="shared" si="24"/>
        <v>-9.9953601867018254</v>
      </c>
      <c r="AN55">
        <f t="shared" si="27"/>
        <v>0</v>
      </c>
      <c r="AO55">
        <f t="shared" si="27"/>
        <v>0</v>
      </c>
      <c r="AP55">
        <f t="shared" si="27"/>
        <v>-6.6505195000428272E-10</v>
      </c>
      <c r="AQ55">
        <f t="shared" si="27"/>
        <v>-2.2992168606601335E-6</v>
      </c>
      <c r="AR55">
        <f t="shared" si="27"/>
        <v>-2.299881912610138E-6</v>
      </c>
      <c r="AS55">
        <f t="shared" si="27"/>
        <v>-2.616700665998152E-2</v>
      </c>
      <c r="AT55">
        <f t="shared" si="27"/>
        <v>-1.7095793470798416E-2</v>
      </c>
      <c r="AU55">
        <f t="shared" si="25"/>
        <v>-4.3265100012692549E-2</v>
      </c>
      <c r="AW55">
        <v>52</v>
      </c>
      <c r="AX55">
        <f>IF(Z55&gt;0, (R55*SUMPRODUCT(K55:$K$98, X55:$X$98)-K55*$AZ$3)/Z55, 0)</f>
        <v>-8197051912.6370573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</v>
      </c>
      <c r="S56">
        <f t="shared" si="1"/>
        <v>-21028897174.669289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-50.377195282483569</v>
      </c>
      <c r="AC56">
        <f t="shared" si="22"/>
        <v>-44.97964057923771</v>
      </c>
      <c r="AE56">
        <f t="shared" si="2"/>
        <v>0</v>
      </c>
      <c r="AF56">
        <f t="shared" si="26"/>
        <v>0</v>
      </c>
      <c r="AG56">
        <f t="shared" si="26"/>
        <v>-5.3473608489344235E-8</v>
      </c>
      <c r="AH56">
        <f t="shared" si="4"/>
        <v>-1.9726839529998291E-4</v>
      </c>
      <c r="AI56">
        <f t="shared" si="23"/>
        <v>-1.9732186890847225E-4</v>
      </c>
      <c r="AJ56">
        <f t="shared" si="6"/>
        <v>-5.3975547032458593</v>
      </c>
      <c r="AK56">
        <f t="shared" si="19"/>
        <v>-3.5264036697738503</v>
      </c>
      <c r="AL56">
        <f t="shared" si="24"/>
        <v>-8.9241556948886185</v>
      </c>
      <c r="AN56">
        <f t="shared" si="27"/>
        <v>0</v>
      </c>
      <c r="AO56">
        <f t="shared" si="27"/>
        <v>0</v>
      </c>
      <c r="AP56">
        <f t="shared" si="27"/>
        <v>-2.066620497729482E-10</v>
      </c>
      <c r="AQ56">
        <f t="shared" si="27"/>
        <v>-7.6239274064024618E-7</v>
      </c>
      <c r="AR56">
        <f t="shared" si="27"/>
        <v>-7.6259940269001915E-7</v>
      </c>
      <c r="AS56">
        <f t="shared" si="27"/>
        <v>-2.0860191601931775E-2</v>
      </c>
      <c r="AT56">
        <f t="shared" si="27"/>
        <v>-1.3628663396964027E-2</v>
      </c>
      <c r="AU56">
        <f t="shared" si="25"/>
        <v>-3.4489617598298494E-2</v>
      </c>
      <c r="AW56">
        <v>53</v>
      </c>
      <c r="AX56">
        <f>IF(Z56&gt;0, (R56*SUMPRODUCT(K56:$K$98, X56:$X$98)-K56*$AZ$3)/Z56, 0)</f>
        <v>-21028897174.669289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</v>
      </c>
      <c r="S57">
        <f t="shared" si="1"/>
        <v>-56359789906.235619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-44.97964057923771</v>
      </c>
      <c r="AC57">
        <f t="shared" si="22"/>
        <v>-40.160394018003011</v>
      </c>
      <c r="AE57">
        <f t="shared" si="2"/>
        <v>0</v>
      </c>
      <c r="AF57">
        <f t="shared" si="26"/>
        <v>0</v>
      </c>
      <c r="AG57">
        <f t="shared" si="26"/>
        <v>-1.7814293703372944E-8</v>
      </c>
      <c r="AH57">
        <f t="shared" si="4"/>
        <v>-7.0249157402155706E-5</v>
      </c>
      <c r="AI57">
        <f t="shared" si="23"/>
        <v>-7.0266971695859078E-5</v>
      </c>
      <c r="AJ57">
        <f t="shared" si="6"/>
        <v>-4.8192465612346993</v>
      </c>
      <c r="AK57">
        <f t="shared" si="19"/>
        <v>-3.1485748405466398</v>
      </c>
      <c r="AL57">
        <f t="shared" si="24"/>
        <v>-7.967891668753035</v>
      </c>
      <c r="AN57">
        <f t="shared" si="27"/>
        <v>0</v>
      </c>
      <c r="AO57">
        <f t="shared" si="27"/>
        <v>0</v>
      </c>
      <c r="AP57">
        <f t="shared" si="27"/>
        <v>-6.1471219100974191E-11</v>
      </c>
      <c r="AQ57">
        <f t="shared" si="27"/>
        <v>-2.4240654264665641E-7</v>
      </c>
      <c r="AR57">
        <f t="shared" si="27"/>
        <v>-2.4246801386575742E-7</v>
      </c>
      <c r="AS57">
        <f t="shared" si="27"/>
        <v>-1.6629621482617853E-2</v>
      </c>
      <c r="AT57">
        <f t="shared" si="27"/>
        <v>-1.0864687486454284E-2</v>
      </c>
      <c r="AU57">
        <f t="shared" si="25"/>
        <v>-2.7494551437086005E-2</v>
      </c>
      <c r="AW57">
        <v>54</v>
      </c>
      <c r="AX57">
        <f>IF(Z57&gt;0, (R57*SUMPRODUCT(K57:$K$98, X57:$X$98)-K57*$AZ$3)/Z57, 0)</f>
        <v>-56359789906.235619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</v>
      </c>
      <c r="S58">
        <f t="shared" si="1"/>
        <v>-158129675252.13568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-40.160394018003011</v>
      </c>
      <c r="AC58">
        <f t="shared" si="22"/>
        <v>-35.85749486431363</v>
      </c>
      <c r="AE58">
        <f t="shared" si="2"/>
        <v>0</v>
      </c>
      <c r="AF58">
        <f t="shared" si="26"/>
        <v>0</v>
      </c>
      <c r="AG58">
        <f t="shared" si="26"/>
        <v>-5.6690015342059174E-9</v>
      </c>
      <c r="AH58">
        <f t="shared" si="4"/>
        <v>-2.3934298464266599E-5</v>
      </c>
      <c r="AI58">
        <f t="shared" si="23"/>
        <v>-2.3939967465800803E-5</v>
      </c>
      <c r="AJ58">
        <f t="shared" si="6"/>
        <v>-4.3028991536893813</v>
      </c>
      <c r="AK58">
        <f t="shared" si="19"/>
        <v>-2.8112275812602112</v>
      </c>
      <c r="AL58">
        <f t="shared" si="24"/>
        <v>-7.1141506749170587</v>
      </c>
      <c r="AN58">
        <f t="shared" si="27"/>
        <v>0</v>
      </c>
      <c r="AO58">
        <f t="shared" si="27"/>
        <v>0</v>
      </c>
      <c r="AP58">
        <f t="shared" si="27"/>
        <v>-1.746593219284544E-11</v>
      </c>
      <c r="AQ58">
        <f t="shared" si="27"/>
        <v>-7.3740469382102787E-8</v>
      </c>
      <c r="AR58">
        <f t="shared" si="27"/>
        <v>-7.3757935314295632E-8</v>
      </c>
      <c r="AS58">
        <f t="shared" si="27"/>
        <v>-1.3257033782319827E-2</v>
      </c>
      <c r="AT58">
        <f t="shared" si="27"/>
        <v>-8.6612624845277108E-3</v>
      </c>
      <c r="AU58">
        <f t="shared" si="25"/>
        <v>-2.1918370024782852E-2</v>
      </c>
      <c r="AW58">
        <v>55</v>
      </c>
      <c r="AX58">
        <f>IF(Z58&gt;0, (R58*SUMPRODUCT(K58:$K$98, X58:$X$98)-K58*$AZ$3)/Z58, 0)</f>
        <v>-158129675252.13568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</v>
      </c>
      <c r="S59">
        <f t="shared" si="1"/>
        <v>-465381275446.38293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-35.85749486431363</v>
      </c>
      <c r="AC59">
        <f t="shared" si="22"/>
        <v>-32.01562047725416</v>
      </c>
      <c r="AE59">
        <f t="shared" si="2"/>
        <v>0</v>
      </c>
      <c r="AF59">
        <f t="shared" si="26"/>
        <v>0</v>
      </c>
      <c r="AG59">
        <f t="shared" si="26"/>
        <v>-1.7198597239728607E-9</v>
      </c>
      <c r="AH59">
        <f t="shared" si="4"/>
        <v>-7.7849035897819944E-6</v>
      </c>
      <c r="AI59">
        <f t="shared" si="23"/>
        <v>-7.7866234495059675E-6</v>
      </c>
      <c r="AJ59">
        <f t="shared" si="6"/>
        <v>-3.8418743870594696</v>
      </c>
      <c r="AK59">
        <f t="shared" si="19"/>
        <v>-2.5100246405019542</v>
      </c>
      <c r="AL59">
        <f t="shared" si="24"/>
        <v>-6.3519068141848738</v>
      </c>
      <c r="AN59">
        <f t="shared" si="27"/>
        <v>0</v>
      </c>
      <c r="AO59">
        <f t="shared" si="27"/>
        <v>0</v>
      </c>
      <c r="AP59">
        <f t="shared" si="27"/>
        <v>-4.7310789870115279E-12</v>
      </c>
      <c r="AQ59">
        <f t="shared" si="27"/>
        <v>-2.1415115009757271E-8</v>
      </c>
      <c r="AR59">
        <f t="shared" si="27"/>
        <v>-2.1419846088744284E-8</v>
      </c>
      <c r="AS59">
        <f t="shared" si="27"/>
        <v>-1.0568426558282303E-2</v>
      </c>
      <c r="AT59">
        <f t="shared" si="27"/>
        <v>-6.9047054640761791E-3</v>
      </c>
      <c r="AU59">
        <f t="shared" si="25"/>
        <v>-1.7473153442204573E-2</v>
      </c>
      <c r="AW59">
        <v>56</v>
      </c>
      <c r="AX59">
        <f>IF(Z59&gt;0, (R59*SUMPRODUCT(K59:$K$98, X59:$X$98)-K59*$AZ$3)/Z59, 0)</f>
        <v>-465381275446.38293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</v>
      </c>
      <c r="S60">
        <f t="shared" si="1"/>
        <v>-1452146673891.4736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-32.01562047725416</v>
      </c>
      <c r="AC60">
        <f t="shared" si="22"/>
        <v>-28.585375444383633</v>
      </c>
      <c r="AE60">
        <f t="shared" si="2"/>
        <v>0</v>
      </c>
      <c r="AF60">
        <f t="shared" si="26"/>
        <v>0</v>
      </c>
      <c r="AG60">
        <f t="shared" si="26"/>
        <v>-4.921227304088423E-10</v>
      </c>
      <c r="AH60">
        <f t="shared" si="4"/>
        <v>-2.4210767926485791E-6</v>
      </c>
      <c r="AI60">
        <f t="shared" si="23"/>
        <v>-2.4215689153789882E-6</v>
      </c>
      <c r="AJ60">
        <f t="shared" si="6"/>
        <v>-3.430245032870527</v>
      </c>
      <c r="AK60">
        <f t="shared" si="19"/>
        <v>-2.2410934334077912</v>
      </c>
      <c r="AL60">
        <f t="shared" si="24"/>
        <v>-5.6713408878472329</v>
      </c>
      <c r="AN60">
        <f t="shared" si="27"/>
        <v>0</v>
      </c>
      <c r="AO60">
        <f t="shared" si="27"/>
        <v>0</v>
      </c>
      <c r="AP60">
        <f t="shared" si="27"/>
        <v>-1.2087112793138393E-12</v>
      </c>
      <c r="AQ60">
        <f t="shared" si="27"/>
        <v>-5.9464492219819857E-9</v>
      </c>
      <c r="AR60">
        <f t="shared" si="27"/>
        <v>-5.9476579332613004E-9</v>
      </c>
      <c r="AS60">
        <f t="shared" si="27"/>
        <v>-8.4250850567222247E-3</v>
      </c>
      <c r="AT60">
        <f t="shared" si="27"/>
        <v>-5.5043889330325156E-3</v>
      </c>
      <c r="AU60">
        <f t="shared" si="25"/>
        <v>-1.3929479937412672E-2</v>
      </c>
      <c r="AW60">
        <v>57</v>
      </c>
      <c r="AX60">
        <f>IF(Z60&gt;0, (R60*SUMPRODUCT(K60:$K$98, X60:$X$98)-K60*$AZ$3)/Z60, 0)</f>
        <v>-1452146673891.4736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</v>
      </c>
      <c r="S61">
        <f t="shared" si="1"/>
        <v>-4819988536124.3486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-28.585375444383633</v>
      </c>
      <c r="AC61">
        <f t="shared" si="22"/>
        <v>-25.522656651860746</v>
      </c>
      <c r="AE61">
        <f t="shared" si="2"/>
        <v>0</v>
      </c>
      <c r="AF61">
        <f t="shared" si="26"/>
        <v>0</v>
      </c>
      <c r="AG61">
        <f t="shared" si="26"/>
        <v>-1.3237923939329002E-10</v>
      </c>
      <c r="AH61">
        <f t="shared" si="4"/>
        <v>-7.0964452742292779E-7</v>
      </c>
      <c r="AI61">
        <f t="shared" si="23"/>
        <v>-7.0977690666232105E-7</v>
      </c>
      <c r="AJ61">
        <f t="shared" si="6"/>
        <v>-3.0627187925228867</v>
      </c>
      <c r="AK61">
        <f t="shared" si="19"/>
        <v>-2.0009762811068543</v>
      </c>
      <c r="AL61">
        <f t="shared" si="24"/>
        <v>-5.0636957834066472</v>
      </c>
      <c r="AN61">
        <f t="shared" si="27"/>
        <v>0</v>
      </c>
      <c r="AO61">
        <f t="shared" si="27"/>
        <v>0</v>
      </c>
      <c r="AP61">
        <f t="shared" si="27"/>
        <v>-2.9030265563735568E-13</v>
      </c>
      <c r="AQ61">
        <f t="shared" si="27"/>
        <v>-1.5562235575122547E-9</v>
      </c>
      <c r="AR61">
        <f t="shared" si="27"/>
        <v>-1.5565138601678921E-9</v>
      </c>
      <c r="AS61">
        <f t="shared" si="27"/>
        <v>-6.7164262539560751E-3</v>
      </c>
      <c r="AT61">
        <f t="shared" si="27"/>
        <v>-4.3880651598767499E-3</v>
      </c>
      <c r="AU61">
        <f t="shared" si="25"/>
        <v>-1.1104492970346684E-2</v>
      </c>
      <c r="AW61">
        <v>58</v>
      </c>
      <c r="AX61">
        <f>IF(Z61&gt;0, (R61*SUMPRODUCT(K61:$K$98, X61:$X$98)-K61*$AZ$3)/Z61, 0)</f>
        <v>-4819988536124.3486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</v>
      </c>
      <c r="S62">
        <f t="shared" si="1"/>
        <v>-17079895747642.59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-25.522656651860746</v>
      </c>
      <c r="AC62">
        <f t="shared" si="22"/>
        <v>-22.788086297640781</v>
      </c>
      <c r="AE62">
        <f t="shared" si="2"/>
        <v>0</v>
      </c>
      <c r="AF62">
        <f t="shared" si="26"/>
        <v>0</v>
      </c>
      <c r="AG62">
        <f t="shared" si="26"/>
        <v>-3.3355130842625388E-11</v>
      </c>
      <c r="AH62">
        <f t="shared" si="4"/>
        <v>-1.9540063231346345E-7</v>
      </c>
      <c r="AI62">
        <f t="shared" si="23"/>
        <v>-1.9543398744430608E-7</v>
      </c>
      <c r="AJ62">
        <f t="shared" si="6"/>
        <v>-2.7345703542199651</v>
      </c>
      <c r="AK62">
        <f t="shared" si="19"/>
        <v>-1.7865859656302525</v>
      </c>
      <c r="AL62">
        <f t="shared" si="24"/>
        <v>-4.521156515284205</v>
      </c>
      <c r="AN62">
        <f t="shared" si="27"/>
        <v>0</v>
      </c>
      <c r="AO62">
        <f t="shared" si="27"/>
        <v>0</v>
      </c>
      <c r="AP62">
        <f t="shared" si="27"/>
        <v>-6.5309408915441091E-14</v>
      </c>
      <c r="AQ62">
        <f t="shared" si="27"/>
        <v>-3.8259480552801438E-10</v>
      </c>
      <c r="AR62">
        <f t="shared" si="27"/>
        <v>-3.8266011493692985E-10</v>
      </c>
      <c r="AS62">
        <f t="shared" si="27"/>
        <v>-5.3542938960252986E-3</v>
      </c>
      <c r="AT62">
        <f t="shared" si="27"/>
        <v>-3.4981386804462723E-3</v>
      </c>
      <c r="AU62">
        <f t="shared" si="25"/>
        <v>-8.8524329591316859E-3</v>
      </c>
      <c r="AW62">
        <v>59</v>
      </c>
      <c r="AX62">
        <f>IF(Z62&gt;0, (R62*SUMPRODUCT(K62:$K$98, X62:$X$98)-K62*$AZ$3)/Z62, 0)</f>
        <v>-17079895747642.59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</v>
      </c>
      <c r="S63">
        <f t="shared" si="1"/>
        <v>-64873147242596.625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-22.788086297640781</v>
      </c>
      <c r="AC63">
        <f t="shared" si="22"/>
        <v>-20.346505623223205</v>
      </c>
      <c r="AE63">
        <f t="shared" si="2"/>
        <v>0</v>
      </c>
      <c r="AF63">
        <f t="shared" si="26"/>
        <v>0</v>
      </c>
      <c r="AG63">
        <f t="shared" si="26"/>
        <v>-7.8408811997113207E-12</v>
      </c>
      <c r="AH63">
        <f t="shared" si="4"/>
        <v>-5.0361396668975621E-8</v>
      </c>
      <c r="AI63">
        <f t="shared" si="23"/>
        <v>-5.0369237550175334E-8</v>
      </c>
      <c r="AJ63">
        <f t="shared" si="6"/>
        <v>-2.4415806744175761</v>
      </c>
      <c r="AK63">
        <f t="shared" si="19"/>
        <v>-1.5951660408348549</v>
      </c>
      <c r="AL63">
        <f t="shared" si="24"/>
        <v>-4.0367467656216682</v>
      </c>
      <c r="AN63">
        <f t="shared" si="27"/>
        <v>0</v>
      </c>
      <c r="AO63">
        <f t="shared" si="27"/>
        <v>0</v>
      </c>
      <c r="AP63">
        <f t="shared" si="27"/>
        <v>-1.370755369116728E-14</v>
      </c>
      <c r="AQ63">
        <f t="shared" si="27"/>
        <v>-8.8042597664605921E-11</v>
      </c>
      <c r="AR63">
        <f t="shared" si="27"/>
        <v>-8.8056305218297084E-11</v>
      </c>
      <c r="AS63">
        <f t="shared" si="27"/>
        <v>-4.2684103142804335E-3</v>
      </c>
      <c r="AT63">
        <f t="shared" si="27"/>
        <v>-2.7886947390397335E-3</v>
      </c>
      <c r="AU63">
        <f t="shared" si="25"/>
        <v>-7.0571051413764714E-3</v>
      </c>
      <c r="AW63">
        <v>60</v>
      </c>
      <c r="AX63">
        <f>IF(Z63&gt;0, (R63*SUMPRODUCT(K63:$K$98, X63:$X$98)-K63*$AZ$3)/Z63, 0)</f>
        <v>-64873147242596.625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</v>
      </c>
      <c r="S64">
        <f t="shared" si="1"/>
        <v>-265290696002200.28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-20.346505623223205</v>
      </c>
      <c r="AC64">
        <f t="shared" si="22"/>
        <v>-18.166522877953955</v>
      </c>
      <c r="AE64">
        <f t="shared" si="2"/>
        <v>0</v>
      </c>
      <c r="AF64">
        <f t="shared" si="26"/>
        <v>0</v>
      </c>
      <c r="AG64">
        <f t="shared" si="26"/>
        <v>-1.7119449675124759E-12</v>
      </c>
      <c r="AH64">
        <f t="shared" si="4"/>
        <v>-1.2101054840403463E-8</v>
      </c>
      <c r="AI64">
        <f t="shared" si="23"/>
        <v>-1.2102766785370976E-8</v>
      </c>
      <c r="AJ64">
        <f t="shared" si="6"/>
        <v>-2.1799827452692497</v>
      </c>
      <c r="AK64">
        <f t="shared" si="19"/>
        <v>-1.4242553936256246</v>
      </c>
      <c r="AL64">
        <f t="shared" si="24"/>
        <v>-3.6042381509976411</v>
      </c>
      <c r="AN64">
        <f t="shared" si="27"/>
        <v>0</v>
      </c>
      <c r="AO64">
        <f t="shared" si="27"/>
        <v>0</v>
      </c>
      <c r="AP64">
        <f t="shared" si="27"/>
        <v>-2.6721870741122892E-15</v>
      </c>
      <c r="AQ64">
        <f t="shared" si="27"/>
        <v>-1.8888622555803293E-11</v>
      </c>
      <c r="AR64">
        <f t="shared" si="27"/>
        <v>-1.8891294742877405E-11</v>
      </c>
      <c r="AS64">
        <f t="shared" si="27"/>
        <v>-3.402750569815767E-3</v>
      </c>
      <c r="AT64">
        <f t="shared" si="27"/>
        <v>-2.2231303723572347E-3</v>
      </c>
      <c r="AU64">
        <f t="shared" si="25"/>
        <v>-5.6258809610642965E-3</v>
      </c>
      <c r="AW64">
        <v>61</v>
      </c>
      <c r="AX64">
        <f>IF(Z64&gt;0, (R64*SUMPRODUCT(K64:$K$98, X64:$X$98)-K64*$AZ$3)/Z64, 0)</f>
        <v>-265290696002200.28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</v>
      </c>
      <c r="S65">
        <f t="shared" si="1"/>
        <v>-1174445333384607.3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-18.166522877953955</v>
      </c>
      <c r="AC65">
        <f t="shared" si="22"/>
        <v>-16.220109712475264</v>
      </c>
      <c r="AE65">
        <f t="shared" si="2"/>
        <v>0</v>
      </c>
      <c r="AF65">
        <f t="shared" si="26"/>
        <v>0</v>
      </c>
      <c r="AG65">
        <f t="shared" si="26"/>
        <v>-3.4527170510633513E-13</v>
      </c>
      <c r="AH65">
        <f t="shared" si="4"/>
        <v>-2.6991076254620319E-9</v>
      </c>
      <c r="AI65">
        <f t="shared" si="23"/>
        <v>-2.6994528971671383E-9</v>
      </c>
      <c r="AJ65">
        <f t="shared" si="6"/>
        <v>-1.9464131654786918</v>
      </c>
      <c r="AK65">
        <f t="shared" si="19"/>
        <v>-1.2716566014567769</v>
      </c>
      <c r="AL65">
        <f t="shared" si="24"/>
        <v>-3.2180697696349219</v>
      </c>
      <c r="AN65">
        <f t="shared" si="27"/>
        <v>0</v>
      </c>
      <c r="AO65">
        <f t="shared" si="27"/>
        <v>0</v>
      </c>
      <c r="AP65">
        <f t="shared" si="27"/>
        <v>-4.8119380345089396E-16</v>
      </c>
      <c r="AQ65">
        <f t="shared" si="27"/>
        <v>-3.7616573991181516E-12</v>
      </c>
      <c r="AR65">
        <f t="shared" si="27"/>
        <v>-3.7621385929216026E-12</v>
      </c>
      <c r="AS65">
        <f t="shared" si="27"/>
        <v>-2.7126519211736035E-3</v>
      </c>
      <c r="AT65">
        <f t="shared" si="27"/>
        <v>-1.772265921848331E-3</v>
      </c>
      <c r="AU65">
        <f t="shared" si="25"/>
        <v>-4.4849178467840731E-3</v>
      </c>
      <c r="AW65">
        <v>62</v>
      </c>
      <c r="AX65">
        <f>IF(Z65&gt;0, (R65*SUMPRODUCT(K65:$K$98, X65:$X$98)-K65*$AZ$3)/Z65, 0)</f>
        <v>-1174445333384607.3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</v>
      </c>
      <c r="S66">
        <f t="shared" si="1"/>
        <v>-5667175341894827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-16.220109712475264</v>
      </c>
      <c r="AC66">
        <f t="shared" si="22"/>
        <v>-14.482240814713325</v>
      </c>
      <c r="AE66">
        <f t="shared" si="2"/>
        <v>0</v>
      </c>
      <c r="AF66">
        <f t="shared" si="26"/>
        <v>0</v>
      </c>
      <c r="AG66">
        <f t="shared" si="26"/>
        <v>-6.388650403867321E-14</v>
      </c>
      <c r="AH66">
        <f t="shared" si="4"/>
        <v>-5.5586496803319714E-10</v>
      </c>
      <c r="AI66">
        <f t="shared" si="23"/>
        <v>-5.559288545372358E-10</v>
      </c>
      <c r="AJ66">
        <f t="shared" si="6"/>
        <v>-1.7378688977619383</v>
      </c>
      <c r="AK66">
        <f t="shared" si="19"/>
        <v>-1.1354076798732686</v>
      </c>
      <c r="AL66">
        <f t="shared" si="24"/>
        <v>-2.8732765781911356</v>
      </c>
      <c r="AN66">
        <f t="shared" si="27"/>
        <v>0</v>
      </c>
      <c r="AO66">
        <f t="shared" si="27"/>
        <v>0</v>
      </c>
      <c r="AP66">
        <f t="shared" si="27"/>
        <v>-7.9496889729212231E-17</v>
      </c>
      <c r="AQ66">
        <f t="shared" si="27"/>
        <v>-6.9168812307083445E-13</v>
      </c>
      <c r="AR66">
        <f t="shared" si="27"/>
        <v>-6.9176761996056361E-13</v>
      </c>
      <c r="AS66">
        <f t="shared" si="27"/>
        <v>-2.1625095035029186E-3</v>
      </c>
      <c r="AT66">
        <f t="shared" si="27"/>
        <v>-1.412839542291231E-3</v>
      </c>
      <c r="AU66">
        <f t="shared" si="25"/>
        <v>-3.5753490464859169E-3</v>
      </c>
      <c r="AW66">
        <v>63</v>
      </c>
      <c r="AX66">
        <f>IF(Z66&gt;0, (R66*SUMPRODUCT(K66:$K$98, X66:$X$98)-K66*$AZ$3)/Z66, 0)</f>
        <v>-5667175341894827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-3.0050829261793916E+16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-14.482240814713325</v>
      </c>
      <c r="AC67">
        <f t="shared" si="22"/>
        <v>-12.930572155994643</v>
      </c>
      <c r="AE67">
        <f t="shared" ref="AE67:AE69" si="30">$Z67*O67</f>
        <v>0</v>
      </c>
      <c r="AF67">
        <f t="shared" si="26"/>
        <v>0</v>
      </c>
      <c r="AG67">
        <f t="shared" si="26"/>
        <v>-1.0757250692940393E-14</v>
      </c>
      <c r="AH67">
        <f t="shared" ref="AH67:AH69" si="31">-X67*R67</f>
        <v>-1.0498077661069217E-10</v>
      </c>
      <c r="AI67">
        <f t="shared" si="23"/>
        <v>-1.0499153386138512E-10</v>
      </c>
      <c r="AJ67">
        <f t="shared" ref="AJ67:AJ69" si="32">AB67-AC67</f>
        <v>-1.5516686587186825</v>
      </c>
      <c r="AK67">
        <f t="shared" si="19"/>
        <v>-1.0137568570299329</v>
      </c>
      <c r="AL67">
        <f t="shared" si="24"/>
        <v>-2.5654255158536072</v>
      </c>
      <c r="AN67">
        <f t="shared" si="27"/>
        <v>0</v>
      </c>
      <c r="AO67">
        <f t="shared" si="27"/>
        <v>0</v>
      </c>
      <c r="AP67">
        <f t="shared" si="27"/>
        <v>-1.1951551329108694E-17</v>
      </c>
      <c r="AQ67">
        <f t="shared" si="27"/>
        <v>-1.166360416844971E-13</v>
      </c>
      <c r="AR67">
        <f t="shared" si="27"/>
        <v>-1.1664799323582621E-13</v>
      </c>
      <c r="AS67">
        <f t="shared" si="27"/>
        <v>-1.7239393363413858E-3</v>
      </c>
      <c r="AT67">
        <f t="shared" si="27"/>
        <v>-1.1263070330768095E-3</v>
      </c>
      <c r="AU67">
        <f t="shared" si="25"/>
        <v>-2.8502463695348436E-3</v>
      </c>
      <c r="AW67">
        <v>64</v>
      </c>
      <c r="AX67">
        <f>IF(Z67&gt;0, (R67*SUMPRODUCT(K67:$K$98, X67:$X$98)-K67*$AZ$3)/Z67, 0)</f>
        <v>-3.0050829261793916E+16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50000</v>
      </c>
      <c r="S68">
        <f t="shared" si="29"/>
        <v>-1.7683596337019139E+17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-12.930572155994643</v>
      </c>
      <c r="AC68">
        <f t="shared" si="22"/>
        <v>-11.545153710709602</v>
      </c>
      <c r="AE68">
        <f t="shared" si="30"/>
        <v>0</v>
      </c>
      <c r="AF68">
        <f t="shared" si="26"/>
        <v>0</v>
      </c>
      <c r="AG68">
        <f t="shared" si="26"/>
        <v>-1.6321840719894718E-15</v>
      </c>
      <c r="AH68">
        <f t="shared" si="31"/>
        <v>-1.8034988228043037E-11</v>
      </c>
      <c r="AI68">
        <f t="shared" si="23"/>
        <v>-1.8036620412115027E-11</v>
      </c>
      <c r="AJ68">
        <f t="shared" si="32"/>
        <v>-1.3854184452850404</v>
      </c>
      <c r="AK68">
        <f t="shared" ref="AK68:AK69" si="42">G68*SUM(AB68:AB68, AE68:AF68)</f>
        <v>-0.90514005091962513</v>
      </c>
      <c r="AL68">
        <f t="shared" si="24"/>
        <v>-2.2905584962227024</v>
      </c>
      <c r="AN68">
        <f t="shared" si="27"/>
        <v>0</v>
      </c>
      <c r="AO68">
        <f t="shared" si="27"/>
        <v>0</v>
      </c>
      <c r="AP68">
        <f t="shared" si="27"/>
        <v>-1.6191016074177544E-18</v>
      </c>
      <c r="AQ68">
        <f t="shared" si="27"/>
        <v>-1.7890432170553073E-14</v>
      </c>
      <c r="AR68">
        <f t="shared" si="27"/>
        <v>-1.7892051272160493E-14</v>
      </c>
      <c r="AS68">
        <f t="shared" si="27"/>
        <v>-1.3743138842012203E-3</v>
      </c>
      <c r="AT68">
        <f t="shared" si="27"/>
        <v>-8.9788507101152886E-4</v>
      </c>
      <c r="AU68">
        <f t="shared" si="25"/>
        <v>-2.2721989552306416E-3</v>
      </c>
      <c r="AW68">
        <v>65</v>
      </c>
      <c r="AX68">
        <f>IF(Z68&gt;0, (R68*SUMPRODUCT(K68:$K$98, X68:$X$98)-K68*$AZ$3)/Z68, 0)</f>
        <v>-1.7683596337019139E+17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-11.545153710709602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-3.2643681439789433E-12</v>
      </c>
      <c r="AI69">
        <f t="shared" si="23"/>
        <v>-3.2643681439789433E-12</v>
      </c>
      <c r="AJ69">
        <f t="shared" si="32"/>
        <v>-11.545153710709602</v>
      </c>
      <c r="AK69">
        <f t="shared" si="42"/>
        <v>-0.80816075974967228</v>
      </c>
      <c r="AL69">
        <f t="shared" si="24"/>
        <v>-12.353314470462539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-2.891252870388847E-15</v>
      </c>
      <c r="AR69">
        <f t="shared" si="27"/>
        <v>-2.891252870388847E-15</v>
      </c>
      <c r="AS69">
        <f t="shared" si="27"/>
        <v>-1.0225549733640857E-2</v>
      </c>
      <c r="AT69">
        <f t="shared" si="27"/>
        <v>-7.1578848135486013E-4</v>
      </c>
      <c r="AU69">
        <f t="shared" si="25"/>
        <v>-1.0941338214998609E-2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27488.347814799352</v>
      </c>
      <c r="AO71" s="8">
        <f t="shared" si="46"/>
        <v>-2748.8347814799354</v>
      </c>
      <c r="AP71" s="8">
        <f t="shared" si="46"/>
        <v>-1692.2407263982873</v>
      </c>
      <c r="AQ71" s="8">
        <f t="shared" si="46"/>
        <v>-11638.439433917734</v>
      </c>
      <c r="AR71" s="8">
        <f t="shared" si="46"/>
        <v>11408.832873003399</v>
      </c>
      <c r="AS71" s="8">
        <f t="shared" si="46"/>
        <v>-750.73834975492991</v>
      </c>
      <c r="AT71" s="8">
        <f t="shared" si="46"/>
        <v>266.36976327986957</v>
      </c>
      <c r="AU71" s="8">
        <f t="shared" si="46"/>
        <v>10924.464286528333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5250.0664884862572</v>
      </c>
      <c r="K3">
        <v>1</v>
      </c>
      <c r="L3" s="2">
        <v>0</v>
      </c>
      <c r="O3">
        <f>$C$3</f>
        <v>5250.0664884862572</v>
      </c>
      <c r="P3">
        <f>O3*C5</f>
        <v>525.00664884862579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5250.0664884862572</v>
      </c>
      <c r="AF3">
        <f t="shared" ref="AF3:AG34" si="4">-$Z3*P3</f>
        <v>-525.00664884862579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3202.6272526376315</v>
      </c>
      <c r="AJ3">
        <f t="shared" ref="AJ3:AJ66" si="7">AB3-AC3</f>
        <v>0</v>
      </c>
      <c r="AL3">
        <f t="shared" ref="AL3:AL34" si="8">SUM(AI3:AK3)</f>
        <v>3202.6272526376315</v>
      </c>
      <c r="AN3">
        <f t="shared" ref="AN3:AU34" si="9">AE3*$K3</f>
        <v>5250.0664884862572</v>
      </c>
      <c r="AO3">
        <f t="shared" si="9"/>
        <v>-525.00664884862579</v>
      </c>
      <c r="AP3">
        <f t="shared" si="9"/>
        <v>-1522.432587</v>
      </c>
      <c r="AQ3">
        <f t="shared" si="9"/>
        <v>0</v>
      </c>
      <c r="AR3">
        <f t="shared" si="9"/>
        <v>3202.6272526376315</v>
      </c>
      <c r="AS3">
        <f t="shared" si="9"/>
        <v>0</v>
      </c>
      <c r="AT3">
        <f t="shared" si="9"/>
        <v>0</v>
      </c>
      <c r="AU3">
        <f t="shared" si="9"/>
        <v>3202.6272526376315</v>
      </c>
      <c r="AW3">
        <v>0</v>
      </c>
      <c r="AX3">
        <f>IF(Z3&gt;0, (R3*SUMPRODUCT(K3:$K$98, X3:$X$98)-K3*$AZ$3)/Z3, 0)</f>
        <v>0</v>
      </c>
      <c r="AZ3">
        <f>C6*SUMPRODUCT(X4:X98, K4:K98)/1</f>
        <v>2580.4625642005271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175.13820210920019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173.09008150575437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-173.09008150575437</v>
      </c>
      <c r="AK4">
        <f>G4*SUM(AB4, AE4:AF4)</f>
        <v>0</v>
      </c>
      <c r="AL4">
        <f t="shared" si="8"/>
        <v>-342.52118150575438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-161.47969167436736</v>
      </c>
      <c r="AT4">
        <f t="shared" si="9"/>
        <v>0</v>
      </c>
      <c r="AU4">
        <f t="shared" si="9"/>
        <v>-319.54583590423954</v>
      </c>
      <c r="AW4">
        <v>1</v>
      </c>
      <c r="AX4">
        <f>IF(Z4&gt;0, (R4*SUMPRODUCT(K4:$K$98, X4:$X$98)-K4*$AZ$3)/Z4, 0)</f>
        <v>175.13820210920019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</v>
      </c>
      <c r="S5">
        <f t="shared" si="1"/>
        <v>220.96153564882846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173.09008150575437</v>
      </c>
      <c r="AC5">
        <f t="shared" si="2"/>
        <v>215.82219201944235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-168.16288140871029</v>
      </c>
      <c r="AI5">
        <f t="shared" si="6"/>
        <v>-192.58140649110811</v>
      </c>
      <c r="AJ5">
        <f t="shared" si="7"/>
        <v>-42.732110513687985</v>
      </c>
      <c r="AK5">
        <f>G5*SUM(AB5, AE5:AF5)</f>
        <v>7.0966933417359295</v>
      </c>
      <c r="AL5">
        <f t="shared" si="8"/>
        <v>-228.21682366306015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-143.79742816747213</v>
      </c>
      <c r="AR5">
        <f t="shared" si="9"/>
        <v>-164.6779047451638</v>
      </c>
      <c r="AS5">
        <f t="shared" si="9"/>
        <v>-36.540570312315367</v>
      </c>
      <c r="AT5">
        <f t="shared" si="9"/>
        <v>6.0684393754803505</v>
      </c>
      <c r="AU5">
        <f t="shared" si="9"/>
        <v>-195.15003568199882</v>
      </c>
      <c r="AW5">
        <v>2</v>
      </c>
      <c r="AX5">
        <f>IF(Z5&gt;0, (R5*SUMPRODUCT(K5:$K$98, X5:$X$98)-K5*$AZ$3)/Z5, 0)</f>
        <v>220.96153564882846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100000</v>
      </c>
      <c r="S6">
        <f t="shared" si="1"/>
        <v>298.35627521925869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215.82219201944235</v>
      </c>
      <c r="AC6">
        <f t="shared" si="2"/>
        <v>288.00428909572929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-167.03199060313244</v>
      </c>
      <c r="AI6">
        <f t="shared" si="6"/>
        <v>-191.16457243705551</v>
      </c>
      <c r="AJ6">
        <f t="shared" si="7"/>
        <v>-72.182097076286936</v>
      </c>
      <c r="AK6">
        <f>G6*SUM(AB6, AE6:AF6)</f>
        <v>12.625598233137378</v>
      </c>
      <c r="AL6">
        <f t="shared" si="8"/>
        <v>-250.72107128020511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-128.85015279432619</v>
      </c>
      <c r="AR6">
        <f t="shared" si="9"/>
        <v>-147.46626845812557</v>
      </c>
      <c r="AS6">
        <f t="shared" si="9"/>
        <v>-55.681993633140813</v>
      </c>
      <c r="AT6">
        <f t="shared" si="9"/>
        <v>9.7395131051561403</v>
      </c>
      <c r="AU6">
        <f t="shared" si="9"/>
        <v>-193.40874898611028</v>
      </c>
      <c r="AW6">
        <v>3</v>
      </c>
      <c r="AX6">
        <f>IF(Z6&gt;0, (R6*SUMPRODUCT(K6:$K$98, X6:$X$98)-K6*$AZ$3)/Z6, 0)</f>
        <v>298.35627521925869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</v>
      </c>
      <c r="S7">
        <f t="shared" si="1"/>
        <v>354.96740123988087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288.00428909572929</v>
      </c>
      <c r="AC7">
        <f t="shared" si="2"/>
        <v>338.63547106467172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-165.990268855327</v>
      </c>
      <c r="AI7">
        <f t="shared" si="6"/>
        <v>-189.84002730369701</v>
      </c>
      <c r="AJ7">
        <f t="shared" si="7"/>
        <v>-50.631181968942428</v>
      </c>
      <c r="AK7">
        <f>G7*SUM(AB7, AE7:AF7)</f>
        <v>14.141010594600308</v>
      </c>
      <c r="AL7">
        <f t="shared" si="8"/>
        <v>-226.33019867803912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-116.5012812211332</v>
      </c>
      <c r="AR7">
        <f t="shared" si="9"/>
        <v>-133.2403794538817</v>
      </c>
      <c r="AS7">
        <f t="shared" si="9"/>
        <v>-35.535803452810846</v>
      </c>
      <c r="AT7">
        <f t="shared" si="9"/>
        <v>9.9249544168666137</v>
      </c>
      <c r="AU7">
        <f t="shared" si="9"/>
        <v>-158.85122848982593</v>
      </c>
      <c r="AW7">
        <v>4</v>
      </c>
      <c r="AX7">
        <f>IF(Z7&gt;0, (R7*SUMPRODUCT(K7:$K$98, X7:$X$98)-K7*$AZ$3)/Z7, 0)</f>
        <v>354.96740123988087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</v>
      </c>
      <c r="S8">
        <f t="shared" si="1"/>
        <v>363.4627159742455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338.63547106467172</v>
      </c>
      <c r="AC8">
        <f t="shared" si="2"/>
        <v>342.67221199832193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-165.16358401438157</v>
      </c>
      <c r="AI8">
        <f t="shared" si="6"/>
        <v>-188.73355398226428</v>
      </c>
      <c r="AJ8">
        <f t="shared" si="7"/>
        <v>-4.0367409336502078</v>
      </c>
      <c r="AK8">
        <f>G8*SUM(AB8, AE8:AF8)</f>
        <v>7.2129355336775074</v>
      </c>
      <c r="AL8">
        <f t="shared" si="8"/>
        <v>-185.557359382237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-108.20598098598562</v>
      </c>
      <c r="AR8">
        <f t="shared" si="9"/>
        <v>-123.64771251176126</v>
      </c>
      <c r="AS8">
        <f t="shared" si="9"/>
        <v>-2.6446478218459464</v>
      </c>
      <c r="AT8">
        <f t="shared" si="9"/>
        <v>4.7255136165020986</v>
      </c>
      <c r="AU8">
        <f t="shared" si="9"/>
        <v>-121.56684671710511</v>
      </c>
      <c r="AW8">
        <v>5</v>
      </c>
      <c r="AX8">
        <f>IF(Z8&gt;0, (R8*SUMPRODUCT(K8:$K$98, X8:$X$98)-K8*$AZ$3)/Z8, 0)</f>
        <v>363.4627159742455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100000</v>
      </c>
      <c r="S9">
        <f t="shared" si="1"/>
        <v>347.70741036706767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342.67221199832193</v>
      </c>
      <c r="AC9">
        <f t="shared" si="2"/>
        <v>323.96633692163391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-164.96933104124682</v>
      </c>
      <c r="AI9">
        <f t="shared" si="6"/>
        <v>-188.26235897669039</v>
      </c>
      <c r="AJ9">
        <f t="shared" si="7"/>
        <v>18.705875076688017</v>
      </c>
      <c r="AK9">
        <f t="shared" ref="AK9:AK72" si="22">G9*SUM(AB9:AB9, AE9:AF9)</f>
        <v>2.0217660507900992</v>
      </c>
      <c r="AL9">
        <f t="shared" si="8"/>
        <v>-167.53471784921229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-102.35696302440103</v>
      </c>
      <c r="AR9">
        <f t="shared" si="9"/>
        <v>-116.8093681112497</v>
      </c>
      <c r="AS9">
        <f t="shared" si="9"/>
        <v>11.606257669099106</v>
      </c>
      <c r="AT9">
        <f t="shared" si="9"/>
        <v>1.2544260899801454</v>
      </c>
      <c r="AU9">
        <f t="shared" si="9"/>
        <v>-103.94868435217045</v>
      </c>
      <c r="AW9">
        <v>6</v>
      </c>
      <c r="AX9">
        <f>IF(Z9&gt;0, (R9*SUMPRODUCT(K9:$K$98, X9:$X$98)-K9*$AZ$3)/Z9, 0)</f>
        <v>347.70741036706767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</v>
      </c>
      <c r="S10">
        <f t="shared" si="1"/>
        <v>329.92763964372335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323.96633692163391</v>
      </c>
      <c r="AC10">
        <f t="shared" si="2"/>
        <v>303.78200503044036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-165.04787390273123</v>
      </c>
      <c r="AI10">
        <f t="shared" si="6"/>
        <v>-188.06670959034469</v>
      </c>
      <c r="AJ10">
        <f t="shared" si="7"/>
        <v>20.184331891193551</v>
      </c>
      <c r="AK10">
        <f t="shared" si="22"/>
        <v>1.3282619813786991</v>
      </c>
      <c r="AL10">
        <f t="shared" si="8"/>
        <v>-166.55411571777245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-97.149886891172912</v>
      </c>
      <c r="AR10">
        <f t="shared" si="9"/>
        <v>-110.69915129875966</v>
      </c>
      <c r="AS10">
        <f t="shared" si="9"/>
        <v>11.880828960929126</v>
      </c>
      <c r="AT10">
        <f t="shared" si="9"/>
        <v>0.78183679802403361</v>
      </c>
      <c r="AU10">
        <f t="shared" si="9"/>
        <v>-98.036485539806506</v>
      </c>
      <c r="AW10">
        <v>7</v>
      </c>
      <c r="AX10">
        <f>IF(Z10&gt;0, (R10*SUMPRODUCT(K10:$K$98, X10:$X$98)-K10*$AZ$3)/Z10, 0)</f>
        <v>329.92763964372335</v>
      </c>
    </row>
    <row r="11" spans="1:52" x14ac:dyDescent="0.25">
      <c r="A11" t="s">
        <v>33</v>
      </c>
      <c r="C11" s="12">
        <f>AU100</f>
        <v>233.85112175223287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</v>
      </c>
      <c r="S11">
        <f t="shared" si="1"/>
        <v>310.21134948106311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303.78200503044036</v>
      </c>
      <c r="AC11">
        <f t="shared" si="2"/>
        <v>282.25972807687435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-165.0982714282982</v>
      </c>
      <c r="AI11">
        <f t="shared" si="6"/>
        <v>-187.84564419117845</v>
      </c>
      <c r="AJ11">
        <f t="shared" si="7"/>
        <v>21.522276953566006</v>
      </c>
      <c r="AK11">
        <f t="shared" si="22"/>
        <v>0.72907681207305675</v>
      </c>
      <c r="AL11">
        <f t="shared" si="8"/>
        <v>-165.59429042553938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-92.34088911222662</v>
      </c>
      <c r="AR11">
        <f t="shared" si="9"/>
        <v>-105.06369116048342</v>
      </c>
      <c r="AS11">
        <f t="shared" si="9"/>
        <v>12.037595381336178</v>
      </c>
      <c r="AT11">
        <f t="shared" si="9"/>
        <v>0.40777895780194345</v>
      </c>
      <c r="AU11">
        <f t="shared" si="9"/>
        <v>-92.618316821345289</v>
      </c>
      <c r="AW11">
        <v>8</v>
      </c>
      <c r="AX11">
        <f>IF(Z11&gt;0, (R11*SUMPRODUCT(K11:$K$98, X11:$X$98)-K11*$AZ$3)/Z11, 0)</f>
        <v>310.21134948106311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</v>
      </c>
      <c r="S12">
        <f t="shared" si="1"/>
        <v>291.00095960302275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282.25972807687435</v>
      </c>
      <c r="AC12">
        <f t="shared" si="2"/>
        <v>261.65055277033616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-165.6133392740422</v>
      </c>
      <c r="AI12">
        <f t="shared" si="6"/>
        <v>-188.09183497447515</v>
      </c>
      <c r="AJ12">
        <f t="shared" si="7"/>
        <v>20.609175306538191</v>
      </c>
      <c r="AK12">
        <f t="shared" si="22"/>
        <v>0.64919737457681104</v>
      </c>
      <c r="AL12">
        <f t="shared" si="8"/>
        <v>-166.83346229336016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-88.025250410369566</v>
      </c>
      <c r="AR12">
        <f t="shared" si="9"/>
        <v>-99.972809837360458</v>
      </c>
      <c r="AS12">
        <f t="shared" si="9"/>
        <v>10.953995765445994</v>
      </c>
      <c r="AT12">
        <f t="shared" si="9"/>
        <v>0.345055306012027</v>
      </c>
      <c r="AU12">
        <f t="shared" si="9"/>
        <v>-88.673758765902448</v>
      </c>
      <c r="AW12">
        <v>9</v>
      </c>
      <c r="AX12">
        <f>IF(Z12&gt;0, (R12*SUMPRODUCT(K12:$K$98, X12:$X$98)-K12*$AZ$3)/Z12, 0)</f>
        <v>291.00095960302275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</v>
      </c>
      <c r="S13">
        <f t="shared" si="1"/>
        <v>271.72080295150869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261.65055277033616</v>
      </c>
      <c r="AC13">
        <f t="shared" si="2"/>
        <v>241.42021758828173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-166.21049290814116</v>
      </c>
      <c r="AI13">
        <f t="shared" si="6"/>
        <v>-188.42265102834273</v>
      </c>
      <c r="AJ13">
        <f t="shared" si="7"/>
        <v>20.230335182054432</v>
      </c>
      <c r="AK13">
        <f t="shared" si="22"/>
        <v>0.52330110554067233</v>
      </c>
      <c r="AL13">
        <f t="shared" si="8"/>
        <v>-167.66901474074763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-83.975897257657849</v>
      </c>
      <c r="AR13">
        <f t="shared" si="9"/>
        <v>-95.198328979846266</v>
      </c>
      <c r="AS13">
        <f t="shared" si="9"/>
        <v>10.221138984739584</v>
      </c>
      <c r="AT13">
        <f t="shared" si="9"/>
        <v>0.2643917306592008</v>
      </c>
      <c r="AU13">
        <f t="shared" si="9"/>
        <v>-84.712798264447486</v>
      </c>
      <c r="AW13">
        <v>10</v>
      </c>
      <c r="AX13">
        <f>IF(Z13&gt;0, (R13*SUMPRODUCT(K13:$K$98, X13:$X$98)-K13*$AZ$3)/Z13, 0)</f>
        <v>271.72080295150869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</v>
      </c>
      <c r="S14">
        <f t="shared" si="1"/>
        <v>338.44579129315821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241.42021758828173</v>
      </c>
      <c r="AC14">
        <f t="shared" si="2"/>
        <v>297.13164566369028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-167.16621425092751</v>
      </c>
      <c r="AI14">
        <f t="shared" si="6"/>
        <v>-189.11445923636433</v>
      </c>
      <c r="AJ14">
        <f t="shared" si="7"/>
        <v>-55.711428075408548</v>
      </c>
      <c r="AK14">
        <f t="shared" si="22"/>
        <v>16.899415231179724</v>
      </c>
      <c r="AL14">
        <f t="shared" si="8"/>
        <v>-227.92647208059316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-75.409610918604614</v>
      </c>
      <c r="AR14">
        <f t="shared" si="9"/>
        <v>-85.310586556023651</v>
      </c>
      <c r="AS14">
        <f t="shared" si="9"/>
        <v>-25.131735702168502</v>
      </c>
      <c r="AT14">
        <f t="shared" si="9"/>
        <v>7.6234203965538017</v>
      </c>
      <c r="AU14">
        <f t="shared" si="9"/>
        <v>-102.81890186163835</v>
      </c>
      <c r="AW14">
        <v>11</v>
      </c>
      <c r="AX14">
        <f>IF(Z14&gt;0, (R14*SUMPRODUCT(K14:$K$98, X14:$X$98)-K14*$AZ$3)/Z14, 0)</f>
        <v>338.44579129315821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</v>
      </c>
      <c r="S15">
        <f t="shared" si="1"/>
        <v>399.37677308242223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297.13164566369028</v>
      </c>
      <c r="AC15">
        <f t="shared" si="2"/>
        <v>346.44286093532332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-169.17900379330575</v>
      </c>
      <c r="AI15">
        <f t="shared" si="6"/>
        <v>-190.86547157793987</v>
      </c>
      <c r="AJ15">
        <f t="shared" si="7"/>
        <v>-49.311215271633046</v>
      </c>
      <c r="AK15">
        <f t="shared" si="22"/>
        <v>20.79921519645832</v>
      </c>
      <c r="AL15">
        <f t="shared" si="8"/>
        <v>-219.37747165311458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-68.140706695609012</v>
      </c>
      <c r="AR15">
        <f t="shared" si="9"/>
        <v>-76.875426769868</v>
      </c>
      <c r="AS15">
        <f t="shared" si="9"/>
        <v>-19.861217889269419</v>
      </c>
      <c r="AT15">
        <f t="shared" si="9"/>
        <v>8.3773588354514246</v>
      </c>
      <c r="AU15">
        <f t="shared" si="9"/>
        <v>-88.359285823685994</v>
      </c>
      <c r="AW15">
        <v>12</v>
      </c>
      <c r="AX15">
        <f>IF(Z15&gt;0, (R15*SUMPRODUCT(K15:$K$98, X15:$X$98)-K15*$AZ$3)/Z15, 0)</f>
        <v>399.37677308242223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</v>
      </c>
      <c r="S16">
        <f t="shared" si="1"/>
        <v>454.64374827513694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346.44286093532332</v>
      </c>
      <c r="AC16">
        <f t="shared" si="2"/>
        <v>389.66003476671244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-171.73852147549206</v>
      </c>
      <c r="AI16">
        <f t="shared" si="6"/>
        <v>-193.16518995191097</v>
      </c>
      <c r="AJ16">
        <f t="shared" si="7"/>
        <v>-43.217173831389118</v>
      </c>
      <c r="AK16">
        <f t="shared" si="22"/>
        <v>24.251000265472634</v>
      </c>
      <c r="AL16">
        <f t="shared" si="8"/>
        <v>-212.13136351782745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-61.760366861061271</v>
      </c>
      <c r="AR16">
        <f t="shared" si="9"/>
        <v>-69.46579540641423</v>
      </c>
      <c r="AS16">
        <f t="shared" si="9"/>
        <v>-15.541699600026799</v>
      </c>
      <c r="AT16">
        <f t="shared" si="9"/>
        <v>8.7211107925895384</v>
      </c>
      <c r="AU16">
        <f t="shared" si="9"/>
        <v>-76.286384213851491</v>
      </c>
      <c r="AW16">
        <v>13</v>
      </c>
      <c r="AX16">
        <f>IF(Z16&gt;0, (R16*SUMPRODUCT(K16:$K$98, X16:$X$98)-K16*$AZ$3)/Z16, 0)</f>
        <v>454.64374827513694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</v>
      </c>
      <c r="S17">
        <f t="shared" si="1"/>
        <v>504.66454097749636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389.66003476671244</v>
      </c>
      <c r="AC17">
        <f t="shared" si="2"/>
        <v>427.32634694761384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-174.28083600021347</v>
      </c>
      <c r="AI17">
        <f t="shared" si="6"/>
        <v>-195.44966758286813</v>
      </c>
      <c r="AJ17">
        <f t="shared" si="7"/>
        <v>-37.6663121809014</v>
      </c>
      <c r="AK17">
        <f t="shared" si="22"/>
        <v>27.276202433669873</v>
      </c>
      <c r="AL17">
        <f t="shared" si="8"/>
        <v>-205.83977733009965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-55.959491476956394</v>
      </c>
      <c r="AR17">
        <f t="shared" si="9"/>
        <v>-62.756550050425929</v>
      </c>
      <c r="AS17">
        <f t="shared" si="9"/>
        <v>-12.094202230318364</v>
      </c>
      <c r="AT17">
        <f t="shared" si="9"/>
        <v>8.758062289813763</v>
      </c>
      <c r="AU17">
        <f t="shared" si="9"/>
        <v>-66.092689990930523</v>
      </c>
      <c r="AW17">
        <v>14</v>
      </c>
      <c r="AX17">
        <f>IF(Z17&gt;0, (R17*SUMPRODUCT(K17:$K$98, X17:$X$98)-K17*$AZ$3)/Z17, 0)</f>
        <v>504.66454097749636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</v>
      </c>
      <c r="S18">
        <f t="shared" si="1"/>
        <v>550.0678861701125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427.32634694761384</v>
      </c>
      <c r="AC18">
        <f t="shared" si="2"/>
        <v>460.14067604383837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-176.95703722551681</v>
      </c>
      <c r="AI18">
        <f t="shared" si="6"/>
        <v>-197.86994123303856</v>
      </c>
      <c r="AJ18">
        <f t="shared" si="7"/>
        <v>-32.814329096224526</v>
      </c>
      <c r="AK18">
        <f t="shared" si="22"/>
        <v>29.912844286332973</v>
      </c>
      <c r="AL18">
        <f t="shared" si="8"/>
        <v>-200.7714260429301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-50.73106042354943</v>
      </c>
      <c r="AR18">
        <f t="shared" si="9"/>
        <v>-56.726491933206788</v>
      </c>
      <c r="AS18">
        <f t="shared" si="9"/>
        <v>-9.407400452897928</v>
      </c>
      <c r="AT18">
        <f t="shared" si="9"/>
        <v>8.5755861124429007</v>
      </c>
      <c r="AU18">
        <f t="shared" si="9"/>
        <v>-57.558306273661813</v>
      </c>
      <c r="AW18">
        <v>15</v>
      </c>
      <c r="AX18">
        <f>IF(Z18&gt;0, (R18*SUMPRODUCT(K18:$K$98, X18:$X$98)-K18*$AZ$3)/Z18, 0)</f>
        <v>550.0678861701125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</v>
      </c>
      <c r="S19">
        <f t="shared" si="1"/>
        <v>591.36357582131029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460.14067604383837</v>
      </c>
      <c r="AC19">
        <f t="shared" si="2"/>
        <v>488.67195541777187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-180.32569738565775</v>
      </c>
      <c r="AI19">
        <f t="shared" si="6"/>
        <v>-200.98439092875788</v>
      </c>
      <c r="AJ19">
        <f t="shared" si="7"/>
        <v>-28.531279373933501</v>
      </c>
      <c r="AK19">
        <f t="shared" si="22"/>
        <v>32.209847323068686</v>
      </c>
      <c r="AL19">
        <f t="shared" si="8"/>
        <v>-197.30582297962269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-46.157863641359413</v>
      </c>
      <c r="AR19">
        <f t="shared" si="9"/>
        <v>-51.445857384878359</v>
      </c>
      <c r="AS19">
        <f t="shared" si="9"/>
        <v>-7.3031349494190083</v>
      </c>
      <c r="AT19">
        <f t="shared" si="9"/>
        <v>8.2447358429872803</v>
      </c>
      <c r="AU19">
        <f t="shared" si="9"/>
        <v>-50.504256491310088</v>
      </c>
      <c r="AW19">
        <v>16</v>
      </c>
      <c r="AX19">
        <f>IF(Z19&gt;0, (R19*SUMPRODUCT(K19:$K$98, X19:$X$98)-K19*$AZ$3)/Z19, 0)</f>
        <v>591.36357582131029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</v>
      </c>
      <c r="S20">
        <f t="shared" si="1"/>
        <v>628.83246839895412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488.67195541777187</v>
      </c>
      <c r="AC20">
        <f t="shared" si="2"/>
        <v>513.28403802416483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-183.50026695316757</v>
      </c>
      <c r="AI20">
        <f t="shared" si="6"/>
        <v>-203.9064984940984</v>
      </c>
      <c r="AJ20">
        <f t="shared" si="7"/>
        <v>-24.61208260639296</v>
      </c>
      <c r="AK20">
        <f t="shared" si="22"/>
        <v>34.207036879244036</v>
      </c>
      <c r="AL20">
        <f t="shared" si="8"/>
        <v>-194.31154422124732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-41.937907466948339</v>
      </c>
      <c r="AR20">
        <f t="shared" si="9"/>
        <v>-46.601631745513522</v>
      </c>
      <c r="AS20">
        <f t="shared" si="9"/>
        <v>-5.6249468191739833</v>
      </c>
      <c r="AT20">
        <f t="shared" si="9"/>
        <v>7.8178172227201888</v>
      </c>
      <c r="AU20">
        <f t="shared" si="9"/>
        <v>-44.408761341967313</v>
      </c>
      <c r="AW20">
        <v>17</v>
      </c>
      <c r="AX20">
        <f>IF(Z20&gt;0, (R20*SUMPRODUCT(K20:$K$98, X20:$X$98)-K20*$AZ$3)/Z20, 0)</f>
        <v>628.83246839895412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</v>
      </c>
      <c r="S21">
        <f t="shared" si="1"/>
        <v>663.01744532245914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513.28403802416483</v>
      </c>
      <c r="AC21">
        <f t="shared" si="2"/>
        <v>534.53358256413878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-187.33181754338216</v>
      </c>
      <c r="AI21">
        <f t="shared" si="6"/>
        <v>-207.48715381451782</v>
      </c>
      <c r="AJ21">
        <f t="shared" si="7"/>
        <v>-21.249544539973954</v>
      </c>
      <c r="AK21">
        <f t="shared" si="22"/>
        <v>35.929882661691543</v>
      </c>
      <c r="AL21">
        <f t="shared" si="8"/>
        <v>-192.80681569280023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-38.226415923157141</v>
      </c>
      <c r="AR21">
        <f t="shared" si="9"/>
        <v>-42.33925845826522</v>
      </c>
      <c r="AS21">
        <f t="shared" si="9"/>
        <v>-4.3361236676977573</v>
      </c>
      <c r="AT21">
        <f t="shared" si="9"/>
        <v>7.331753125055684</v>
      </c>
      <c r="AU21">
        <f t="shared" si="9"/>
        <v>-39.343629000907292</v>
      </c>
      <c r="AW21">
        <v>18</v>
      </c>
      <c r="AX21">
        <f>IF(Z21&gt;0, (R21*SUMPRODUCT(K21:$K$98, X21:$X$98)-K21*$AZ$3)/Z21, 0)</f>
        <v>663.01744532245914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</v>
      </c>
      <c r="S22">
        <f t="shared" si="1"/>
        <v>694.17147499384282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534.53358256413878</v>
      </c>
      <c r="AC22">
        <f t="shared" si="2"/>
        <v>552.72453450430476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-191.50052595007486</v>
      </c>
      <c r="AI22">
        <f t="shared" si="6"/>
        <v>-211.40643372701166</v>
      </c>
      <c r="AJ22">
        <f t="shared" si="7"/>
        <v>-18.190951940165974</v>
      </c>
      <c r="AK22">
        <f t="shared" si="22"/>
        <v>37.417350779489716</v>
      </c>
      <c r="AL22">
        <f t="shared" si="8"/>
        <v>-192.18003488768792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-34.890242058508889</v>
      </c>
      <c r="AR22">
        <f t="shared" si="9"/>
        <v>-38.516978524563008</v>
      </c>
      <c r="AS22">
        <f t="shared" si="9"/>
        <v>-3.3142818450146647</v>
      </c>
      <c r="AT22">
        <f t="shared" si="9"/>
        <v>6.8172158766022557</v>
      </c>
      <c r="AU22">
        <f t="shared" si="9"/>
        <v>-35.014044492975422</v>
      </c>
      <c r="AW22">
        <v>19</v>
      </c>
      <c r="AX22">
        <f>IF(Z22&gt;0, (R22*SUMPRODUCT(K22:$K$98, X22:$X$98)-K22*$AZ$3)/Z22, 0)</f>
        <v>694.17147499384282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</v>
      </c>
      <c r="S23">
        <f t="shared" si="1"/>
        <v>722.6218559142909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552.72453450430476</v>
      </c>
      <c r="AC23">
        <f t="shared" si="2"/>
        <v>568.20694232376297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-196.09715831579084</v>
      </c>
      <c r="AI23">
        <f t="shared" si="6"/>
        <v>-215.75498272537931</v>
      </c>
      <c r="AJ23">
        <f t="shared" si="7"/>
        <v>-15.482407819458217</v>
      </c>
      <c r="AK23">
        <f t="shared" si="22"/>
        <v>38.690717415301336</v>
      </c>
      <c r="AL23">
        <f t="shared" si="8"/>
        <v>-192.5466731295362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-31.899750697623379</v>
      </c>
      <c r="AR23">
        <f t="shared" si="9"/>
        <v>-35.097551743336091</v>
      </c>
      <c r="AS23">
        <f t="shared" si="9"/>
        <v>-2.5185727008053309</v>
      </c>
      <c r="AT23">
        <f t="shared" si="9"/>
        <v>6.2939425051368589</v>
      </c>
      <c r="AU23">
        <f t="shared" si="9"/>
        <v>-31.322181939004569</v>
      </c>
      <c r="AW23">
        <v>20</v>
      </c>
      <c r="AX23">
        <f>IF(Z23&gt;0, (R23*SUMPRODUCT(K23:$K$98, X23:$X$98)-K23*$AZ$3)/Z23, 0)</f>
        <v>722.6218559142909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</v>
      </c>
      <c r="S24">
        <f t="shared" si="1"/>
        <v>748.65099076270826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568.20694232376297</v>
      </c>
      <c r="AC24">
        <f t="shared" si="2"/>
        <v>581.28277187432445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-200.95840053082929</v>
      </c>
      <c r="AI24">
        <f t="shared" si="6"/>
        <v>-220.36940709618918</v>
      </c>
      <c r="AJ24">
        <f t="shared" si="7"/>
        <v>-13.07582955056148</v>
      </c>
      <c r="AK24">
        <f t="shared" si="22"/>
        <v>39.774485962663412</v>
      </c>
      <c r="AL24">
        <f t="shared" si="8"/>
        <v>-193.67075068408724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-29.187986148332914</v>
      </c>
      <c r="AR24">
        <f t="shared" si="9"/>
        <v>-32.00731686184546</v>
      </c>
      <c r="AS24">
        <f t="shared" si="9"/>
        <v>-1.8991847605853138</v>
      </c>
      <c r="AT24">
        <f t="shared" si="9"/>
        <v>5.7770023162439568</v>
      </c>
      <c r="AU24">
        <f t="shared" si="9"/>
        <v>-28.129499306186819</v>
      </c>
      <c r="AW24">
        <v>21</v>
      </c>
      <c r="AX24">
        <f>IF(Z24&gt;0, (R24*SUMPRODUCT(K24:$K$98, X24:$X$98)-K24*$AZ$3)/Z24, 0)</f>
        <v>748.65099076270826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</v>
      </c>
      <c r="S25">
        <f t="shared" si="1"/>
        <v>772.56238696420655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581.28277187432445</v>
      </c>
      <c r="AC25">
        <f t="shared" si="2"/>
        <v>592.25155380472825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-206.90929516266584</v>
      </c>
      <c r="AI25">
        <f t="shared" si="6"/>
        <v>-226.07446433858146</v>
      </c>
      <c r="AJ25">
        <f t="shared" si="7"/>
        <v>-10.968781930403793</v>
      </c>
      <c r="AK25">
        <f t="shared" si="22"/>
        <v>40.689794031202716</v>
      </c>
      <c r="AL25">
        <f t="shared" si="8"/>
        <v>-196.35345223778253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-26.832426268751245</v>
      </c>
      <c r="AR25">
        <f t="shared" si="9"/>
        <v>-29.317805132163897</v>
      </c>
      <c r="AS25">
        <f t="shared" si="9"/>
        <v>-1.4224543763207254</v>
      </c>
      <c r="AT25">
        <f t="shared" si="9"/>
        <v>5.2767368298972572</v>
      </c>
      <c r="AU25">
        <f t="shared" si="9"/>
        <v>-25.463522678587367</v>
      </c>
      <c r="AW25">
        <v>22</v>
      </c>
      <c r="AX25">
        <f>IF(Z25&gt;0, (R25*SUMPRODUCT(K25:$K$98, X25:$X$98)-K25*$AZ$3)/Z25, 0)</f>
        <v>772.56238696420655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</v>
      </c>
      <c r="S26">
        <f t="shared" si="1"/>
        <v>794.49264857633341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592.25155380472825</v>
      </c>
      <c r="AC26">
        <f t="shared" si="2"/>
        <v>601.27338474913427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-213.90023001276978</v>
      </c>
      <c r="AI26">
        <f t="shared" si="6"/>
        <v>-232.82027243942306</v>
      </c>
      <c r="AJ26">
        <f t="shared" si="7"/>
        <v>-9.0218309444060196</v>
      </c>
      <c r="AK26">
        <f t="shared" si="22"/>
        <v>41.457608766330978</v>
      </c>
      <c r="AL26">
        <f t="shared" si="8"/>
        <v>-200.38449461749809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-24.766986777321854</v>
      </c>
      <c r="AR26">
        <f t="shared" si="9"/>
        <v>-26.957692418822639</v>
      </c>
      <c r="AS26">
        <f t="shared" si="9"/>
        <v>-1.0446158365233993</v>
      </c>
      <c r="AT26">
        <f t="shared" si="9"/>
        <v>4.800275568071168</v>
      </c>
      <c r="AU26">
        <f t="shared" si="9"/>
        <v>-23.202032687274869</v>
      </c>
      <c r="AW26">
        <v>23</v>
      </c>
      <c r="AX26">
        <f>IF(Z26&gt;0, (R26*SUMPRODUCT(K26:$K$98, X26:$X$98)-K26*$AZ$3)/Z26, 0)</f>
        <v>794.49264857633341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</v>
      </c>
      <c r="S27">
        <f t="shared" si="1"/>
        <v>815.13770714697921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601.27338474913427</v>
      </c>
      <c r="AC27">
        <f t="shared" si="2"/>
        <v>608.51912762641768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-271.05806350561778</v>
      </c>
      <c r="AI27">
        <f t="shared" si="6"/>
        <v>-289.72114099212814</v>
      </c>
      <c r="AJ27">
        <f t="shared" si="7"/>
        <v>-7.2457428772834191</v>
      </c>
      <c r="AK27">
        <f t="shared" si="22"/>
        <v>42.089136932439402</v>
      </c>
      <c r="AL27">
        <f t="shared" si="8"/>
        <v>-254.87774693697216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-28.02245815694959</v>
      </c>
      <c r="AR27">
        <f t="shared" si="9"/>
        <v>-29.951879850522655</v>
      </c>
      <c r="AS27">
        <f t="shared" si="9"/>
        <v>-0.74907761078460589</v>
      </c>
      <c r="AT27">
        <f t="shared" si="9"/>
        <v>4.351248818417683</v>
      </c>
      <c r="AU27">
        <f t="shared" si="9"/>
        <v>-26.349708642889578</v>
      </c>
      <c r="AW27">
        <v>24</v>
      </c>
      <c r="AX27">
        <f>IF(Z27&gt;0, (R27*SUMPRODUCT(K27:$K$98, X27:$X$98)-K27*$AZ$3)/Z27, 0)</f>
        <v>815.13770714697921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</v>
      </c>
      <c r="S28">
        <f t="shared" si="1"/>
        <v>827.85128004509681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608.51912762641768</v>
      </c>
      <c r="AC28">
        <f t="shared" si="2"/>
        <v>609.07946380393673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-332.25033278131957</v>
      </c>
      <c r="AI28">
        <f t="shared" si="6"/>
        <v>-350.64371690976947</v>
      </c>
      <c r="AJ28">
        <f t="shared" si="7"/>
        <v>-0.56033617751904785</v>
      </c>
      <c r="AK28">
        <f t="shared" si="22"/>
        <v>42.596338933849239</v>
      </c>
      <c r="AL28">
        <f t="shared" si="8"/>
        <v>-308.60771415343925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-30.668412778639045</v>
      </c>
      <c r="AR28">
        <f t="shared" si="9"/>
        <v>-32.366216636727714</v>
      </c>
      <c r="AS28">
        <f t="shared" si="9"/>
        <v>-5.1721908126031862E-2</v>
      </c>
      <c r="AT28">
        <f t="shared" si="9"/>
        <v>3.9318609385469689</v>
      </c>
      <c r="AU28">
        <f t="shared" si="9"/>
        <v>-28.486077606306775</v>
      </c>
      <c r="AW28">
        <v>25</v>
      </c>
      <c r="AX28">
        <f>IF(Z28&gt;0, (R28*SUMPRODUCT(K28:$K$98, X28:$X$98)-K28*$AZ$3)/Z28, 0)</f>
        <v>827.85128004509681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</v>
      </c>
      <c r="S29">
        <f t="shared" si="1"/>
        <v>833.67920222432542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609.07946380393673</v>
      </c>
      <c r="AC29">
        <f t="shared" si="2"/>
        <v>603.93140310964463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-396.09917285300025</v>
      </c>
      <c r="AI29">
        <f t="shared" si="6"/>
        <v>-414.20959834695242</v>
      </c>
      <c r="AJ29">
        <f t="shared" si="7"/>
        <v>5.1480606942920986</v>
      </c>
      <c r="AK29">
        <f t="shared" si="22"/>
        <v>42.635562466275573</v>
      </c>
      <c r="AL29">
        <f t="shared" si="8"/>
        <v>-366.42597518638473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-32.644632825933684</v>
      </c>
      <c r="AR29">
        <f t="shared" si="9"/>
        <v>-34.137209006573435</v>
      </c>
      <c r="AS29">
        <f t="shared" si="9"/>
        <v>0.42427897518775098</v>
      </c>
      <c r="AT29">
        <f t="shared" si="9"/>
        <v>3.513822742960528</v>
      </c>
      <c r="AU29">
        <f t="shared" si="9"/>
        <v>-30.199107288425157</v>
      </c>
      <c r="AW29">
        <v>26</v>
      </c>
      <c r="AX29">
        <f>IF(Z29&gt;0, (R29*SUMPRODUCT(K29:$K$98, X29:$X$98)-K29*$AZ$3)/Z29, 0)</f>
        <v>833.67920222432542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</v>
      </c>
      <c r="S30">
        <f t="shared" si="1"/>
        <v>833.79238420142644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603.93140310964463</v>
      </c>
      <c r="AC30">
        <f t="shared" si="2"/>
        <v>594.07279893044984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-467.79765119473035</v>
      </c>
      <c r="AI30">
        <f t="shared" si="6"/>
        <v>-485.61002302094431</v>
      </c>
      <c r="AJ30">
        <f t="shared" si="7"/>
        <v>9.8586041791947991</v>
      </c>
      <c r="AK30">
        <f t="shared" si="22"/>
        <v>42.275198217675126</v>
      </c>
      <c r="AL30">
        <f t="shared" si="8"/>
        <v>-433.47622062407436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-34.422932632566344</v>
      </c>
      <c r="AR30">
        <f t="shared" si="9"/>
        <v>-35.733657630509413</v>
      </c>
      <c r="AS30">
        <f t="shared" si="9"/>
        <v>0.72544628354769813</v>
      </c>
      <c r="AT30">
        <f t="shared" si="9"/>
        <v>3.1108242988369508</v>
      </c>
      <c r="AU30">
        <f t="shared" si="9"/>
        <v>-31.897387048124759</v>
      </c>
      <c r="AW30">
        <v>27</v>
      </c>
      <c r="AX30">
        <f>IF(Z30&gt;0, (R30*SUMPRODUCT(K30:$K$98, X30:$X$98)-K30*$AZ$3)/Z30, 0)</f>
        <v>833.79238420142644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</v>
      </c>
      <c r="S31">
        <f t="shared" si="1"/>
        <v>828.68469019889756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594.07279893044984</v>
      </c>
      <c r="AC31">
        <f t="shared" si="2"/>
        <v>579.99453473247092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-547.21928983415387</v>
      </c>
      <c r="AI31">
        <f t="shared" si="6"/>
        <v>-564.71673311964719</v>
      </c>
      <c r="AJ31">
        <f t="shared" si="7"/>
        <v>14.07826419797891</v>
      </c>
      <c r="AK31">
        <f t="shared" si="22"/>
        <v>41.58509592513149</v>
      </c>
      <c r="AL31">
        <f t="shared" si="8"/>
        <v>-509.05337299653678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-35.952840287686065</v>
      </c>
      <c r="AR31">
        <f t="shared" si="9"/>
        <v>-37.102439352581683</v>
      </c>
      <c r="AS31">
        <f t="shared" si="9"/>
        <v>0.92495566885294711</v>
      </c>
      <c r="AT31">
        <f t="shared" si="9"/>
        <v>2.7321813026684034</v>
      </c>
      <c r="AU31">
        <f t="shared" si="9"/>
        <v>-33.44530238106033</v>
      </c>
      <c r="AW31">
        <v>28</v>
      </c>
      <c r="AX31">
        <f>IF(Z31&gt;0, (R31*SUMPRODUCT(K31:$K$98, X31:$X$98)-K31*$AZ$3)/Z31, 0)</f>
        <v>828.68469019889756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</v>
      </c>
      <c r="S32">
        <f t="shared" si="1"/>
        <v>818.85527019697031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579.99453473247092</v>
      </c>
      <c r="AC32">
        <f t="shared" si="2"/>
        <v>562.20657697566685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-632.2508659336853</v>
      </c>
      <c r="AI32">
        <f t="shared" si="6"/>
        <v>-649.41527206984017</v>
      </c>
      <c r="AJ32">
        <f t="shared" si="7"/>
        <v>17.787957756804076</v>
      </c>
      <c r="AK32">
        <f t="shared" si="22"/>
        <v>40.599617431272968</v>
      </c>
      <c r="AL32">
        <f t="shared" si="8"/>
        <v>-591.02769688176318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-37.088837188421053</v>
      </c>
      <c r="AR32">
        <f t="shared" si="9"/>
        <v>-38.095728438272744</v>
      </c>
      <c r="AS32">
        <f t="shared" si="9"/>
        <v>1.0434697755333957</v>
      </c>
      <c r="AT32">
        <f t="shared" si="9"/>
        <v>2.3816378623649079</v>
      </c>
      <c r="AU32">
        <f t="shared" si="9"/>
        <v>-34.670620800374444</v>
      </c>
      <c r="AW32">
        <v>29</v>
      </c>
      <c r="AX32">
        <f>IF(Z32&gt;0, (R32*SUMPRODUCT(K32:$K$98, X32:$X$98)-K32*$AZ$3)/Z32, 0)</f>
        <v>818.85527019697031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</v>
      </c>
      <c r="S33">
        <f t="shared" si="1"/>
        <v>805.01757001207136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562.20657697566685</v>
      </c>
      <c r="AC33">
        <f t="shared" si="2"/>
        <v>541.33638490410476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-725.76011298055494</v>
      </c>
      <c r="AI33">
        <f t="shared" si="6"/>
        <v>-742.57143502710312</v>
      </c>
      <c r="AJ33">
        <f t="shared" si="7"/>
        <v>20.870192071562087</v>
      </c>
      <c r="AK33">
        <f t="shared" si="22"/>
        <v>39.35446038829668</v>
      </c>
      <c r="AL33">
        <f t="shared" si="8"/>
        <v>-682.3467825672443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-38.012712254588621</v>
      </c>
      <c r="AR33">
        <f t="shared" si="9"/>
        <v>-38.893229020590312</v>
      </c>
      <c r="AS33">
        <f t="shared" si="9"/>
        <v>1.0931058234327931</v>
      </c>
      <c r="AT33">
        <f t="shared" si="9"/>
        <v>2.0612455161406875</v>
      </c>
      <c r="AU33">
        <f t="shared" si="9"/>
        <v>-35.738877681016824</v>
      </c>
      <c r="AW33">
        <v>30</v>
      </c>
      <c r="AX33">
        <f>IF(Z33&gt;0, (R33*SUMPRODUCT(K33:$K$98, X33:$X$98)-K33*$AZ$3)/Z33, 0)</f>
        <v>805.01757001207136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</v>
      </c>
      <c r="S34">
        <f t="shared" si="1"/>
        <v>787.59675642185664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541.33638490410476</v>
      </c>
      <c r="AC34">
        <f t="shared" si="2"/>
        <v>517.804605789569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-827.94725501811968</v>
      </c>
      <c r="AI34">
        <f t="shared" si="6"/>
        <v>-844.38347703044792</v>
      </c>
      <c r="AJ34">
        <f t="shared" si="7"/>
        <v>23.531779114535766</v>
      </c>
      <c r="AK34">
        <f t="shared" si="22"/>
        <v>37.89354694328734</v>
      </c>
      <c r="AL34">
        <f t="shared" si="8"/>
        <v>-782.95815097262482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-38.71866814933518</v>
      </c>
      <c r="AR34">
        <f t="shared" si="9"/>
        <v>-39.487302409388626</v>
      </c>
      <c r="AS34">
        <f t="shared" si="9"/>
        <v>1.1004555434865557</v>
      </c>
      <c r="AT34">
        <f t="shared" si="9"/>
        <v>1.7720786683039218</v>
      </c>
      <c r="AU34">
        <f t="shared" ref="AU34:AU97" si="23">AL34*$K34</f>
        <v>-36.614768197598153</v>
      </c>
      <c r="AW34">
        <v>31</v>
      </c>
      <c r="AX34">
        <f>IF(Z34&gt;0, (R34*SUMPRODUCT(K34:$K$98, X34:$X$98)-K34*$AZ$3)/Z34, 0)</f>
        <v>787.59675642185664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</v>
      </c>
      <c r="S35">
        <f t="shared" si="1"/>
        <v>766.87395354604882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517.804605789569</v>
      </c>
      <c r="AC35">
        <f t="shared" si="2"/>
        <v>492.01534222956644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-928.87178568300112</v>
      </c>
      <c r="AI35">
        <f t="shared" ref="AI35:AI66" si="25">SUM(AE35:AH35)</f>
        <v>-944.91142752878534</v>
      </c>
      <c r="AJ35">
        <f t="shared" si="7"/>
        <v>25.789263560002553</v>
      </c>
      <c r="AK35">
        <f t="shared" si="22"/>
        <v>36.246322405269837</v>
      </c>
      <c r="AL35">
        <f t="shared" ref="AL35:AL98" si="26">SUM(AI35:AK35)</f>
        <v>-882.87584156351295</v>
      </c>
      <c r="AN35">
        <f t="shared" ref="AN35:AT66" si="27">AE35*$K35</f>
        <v>0</v>
      </c>
      <c r="AO35">
        <f t="shared" si="27"/>
        <v>0</v>
      </c>
      <c r="AP35">
        <f t="shared" si="27"/>
        <v>-0.66972171891846577</v>
      </c>
      <c r="AQ35">
        <f t="shared" si="27"/>
        <v>-38.784258086535246</v>
      </c>
      <c r="AR35">
        <f t="shared" si="27"/>
        <v>-39.453979805453713</v>
      </c>
      <c r="AS35">
        <f t="shared" si="27"/>
        <v>1.0768089516653325</v>
      </c>
      <c r="AT35">
        <f t="shared" si="27"/>
        <v>1.5134346252320203</v>
      </c>
      <c r="AU35">
        <f t="shared" si="23"/>
        <v>-36.863736228556363</v>
      </c>
      <c r="AW35">
        <v>32</v>
      </c>
      <c r="AX35">
        <f>IF(Z35&gt;0, (R35*SUMPRODUCT(K35:$K$98, X35:$X$98)-K35*$AZ$3)/Z35, 0)</f>
        <v>766.87395354604882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</v>
      </c>
      <c r="S36">
        <f t="shared" si="1"/>
        <v>743.80915487107904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492.01534222956644</v>
      </c>
      <c r="AC36">
        <f t="shared" si="2"/>
        <v>464.77519538350685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-1031.1690059024133</v>
      </c>
      <c r="AI36">
        <f t="shared" si="25"/>
        <v>-1046.7904590782641</v>
      </c>
      <c r="AJ36">
        <f t="shared" si="7"/>
        <v>27.240146846059588</v>
      </c>
      <c r="AK36">
        <f t="shared" si="22"/>
        <v>34.441073956069651</v>
      </c>
      <c r="AL36">
        <f t="shared" si="26"/>
        <v>-985.10923827613487</v>
      </c>
      <c r="AN36">
        <f t="shared" si="27"/>
        <v>0</v>
      </c>
      <c r="AO36">
        <f t="shared" si="27"/>
        <v>0</v>
      </c>
      <c r="AP36">
        <f t="shared" si="27"/>
        <v>-0.58237553898847183</v>
      </c>
      <c r="AQ36">
        <f t="shared" si="27"/>
        <v>-38.442493079259904</v>
      </c>
      <c r="AR36">
        <f t="shared" si="27"/>
        <v>-39.024868618248377</v>
      </c>
      <c r="AS36">
        <f t="shared" si="27"/>
        <v>1.0155262140479531</v>
      </c>
      <c r="AT36">
        <f t="shared" si="27"/>
        <v>1.2839803559066489</v>
      </c>
      <c r="AU36">
        <f t="shared" si="23"/>
        <v>-36.725362048293775</v>
      </c>
      <c r="AW36">
        <v>33</v>
      </c>
      <c r="AX36">
        <f>IF(Z36&gt;0, (R36*SUMPRODUCT(K36:$K$98, X36:$X$98)-K36*$AZ$3)/Z36, 0)</f>
        <v>743.80915487107904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</v>
      </c>
      <c r="S37">
        <f t="shared" si="1"/>
        <v>719.06974726418252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464.77519538350685</v>
      </c>
      <c r="AC37">
        <f t="shared" si="2"/>
        <v>436.63994448324308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-1138.0627922950437</v>
      </c>
      <c r="AI37">
        <f t="shared" si="25"/>
        <v>-1153.2435152410621</v>
      </c>
      <c r="AJ37">
        <f t="shared" si="7"/>
        <v>28.13525090026377</v>
      </c>
      <c r="AK37">
        <f t="shared" si="22"/>
        <v>32.534263676845484</v>
      </c>
      <c r="AL37">
        <f t="shared" si="26"/>
        <v>-1092.5740006639528</v>
      </c>
      <c r="AN37">
        <f t="shared" si="27"/>
        <v>0</v>
      </c>
      <c r="AO37">
        <f t="shared" si="27"/>
        <v>0</v>
      </c>
      <c r="AP37">
        <f t="shared" si="27"/>
        <v>-0.50530794371141974</v>
      </c>
      <c r="AQ37">
        <f t="shared" si="27"/>
        <v>-37.881738006417699</v>
      </c>
      <c r="AR37">
        <f t="shared" si="27"/>
        <v>-38.387045950129121</v>
      </c>
      <c r="AS37">
        <f t="shared" si="27"/>
        <v>0.93651440901540983</v>
      </c>
      <c r="AT37">
        <f t="shared" si="27"/>
        <v>1.082940643681511</v>
      </c>
      <c r="AU37">
        <f t="shared" si="23"/>
        <v>-36.367590897432194</v>
      </c>
      <c r="AW37">
        <v>34</v>
      </c>
      <c r="AX37">
        <f>IF(Z37&gt;0, (R37*SUMPRODUCT(K37:$K$98, X37:$X$98)-K37*$AZ$3)/Z37, 0)</f>
        <v>719.06974726418252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</v>
      </c>
      <c r="S38">
        <f t="shared" si="1"/>
        <v>693.17281767526811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436.63994448324308</v>
      </c>
      <c r="AC38">
        <f t="shared" si="2"/>
        <v>407.96110127950044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-1261.4939091032047</v>
      </c>
      <c r="AI38">
        <f t="shared" si="25"/>
        <v>-1276.2074513424873</v>
      </c>
      <c r="AJ38">
        <f t="shared" si="7"/>
        <v>28.678843203742645</v>
      </c>
      <c r="AK38">
        <f t="shared" si="22"/>
        <v>30.564796113827018</v>
      </c>
      <c r="AL38">
        <f t="shared" si="26"/>
        <v>-1216.9638120249176</v>
      </c>
      <c r="AN38">
        <f t="shared" si="27"/>
        <v>0</v>
      </c>
      <c r="AO38">
        <f t="shared" si="27"/>
        <v>0</v>
      </c>
      <c r="AP38">
        <f t="shared" si="27"/>
        <v>-0.43728329719309139</v>
      </c>
      <c r="AQ38">
        <f t="shared" si="27"/>
        <v>-37.491326493011243</v>
      </c>
      <c r="AR38">
        <f t="shared" si="27"/>
        <v>-37.928609790204334</v>
      </c>
      <c r="AS38">
        <f t="shared" si="27"/>
        <v>0.85232902532027022</v>
      </c>
      <c r="AT38">
        <f t="shared" si="27"/>
        <v>0.90837913843788598</v>
      </c>
      <c r="AU38">
        <f t="shared" si="23"/>
        <v>-36.167901626446181</v>
      </c>
      <c r="AW38">
        <v>35</v>
      </c>
      <c r="AX38">
        <f>IF(Z38&gt;0, (R38*SUMPRODUCT(K38:$K$98, X38:$X$98)-K38*$AZ$3)/Z38, 0)</f>
        <v>693.17281767526811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</v>
      </c>
      <c r="S39">
        <f t="shared" si="1"/>
        <v>665.73849531924509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407.96110127950044</v>
      </c>
      <c r="AC39">
        <f t="shared" si="2"/>
        <v>378.68664514602062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-1383.4358652983428</v>
      </c>
      <c r="AI39">
        <f t="shared" si="25"/>
        <v>-1397.6564131489079</v>
      </c>
      <c r="AJ39">
        <f t="shared" si="7"/>
        <v>29.274456133479816</v>
      </c>
      <c r="AK39">
        <f t="shared" si="22"/>
        <v>28.557277089565034</v>
      </c>
      <c r="AL39">
        <f t="shared" si="26"/>
        <v>-1339.8246799258629</v>
      </c>
      <c r="AN39">
        <f t="shared" si="27"/>
        <v>0</v>
      </c>
      <c r="AO39">
        <f t="shared" si="27"/>
        <v>0</v>
      </c>
      <c r="AP39">
        <f t="shared" si="27"/>
        <v>-0.37734965218599309</v>
      </c>
      <c r="AQ39">
        <f t="shared" si="27"/>
        <v>-36.71019204588621</v>
      </c>
      <c r="AR39">
        <f t="shared" si="27"/>
        <v>-37.087541698072201</v>
      </c>
      <c r="AS39">
        <f t="shared" si="27"/>
        <v>0.77681295798064254</v>
      </c>
      <c r="AT39">
        <f t="shared" si="27"/>
        <v>0.75778223809416689</v>
      </c>
      <c r="AU39">
        <f t="shared" si="23"/>
        <v>-35.55294650199739</v>
      </c>
      <c r="AW39">
        <v>36</v>
      </c>
      <c r="AX39">
        <f>IF(Z39&gt;0, (R39*SUMPRODUCT(K39:$K$98, X39:$X$98)-K39*$AZ$3)/Z39, 0)</f>
        <v>665.73849531924509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</v>
      </c>
      <c r="S40">
        <f t="shared" si="1"/>
        <v>637.18179264426828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378.68664514602062</v>
      </c>
      <c r="AC40">
        <f t="shared" si="2"/>
        <v>349.31294449257319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-1491.8180055840007</v>
      </c>
      <c r="AI40">
        <f t="shared" si="25"/>
        <v>-1505.5233934546641</v>
      </c>
      <c r="AJ40">
        <f t="shared" si="7"/>
        <v>29.373700653447429</v>
      </c>
      <c r="AK40">
        <f t="shared" si="22"/>
        <v>26.508065160221445</v>
      </c>
      <c r="AL40">
        <f t="shared" si="26"/>
        <v>-1449.6416276409952</v>
      </c>
      <c r="AN40">
        <f t="shared" si="27"/>
        <v>0</v>
      </c>
      <c r="AO40">
        <f t="shared" si="27"/>
        <v>0</v>
      </c>
      <c r="AP40">
        <f t="shared" si="27"/>
        <v>-0.3247139406260805</v>
      </c>
      <c r="AQ40">
        <f t="shared" si="27"/>
        <v>-35.344793439010679</v>
      </c>
      <c r="AR40">
        <f t="shared" si="27"/>
        <v>-35.669507379636755</v>
      </c>
      <c r="AS40">
        <f t="shared" si="27"/>
        <v>0.69593434202384907</v>
      </c>
      <c r="AT40">
        <f t="shared" si="27"/>
        <v>0.62804047413885877</v>
      </c>
      <c r="AU40">
        <f t="shared" si="23"/>
        <v>-34.345532563474052</v>
      </c>
      <c r="AW40">
        <v>37</v>
      </c>
      <c r="AX40">
        <f>IF(Z40&gt;0, (R40*SUMPRODUCT(K40:$K$98, X40:$X$98)-K40*$AZ$3)/Z40, 0)</f>
        <v>637.18179264426828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</v>
      </c>
      <c r="S41">
        <f t="shared" si="1"/>
        <v>608.52414789871477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349.31294449257319</v>
      </c>
      <c r="AC41">
        <f t="shared" si="2"/>
        <v>320.51858979681106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-1601.8699457163134</v>
      </c>
      <c r="AI41">
        <f t="shared" si="25"/>
        <v>-1615.037812221841</v>
      </c>
      <c r="AJ41">
        <f t="shared" si="7"/>
        <v>28.794354695762138</v>
      </c>
      <c r="AK41">
        <f t="shared" si="22"/>
        <v>24.451906114480124</v>
      </c>
      <c r="AL41">
        <f t="shared" si="26"/>
        <v>-1561.7915514115987</v>
      </c>
      <c r="AN41">
        <f t="shared" si="27"/>
        <v>0</v>
      </c>
      <c r="AO41">
        <f t="shared" si="27"/>
        <v>0</v>
      </c>
      <c r="AP41">
        <f t="shared" si="27"/>
        <v>-0.27855245838601833</v>
      </c>
      <c r="AQ41">
        <f t="shared" si="27"/>
        <v>-33.885885098139894</v>
      </c>
      <c r="AR41">
        <f t="shared" si="27"/>
        <v>-34.164437556525911</v>
      </c>
      <c r="AS41">
        <f t="shared" si="27"/>
        <v>0.60911448979047034</v>
      </c>
      <c r="AT41">
        <f t="shared" si="27"/>
        <v>0.51725452696177621</v>
      </c>
      <c r="AU41">
        <f t="shared" si="23"/>
        <v>-33.038068539773661</v>
      </c>
      <c r="AW41">
        <v>38</v>
      </c>
      <c r="AX41">
        <f>IF(Z41&gt;0, (R41*SUMPRODUCT(K41:$K$98, X41:$X$98)-K41*$AZ$3)/Z41, 0)</f>
        <v>608.52414789871477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</v>
      </c>
      <c r="S42">
        <f t="shared" si="1"/>
        <v>579.88236895243813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320.51858979681106</v>
      </c>
      <c r="AC42">
        <f t="shared" si="2"/>
        <v>292.48131071942908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-1706.7097211689038</v>
      </c>
      <c r="AI42">
        <f t="shared" si="25"/>
        <v>-1719.3192315790841</v>
      </c>
      <c r="AJ42">
        <f t="shared" si="7"/>
        <v>28.037279077381982</v>
      </c>
      <c r="AK42">
        <f t="shared" si="22"/>
        <v>22.436301285776775</v>
      </c>
      <c r="AL42">
        <f t="shared" si="26"/>
        <v>-1668.8456512159253</v>
      </c>
      <c r="AN42">
        <f t="shared" si="27"/>
        <v>0</v>
      </c>
      <c r="AO42">
        <f t="shared" si="27"/>
        <v>0</v>
      </c>
      <c r="AP42">
        <f t="shared" si="27"/>
        <v>-0.23816162370433297</v>
      </c>
      <c r="AQ42">
        <f t="shared" si="27"/>
        <v>-32.235411618946955</v>
      </c>
      <c r="AR42">
        <f t="shared" si="27"/>
        <v>-32.473573242651284</v>
      </c>
      <c r="AS42">
        <f t="shared" si="27"/>
        <v>0.52955298755531832</v>
      </c>
      <c r="AT42">
        <f t="shared" si="27"/>
        <v>0.42376474346110998</v>
      </c>
      <c r="AU42">
        <f t="shared" si="23"/>
        <v>-31.520255511634858</v>
      </c>
      <c r="AW42">
        <v>39</v>
      </c>
      <c r="AX42">
        <f>IF(Z42&gt;0, (R42*SUMPRODUCT(K42:$K$98, X42:$X$98)-K42*$AZ$3)/Z42, 0)</f>
        <v>579.88236895243813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</v>
      </c>
      <c r="S43">
        <f t="shared" si="1"/>
        <v>551.67244612182071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292.48131071942908</v>
      </c>
      <c r="AC43">
        <f t="shared" si="2"/>
        <v>265.46786876187309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-1813.1015284153218</v>
      </c>
      <c r="AI43">
        <f t="shared" si="25"/>
        <v>-1825.1316683392963</v>
      </c>
      <c r="AJ43">
        <f t="shared" si="7"/>
        <v>27.013441957555983</v>
      </c>
      <c r="AK43">
        <f t="shared" si="22"/>
        <v>20.473691750360036</v>
      </c>
      <c r="AL43">
        <f t="shared" si="26"/>
        <v>-1777.6445346313803</v>
      </c>
      <c r="AN43">
        <f t="shared" si="27"/>
        <v>0</v>
      </c>
      <c r="AO43">
        <f t="shared" si="27"/>
        <v>0</v>
      </c>
      <c r="AP43">
        <f t="shared" si="27"/>
        <v>-0.20287391679569741</v>
      </c>
      <c r="AQ43">
        <f t="shared" si="27"/>
        <v>-30.575788057530431</v>
      </c>
      <c r="AR43">
        <f t="shared" si="27"/>
        <v>-30.77866197432613</v>
      </c>
      <c r="AS43">
        <f t="shared" si="27"/>
        <v>0.4555493793668195</v>
      </c>
      <c r="AT43">
        <f t="shared" si="27"/>
        <v>0.34526431636806931</v>
      </c>
      <c r="AU43">
        <f t="shared" si="23"/>
        <v>-29.977848278591242</v>
      </c>
      <c r="AW43">
        <v>40</v>
      </c>
      <c r="AX43">
        <f>IF(Z43&gt;0, (R43*SUMPRODUCT(K43:$K$98, X43:$X$98)-K43*$AZ$3)/Z43, 0)</f>
        <v>551.67244612182071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</v>
      </c>
      <c r="S44">
        <f t="shared" si="1"/>
        <v>524.0418109572787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265.46786876187309</v>
      </c>
      <c r="AC44">
        <f t="shared" si="2"/>
        <v>239.55455361629896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-1926.4837501594325</v>
      </c>
      <c r="AI44">
        <f t="shared" si="25"/>
        <v>-1937.9119677466274</v>
      </c>
      <c r="AJ44">
        <f t="shared" si="7"/>
        <v>25.913315145574131</v>
      </c>
      <c r="AK44">
        <f t="shared" si="22"/>
        <v>18.582750813331117</v>
      </c>
      <c r="AL44">
        <f t="shared" si="26"/>
        <v>-1893.4159017877221</v>
      </c>
      <c r="AN44">
        <f t="shared" si="27"/>
        <v>0</v>
      </c>
      <c r="AO44">
        <f t="shared" si="27"/>
        <v>0</v>
      </c>
      <c r="AP44">
        <f t="shared" si="27"/>
        <v>-0.17207430065529927</v>
      </c>
      <c r="AQ44">
        <f t="shared" si="27"/>
        <v>-29.007003192161669</v>
      </c>
      <c r="AR44">
        <f t="shared" si="27"/>
        <v>-29.179077492816965</v>
      </c>
      <c r="AS44">
        <f t="shared" si="27"/>
        <v>0.39017594365120051</v>
      </c>
      <c r="AT44">
        <f t="shared" si="27"/>
        <v>0.2797998748324928</v>
      </c>
      <c r="AU44">
        <f t="shared" si="23"/>
        <v>-28.509101674333273</v>
      </c>
      <c r="AW44">
        <v>41</v>
      </c>
      <c r="AX44">
        <f>IF(Z44&gt;0, (R44*SUMPRODUCT(K44:$K$98, X44:$X$98)-K44*$AZ$3)/Z44, 0)</f>
        <v>524.0418109572787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</v>
      </c>
      <c r="S45">
        <f t="shared" si="1"/>
        <v>496.71801748182975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239.55455361629896</v>
      </c>
      <c r="AC45">
        <f t="shared" si="2"/>
        <v>214.71047266695533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-2029.9142924903319</v>
      </c>
      <c r="AI45">
        <f t="shared" si="25"/>
        <v>-2040.7207493285323</v>
      </c>
      <c r="AJ45">
        <f t="shared" si="7"/>
        <v>24.844080949343635</v>
      </c>
      <c r="AK45">
        <f t="shared" si="22"/>
        <v>16.768818753140931</v>
      </c>
      <c r="AL45">
        <f t="shared" si="26"/>
        <v>-1999.1078496260477</v>
      </c>
      <c r="AN45">
        <f t="shared" si="27"/>
        <v>0</v>
      </c>
      <c r="AO45">
        <f t="shared" si="27"/>
        <v>0</v>
      </c>
      <c r="AP45">
        <f t="shared" si="27"/>
        <v>-0.14527899042180553</v>
      </c>
      <c r="AQ45">
        <f t="shared" si="27"/>
        <v>-27.289601344014475</v>
      </c>
      <c r="AR45">
        <f t="shared" si="27"/>
        <v>-27.434880334436279</v>
      </c>
      <c r="AS45">
        <f t="shared" si="27"/>
        <v>0.33399689207284183</v>
      </c>
      <c r="AT45">
        <f t="shared" si="27"/>
        <v>0.22543532033652569</v>
      </c>
      <c r="AU45">
        <f t="shared" si="23"/>
        <v>-26.875448122026913</v>
      </c>
      <c r="AW45">
        <v>42</v>
      </c>
      <c r="AX45">
        <f>IF(Z45&gt;0, (R45*SUMPRODUCT(K45:$K$98, X45:$X$98)-K45*$AZ$3)/Z45, 0)</f>
        <v>496.71801748182975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</v>
      </c>
      <c r="S46">
        <f t="shared" si="1"/>
        <v>469.93305892409444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214.71047266695533</v>
      </c>
      <c r="AC46">
        <f t="shared" si="2"/>
        <v>191.13776618259979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-2120.1662290449772</v>
      </c>
      <c r="AI46">
        <f t="shared" si="25"/>
        <v>-2130.3345797575344</v>
      </c>
      <c r="AJ46">
        <f t="shared" si="7"/>
        <v>23.572706484355535</v>
      </c>
      <c r="AK46">
        <f t="shared" si="22"/>
        <v>15.029733086686875</v>
      </c>
      <c r="AL46">
        <f t="shared" si="26"/>
        <v>-2091.732140186492</v>
      </c>
      <c r="AN46">
        <f t="shared" si="27"/>
        <v>0</v>
      </c>
      <c r="AO46">
        <f t="shared" si="27"/>
        <v>0</v>
      </c>
      <c r="AP46">
        <f t="shared" si="27"/>
        <v>-0.1220539908201272</v>
      </c>
      <c r="AQ46">
        <f t="shared" si="27"/>
        <v>-25.449038568017819</v>
      </c>
      <c r="AR46">
        <f t="shared" si="27"/>
        <v>-25.571092558837947</v>
      </c>
      <c r="AS46">
        <f t="shared" si="27"/>
        <v>0.28295079331734863</v>
      </c>
      <c r="AT46">
        <f t="shared" si="27"/>
        <v>0.18040673026020243</v>
      </c>
      <c r="AU46">
        <f t="shared" si="23"/>
        <v>-25.107735035260394</v>
      </c>
      <c r="AW46">
        <v>43</v>
      </c>
      <c r="AX46">
        <f>IF(Z46&gt;0, (R46*SUMPRODUCT(K46:$K$98, X46:$X$98)-K46*$AZ$3)/Z46, 0)</f>
        <v>469.93305892409444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</v>
      </c>
      <c r="S47">
        <f t="shared" si="1"/>
        <v>444.0668286552995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191.13776618259979</v>
      </c>
      <c r="AC47">
        <f t="shared" si="2"/>
        <v>169.00738373927754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-2207.6712039451331</v>
      </c>
      <c r="AI47">
        <f t="shared" si="25"/>
        <v>-2217.1859533495785</v>
      </c>
      <c r="AJ47">
        <f t="shared" si="7"/>
        <v>22.130382443322247</v>
      </c>
      <c r="AK47">
        <f t="shared" si="22"/>
        <v>13.379643632781987</v>
      </c>
      <c r="AL47">
        <f t="shared" si="26"/>
        <v>-2181.6759272734744</v>
      </c>
      <c r="AN47">
        <f t="shared" si="27"/>
        <v>0</v>
      </c>
      <c r="AO47">
        <f t="shared" si="27"/>
        <v>0</v>
      </c>
      <c r="AP47">
        <f t="shared" si="27"/>
        <v>-0.10197196755880993</v>
      </c>
      <c r="AQ47">
        <f t="shared" si="27"/>
        <v>-23.660168735924316</v>
      </c>
      <c r="AR47">
        <f t="shared" si="27"/>
        <v>-23.762140703483126</v>
      </c>
      <c r="AS47">
        <f t="shared" si="27"/>
        <v>0.23717688660514619</v>
      </c>
      <c r="AT47">
        <f t="shared" si="27"/>
        <v>0.14339301314998931</v>
      </c>
      <c r="AU47">
        <f t="shared" si="23"/>
        <v>-23.381570803727993</v>
      </c>
      <c r="AW47">
        <v>44</v>
      </c>
      <c r="AX47">
        <f>IF(Z47&gt;0, (R47*SUMPRODUCT(K47:$K$98, X47:$X$98)-K47*$AZ$3)/Z47, 0)</f>
        <v>444.0668286552995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</v>
      </c>
      <c r="S48">
        <f t="shared" si="1"/>
        <v>419.09514452354489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169.00738373927754</v>
      </c>
      <c r="AC48">
        <f t="shared" si="2"/>
        <v>148.31030082897442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-2290.1902482516134</v>
      </c>
      <c r="AI48">
        <f t="shared" si="25"/>
        <v>-2299.0373025999515</v>
      </c>
      <c r="AJ48">
        <f t="shared" si="7"/>
        <v>20.697082910303124</v>
      </c>
      <c r="AK48">
        <f t="shared" si="22"/>
        <v>11.830516861749429</v>
      </c>
      <c r="AL48">
        <f t="shared" si="26"/>
        <v>-2266.5097028278992</v>
      </c>
      <c r="AN48">
        <f t="shared" si="27"/>
        <v>0</v>
      </c>
      <c r="AO48">
        <f t="shared" si="27"/>
        <v>0</v>
      </c>
      <c r="AP48">
        <f t="shared" si="27"/>
        <v>-8.4657242276833911E-2</v>
      </c>
      <c r="AQ48">
        <f t="shared" si="27"/>
        <v>-21.914773332742335</v>
      </c>
      <c r="AR48">
        <f t="shared" si="27"/>
        <v>-21.999430575019172</v>
      </c>
      <c r="AS48">
        <f t="shared" si="27"/>
        <v>0.19804986986322895</v>
      </c>
      <c r="AT48">
        <f t="shared" si="27"/>
        <v>0.11320592061395451</v>
      </c>
      <c r="AU48">
        <f t="shared" si="23"/>
        <v>-21.688174784541992</v>
      </c>
      <c r="AW48">
        <v>45</v>
      </c>
      <c r="AX48">
        <f>IF(Z48&gt;0, (R48*SUMPRODUCT(K48:$K$98, X48:$X$98)-K48*$AZ$3)/Z48, 0)</f>
        <v>419.09514452354489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</v>
      </c>
      <c r="S49">
        <f t="shared" si="1"/>
        <v>395.03169782942012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148.31030082897442</v>
      </c>
      <c r="AC49">
        <f t="shared" si="2"/>
        <v>129.04113984053652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-2368.3135939188128</v>
      </c>
      <c r="AI49">
        <f t="shared" si="25"/>
        <v>-2376.4800993251879</v>
      </c>
      <c r="AJ49">
        <f t="shared" si="7"/>
        <v>19.269160988437903</v>
      </c>
      <c r="AK49">
        <f t="shared" si="22"/>
        <v>10.38172105802821</v>
      </c>
      <c r="AL49">
        <f t="shared" si="26"/>
        <v>-2346.8292172787219</v>
      </c>
      <c r="AN49">
        <f t="shared" si="27"/>
        <v>0</v>
      </c>
      <c r="AO49">
        <f t="shared" si="27"/>
        <v>0</v>
      </c>
      <c r="AP49">
        <f t="shared" si="27"/>
        <v>-6.9772398602329339E-2</v>
      </c>
      <c r="AQ49">
        <f t="shared" si="27"/>
        <v>-20.234226498059684</v>
      </c>
      <c r="AR49">
        <f t="shared" si="27"/>
        <v>-20.303998896662016</v>
      </c>
      <c r="AS49">
        <f t="shared" si="27"/>
        <v>0.16463046484586197</v>
      </c>
      <c r="AT49">
        <f t="shared" si="27"/>
        <v>8.8698597967436163E-2</v>
      </c>
      <c r="AU49">
        <f t="shared" si="23"/>
        <v>-20.050669833848719</v>
      </c>
      <c r="AW49">
        <v>46</v>
      </c>
      <c r="AX49">
        <f>IF(Z49&gt;0, (R49*SUMPRODUCT(K49:$K$98, X49:$X$98)-K49*$AZ$3)/Z49, 0)</f>
        <v>395.03169782942012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</v>
      </c>
      <c r="S50">
        <f t="shared" si="1"/>
        <v>371.81721805119349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129.04113984053652</v>
      </c>
      <c r="AC50">
        <f t="shared" si="2"/>
        <v>111.16906722132011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-2440.51277496378</v>
      </c>
      <c r="AI50">
        <f t="shared" si="25"/>
        <v>-2447.9874871223501</v>
      </c>
      <c r="AJ50">
        <f t="shared" si="7"/>
        <v>17.872072619216411</v>
      </c>
      <c r="AK50">
        <f t="shared" si="22"/>
        <v>9.0328797888375565</v>
      </c>
      <c r="AL50">
        <f t="shared" si="26"/>
        <v>-2421.0825347142963</v>
      </c>
      <c r="AN50">
        <f t="shared" si="27"/>
        <v>0</v>
      </c>
      <c r="AO50">
        <f t="shared" si="27"/>
        <v>0</v>
      </c>
      <c r="AP50">
        <f t="shared" si="27"/>
        <v>-5.7019558442595958E-2</v>
      </c>
      <c r="AQ50">
        <f t="shared" si="27"/>
        <v>-18.617032716423417</v>
      </c>
      <c r="AR50">
        <f t="shared" si="27"/>
        <v>-18.67405227486601</v>
      </c>
      <c r="AS50">
        <f t="shared" si="27"/>
        <v>0.13633403769713318</v>
      </c>
      <c r="AT50">
        <f t="shared" si="27"/>
        <v>6.8905772703773044E-2</v>
      </c>
      <c r="AU50">
        <f t="shared" si="23"/>
        <v>-18.468812464465106</v>
      </c>
      <c r="AW50">
        <v>47</v>
      </c>
      <c r="AX50">
        <f>IF(Z50&gt;0, (R50*SUMPRODUCT(K50:$K$98, X50:$X$98)-K50*$AZ$3)/Z50, 0)</f>
        <v>371.81721805119349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</v>
      </c>
      <c r="S51">
        <f t="shared" si="1"/>
        <v>349.33318722547335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111.16906722132011</v>
      </c>
      <c r="AC51">
        <f t="shared" si="2"/>
        <v>94.661100468149613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-2502.2055506232382</v>
      </c>
      <c r="AI51">
        <f t="shared" si="25"/>
        <v>-2508.979964272567</v>
      </c>
      <c r="AJ51">
        <f t="shared" si="7"/>
        <v>16.507966753170493</v>
      </c>
      <c r="AK51">
        <f t="shared" si="22"/>
        <v>7.7818347054924084</v>
      </c>
      <c r="AL51">
        <f t="shared" si="26"/>
        <v>-2484.6901628139044</v>
      </c>
      <c r="AN51">
        <f t="shared" si="27"/>
        <v>0</v>
      </c>
      <c r="AO51">
        <f t="shared" si="27"/>
        <v>0</v>
      </c>
      <c r="AP51">
        <f t="shared" si="27"/>
        <v>-4.6140581689410265E-2</v>
      </c>
      <c r="AQ51">
        <f t="shared" si="27"/>
        <v>-17.042540592966034</v>
      </c>
      <c r="AR51">
        <f t="shared" si="27"/>
        <v>-17.088681174655445</v>
      </c>
      <c r="AS51">
        <f t="shared" si="27"/>
        <v>0.11243588418552085</v>
      </c>
      <c r="AT51">
        <f t="shared" si="27"/>
        <v>5.3002133986583676E-2</v>
      </c>
      <c r="AU51">
        <f t="shared" si="23"/>
        <v>-16.923243156483341</v>
      </c>
      <c r="AW51">
        <v>48</v>
      </c>
      <c r="AX51">
        <f>IF(Z51&gt;0, (R51*SUMPRODUCT(K51:$K$98, X51:$X$98)-K51*$AZ$3)/Z51, 0)</f>
        <v>349.33318722547335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</v>
      </c>
      <c r="S52">
        <f t="shared" si="1"/>
        <v>327.58421832772683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94.661100468149613</v>
      </c>
      <c r="AC52">
        <f t="shared" si="2"/>
        <v>79.501654485230858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-2557.604623117229</v>
      </c>
      <c r="AI52">
        <f t="shared" si="25"/>
        <v>-2563.6718914742851</v>
      </c>
      <c r="AJ52">
        <f t="shared" si="7"/>
        <v>15.159445982918754</v>
      </c>
      <c r="AK52">
        <f t="shared" si="22"/>
        <v>6.6262770327704734</v>
      </c>
      <c r="AL52">
        <f t="shared" si="26"/>
        <v>-2541.8861684585959</v>
      </c>
      <c r="AN52">
        <f t="shared" si="27"/>
        <v>0</v>
      </c>
      <c r="AO52">
        <f t="shared" si="27"/>
        <v>0</v>
      </c>
      <c r="AP52">
        <f t="shared" si="27"/>
        <v>-3.6896615938127049E-2</v>
      </c>
      <c r="AQ52">
        <f t="shared" si="27"/>
        <v>-15.553450077906641</v>
      </c>
      <c r="AR52">
        <f t="shared" si="27"/>
        <v>-15.590346693844769</v>
      </c>
      <c r="AS52">
        <f t="shared" si="27"/>
        <v>9.2188481430205041E-2</v>
      </c>
      <c r="AT52">
        <f t="shared" si="27"/>
        <v>4.0296091154997507E-2</v>
      </c>
      <c r="AU52">
        <f t="shared" si="23"/>
        <v>-15.457862121259566</v>
      </c>
      <c r="AW52">
        <v>49</v>
      </c>
      <c r="AX52">
        <f>IF(Z52&gt;0, (R52*SUMPRODUCT(K52:$K$98, X52:$X$98)-K52*$AZ$3)/Z52, 0)</f>
        <v>327.58421832772683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</v>
      </c>
      <c r="S53">
        <f t="shared" si="1"/>
        <v>306.15922944636173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79.501654485230858</v>
      </c>
      <c r="AC53">
        <f t="shared" si="2"/>
        <v>65.629538880580697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-2589.9755670817467</v>
      </c>
      <c r="AI53">
        <f t="shared" si="25"/>
        <v>-2595.334668863462</v>
      </c>
      <c r="AJ53">
        <f t="shared" si="7"/>
        <v>13.872115604650162</v>
      </c>
      <c r="AK53">
        <f t="shared" si="22"/>
        <v>5.5651158139661607</v>
      </c>
      <c r="AL53">
        <f t="shared" si="26"/>
        <v>-2575.8974374448453</v>
      </c>
      <c r="AN53">
        <f t="shared" si="27"/>
        <v>0</v>
      </c>
      <c r="AO53">
        <f t="shared" si="27"/>
        <v>0</v>
      </c>
      <c r="AP53">
        <f t="shared" si="27"/>
        <v>-2.9098279691827822E-2</v>
      </c>
      <c r="AQ53">
        <f t="shared" si="27"/>
        <v>-14.06277329963792</v>
      </c>
      <c r="AR53">
        <f t="shared" si="27"/>
        <v>-14.09187157932975</v>
      </c>
      <c r="AS53">
        <f t="shared" si="27"/>
        <v>7.5321334847328919E-2</v>
      </c>
      <c r="AT53">
        <f t="shared" si="27"/>
        <v>3.0216872727574246E-2</v>
      </c>
      <c r="AU53">
        <f t="shared" si="23"/>
        <v>-13.986333371754844</v>
      </c>
      <c r="AW53">
        <v>50</v>
      </c>
      <c r="AX53">
        <f>IF(Z53&gt;0, (R53*SUMPRODUCT(K53:$K$98, X53:$X$98)-K53*$AZ$3)/Z53, 0)</f>
        <v>306.15922944636173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</v>
      </c>
      <c r="S54">
        <f t="shared" si="1"/>
        <v>284.84127963362664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65.629538880580697</v>
      </c>
      <c r="AC54">
        <f t="shared" si="2"/>
        <v>53.067957074921765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-2591.3315438404802</v>
      </c>
      <c r="AI54">
        <f t="shared" si="25"/>
        <v>-2595.9892217184179</v>
      </c>
      <c r="AJ54">
        <f t="shared" si="7"/>
        <v>12.561581805658932</v>
      </c>
      <c r="AK54">
        <f t="shared" si="22"/>
        <v>4.5940677216406494</v>
      </c>
      <c r="AL54">
        <f t="shared" si="26"/>
        <v>-2578.833572191118</v>
      </c>
      <c r="AN54">
        <f t="shared" si="27"/>
        <v>0</v>
      </c>
      <c r="AO54">
        <f t="shared" si="27"/>
        <v>0</v>
      </c>
      <c r="AP54">
        <f t="shared" si="27"/>
        <v>-2.2580145478105579E-2</v>
      </c>
      <c r="AQ54">
        <f t="shared" si="27"/>
        <v>-12.562621283683175</v>
      </c>
      <c r="AR54">
        <f t="shared" si="27"/>
        <v>-12.585201429161279</v>
      </c>
      <c r="AS54">
        <f t="shared" si="27"/>
        <v>6.0897801874715503E-2</v>
      </c>
      <c r="AT54">
        <f t="shared" si="27"/>
        <v>2.2271767221661805E-2</v>
      </c>
      <c r="AU54">
        <f t="shared" si="23"/>
        <v>-12.5020318600649</v>
      </c>
      <c r="AW54">
        <v>51</v>
      </c>
      <c r="AX54">
        <f>IF(Z54&gt;0, (R54*SUMPRODUCT(K54:$K$98, X54:$X$98)-K54*$AZ$3)/Z54, 0)</f>
        <v>284.84127963362664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</v>
      </c>
      <c r="S55">
        <f t="shared" si="1"/>
        <v>263.38932936113162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53.067957074921765</v>
      </c>
      <c r="AC55">
        <f t="shared" si="2"/>
        <v>41.845685339434127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-2557.0161562165886</v>
      </c>
      <c r="AI55">
        <f t="shared" si="25"/>
        <v>-2560.9880032766928</v>
      </c>
      <c r="AJ55">
        <f t="shared" si="7"/>
        <v>11.222271735487638</v>
      </c>
      <c r="AK55">
        <f t="shared" si="22"/>
        <v>3.7147569952445241</v>
      </c>
      <c r="AL55">
        <f t="shared" si="26"/>
        <v>-2546.0509745459608</v>
      </c>
      <c r="AN55">
        <f t="shared" si="27"/>
        <v>0</v>
      </c>
      <c r="AO55">
        <f t="shared" si="27"/>
        <v>0</v>
      </c>
      <c r="AP55">
        <f t="shared" si="27"/>
        <v>-1.7192212894854592E-2</v>
      </c>
      <c r="AQ55">
        <f t="shared" si="27"/>
        <v>-11.068091361026367</v>
      </c>
      <c r="AR55">
        <f t="shared" si="27"/>
        <v>-11.085283573921222</v>
      </c>
      <c r="AS55">
        <f t="shared" si="27"/>
        <v>4.8575809169083772E-2</v>
      </c>
      <c r="AT55">
        <f t="shared" si="27"/>
        <v>1.6079393830742604E-2</v>
      </c>
      <c r="AU55">
        <f t="shared" si="23"/>
        <v>-11.020628370921395</v>
      </c>
      <c r="AW55">
        <v>52</v>
      </c>
      <c r="AX55">
        <f>IF(Z55&gt;0, (R55*SUMPRODUCT(K55:$K$98, X55:$X$98)-K55*$AZ$3)/Z55, 0)</f>
        <v>263.38932936113162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</v>
      </c>
      <c r="S56">
        <f t="shared" si="1"/>
        <v>241.18210755879957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41.845685339434127</v>
      </c>
      <c r="AC56">
        <f t="shared" si="2"/>
        <v>31.974334646439452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-2471.1732682954939</v>
      </c>
      <c r="AI56">
        <f t="shared" si="25"/>
        <v>-2474.4876035679231</v>
      </c>
      <c r="AJ56">
        <f t="shared" si="7"/>
        <v>9.8713506929946746</v>
      </c>
      <c r="AK56">
        <f t="shared" si="22"/>
        <v>2.929197973760389</v>
      </c>
      <c r="AL56">
        <f t="shared" si="26"/>
        <v>-2461.6870549011678</v>
      </c>
      <c r="AN56">
        <f t="shared" si="27"/>
        <v>0</v>
      </c>
      <c r="AO56">
        <f t="shared" si="27"/>
        <v>0</v>
      </c>
      <c r="AP56">
        <f t="shared" si="27"/>
        <v>-1.2809072370186671E-2</v>
      </c>
      <c r="AQ56">
        <f t="shared" si="27"/>
        <v>-9.5504632546320476</v>
      </c>
      <c r="AR56">
        <f t="shared" si="27"/>
        <v>-9.5632723270022328</v>
      </c>
      <c r="AS56">
        <f t="shared" si="27"/>
        <v>3.815028807432011E-2</v>
      </c>
      <c r="AT56">
        <f t="shared" si="27"/>
        <v>1.1320613561523874E-2</v>
      </c>
      <c r="AU56">
        <f t="shared" si="23"/>
        <v>-9.5138014253663883</v>
      </c>
      <c r="AW56">
        <v>53</v>
      </c>
      <c r="AX56">
        <f>IF(Z56&gt;0, (R56*SUMPRODUCT(K56:$K$98, X56:$X$98)-K56*$AZ$3)/Z56, 0)</f>
        <v>241.18210755879957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</v>
      </c>
      <c r="S57">
        <f t="shared" si="1"/>
        <v>217.66862437006228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31.974334646439452</v>
      </c>
      <c r="AC57">
        <f t="shared" si="2"/>
        <v>23.492389845407164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-2332.0363362142893</v>
      </c>
      <c r="AI57">
        <f t="shared" si="25"/>
        <v>-2334.7345190499409</v>
      </c>
      <c r="AJ57">
        <f t="shared" si="7"/>
        <v>8.481944801032288</v>
      </c>
      <c r="AK57">
        <f t="shared" si="22"/>
        <v>2.2382034252507617</v>
      </c>
      <c r="AL57">
        <f t="shared" si="26"/>
        <v>-2324.0143708236578</v>
      </c>
      <c r="AN57">
        <f t="shared" si="27"/>
        <v>0</v>
      </c>
      <c r="AO57">
        <f t="shared" si="27"/>
        <v>0</v>
      </c>
      <c r="AP57">
        <f t="shared" si="27"/>
        <v>-9.3105340591425317E-3</v>
      </c>
      <c r="AQ57">
        <f t="shared" si="27"/>
        <v>-8.0470839294470231</v>
      </c>
      <c r="AR57">
        <f t="shared" si="27"/>
        <v>-8.0563944635061659</v>
      </c>
      <c r="AS57">
        <f t="shared" si="27"/>
        <v>2.926837830050507E-2</v>
      </c>
      <c r="AT57">
        <f t="shared" si="27"/>
        <v>7.7232976752870221E-3</v>
      </c>
      <c r="AU57">
        <f t="shared" si="23"/>
        <v>-8.0194027875303728</v>
      </c>
      <c r="AW57">
        <v>54</v>
      </c>
      <c r="AX57">
        <f>IF(Z57&gt;0, (R57*SUMPRODUCT(K57:$K$98, X57:$X$98)-K57*$AZ$3)/Z57, 0)</f>
        <v>217.66862437006228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</v>
      </c>
      <c r="S58">
        <f t="shared" si="1"/>
        <v>191.88505151211749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23.492389845407164</v>
      </c>
      <c r="AC58">
        <f t="shared" si="2"/>
        <v>16.399340249531356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-2138.3643142052551</v>
      </c>
      <c r="AI58">
        <f t="shared" si="25"/>
        <v>-2140.500924133999</v>
      </c>
      <c r="AJ58">
        <f t="shared" si="7"/>
        <v>7.093049595875808</v>
      </c>
      <c r="AK58">
        <f t="shared" si="22"/>
        <v>1.6444672891785017</v>
      </c>
      <c r="AL58">
        <f t="shared" si="26"/>
        <v>-2131.7634072489445</v>
      </c>
      <c r="AN58">
        <f t="shared" si="27"/>
        <v>0</v>
      </c>
      <c r="AO58">
        <f t="shared" si="27"/>
        <v>0</v>
      </c>
      <c r="AP58">
        <f t="shared" si="27"/>
        <v>-6.5827966199738979E-3</v>
      </c>
      <c r="AQ58">
        <f t="shared" si="27"/>
        <v>-6.5882018006440717</v>
      </c>
      <c r="AR58">
        <f t="shared" si="27"/>
        <v>-6.594784597264046</v>
      </c>
      <c r="AS58">
        <f t="shared" si="27"/>
        <v>2.1853358573735153E-2</v>
      </c>
      <c r="AT58">
        <f t="shared" si="27"/>
        <v>5.0665278520104174E-3</v>
      </c>
      <c r="AU58">
        <f t="shared" si="23"/>
        <v>-6.5678647108383004</v>
      </c>
      <c r="AW58">
        <v>55</v>
      </c>
      <c r="AX58">
        <f>IF(Z58&gt;0, (R58*SUMPRODUCT(K58:$K$98, X58:$X$98)-K58*$AZ$3)/Z58, 0)</f>
        <v>191.88505151211749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</v>
      </c>
      <c r="S59">
        <f t="shared" si="1"/>
        <v>162.57267191397705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16.399340249531356</v>
      </c>
      <c r="AC59">
        <f t="shared" si="2"/>
        <v>10.662954818147291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-1902.0901788826809</v>
      </c>
      <c r="AI59">
        <f t="shared" si="25"/>
        <v>-1903.7299001674164</v>
      </c>
      <c r="AJ59">
        <f t="shared" si="7"/>
        <v>5.7363854313840648</v>
      </c>
      <c r="AK59">
        <f t="shared" si="22"/>
        <v>1.147953817467195</v>
      </c>
      <c r="AL59">
        <f t="shared" si="26"/>
        <v>-1896.8455609185653</v>
      </c>
      <c r="AN59">
        <f t="shared" si="27"/>
        <v>0</v>
      </c>
      <c r="AO59">
        <f t="shared" si="27"/>
        <v>0</v>
      </c>
      <c r="AP59">
        <f t="shared" si="27"/>
        <v>-4.5106300279234065E-3</v>
      </c>
      <c r="AQ59">
        <f t="shared" si="27"/>
        <v>-5.2323679374997987</v>
      </c>
      <c r="AR59">
        <f t="shared" si="27"/>
        <v>-5.2368785675277225</v>
      </c>
      <c r="AS59">
        <f t="shared" si="27"/>
        <v>1.5779945420856003E-2</v>
      </c>
      <c r="AT59">
        <f t="shared" si="27"/>
        <v>3.1578506712937105E-3</v>
      </c>
      <c r="AU59">
        <f t="shared" si="23"/>
        <v>-5.2179407714355728</v>
      </c>
      <c r="AW59">
        <v>56</v>
      </c>
      <c r="AX59">
        <f>IF(Z59&gt;0, (R59*SUMPRODUCT(K59:$K$98, X59:$X$98)-K59*$AZ$3)/Z59, 0)</f>
        <v>162.57267191397705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</v>
      </c>
      <c r="S60">
        <f t="shared" si="1"/>
        <v>127.56544331467029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10.662954818147291</v>
      </c>
      <c r="AC60">
        <f t="shared" si="2"/>
        <v>6.1911372103439302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-1639.9935047043862</v>
      </c>
      <c r="AI60">
        <f t="shared" si="25"/>
        <v>-1641.2068304000984</v>
      </c>
      <c r="AJ60">
        <f t="shared" si="7"/>
        <v>4.4718176078033611</v>
      </c>
      <c r="AK60">
        <f t="shared" si="22"/>
        <v>0.74640683727031043</v>
      </c>
      <c r="AL60">
        <f t="shared" si="26"/>
        <v>-1635.9886059550247</v>
      </c>
      <c r="AN60">
        <f t="shared" si="27"/>
        <v>0</v>
      </c>
      <c r="AO60">
        <f t="shared" si="27"/>
        <v>0</v>
      </c>
      <c r="AP60">
        <f t="shared" si="27"/>
        <v>-2.9800705459595016E-3</v>
      </c>
      <c r="AQ60">
        <f t="shared" si="27"/>
        <v>-4.0280168434626091</v>
      </c>
      <c r="AR60">
        <f t="shared" si="27"/>
        <v>-4.0309969140085684</v>
      </c>
      <c r="AS60">
        <f t="shared" si="27"/>
        <v>1.098330974693185E-2</v>
      </c>
      <c r="AT60">
        <f t="shared" si="27"/>
        <v>1.8332629391373126E-3</v>
      </c>
      <c r="AU60">
        <f t="shared" si="23"/>
        <v>-4.0181803413224992</v>
      </c>
      <c r="AW60">
        <v>57</v>
      </c>
      <c r="AX60">
        <f>IF(Z60&gt;0, (R60*SUMPRODUCT(K60:$K$98, X60:$X$98)-K60*$AZ$3)/Z60, 0)</f>
        <v>127.56544331467029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</v>
      </c>
      <c r="S61">
        <f t="shared" si="1"/>
        <v>82.589189223043192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6.1911372103439302</v>
      </c>
      <c r="AC61">
        <f t="shared" si="2"/>
        <v>2.8421831612531347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-1363.4196364501008</v>
      </c>
      <c r="AI61">
        <f t="shared" si="25"/>
        <v>-1364.2799739797433</v>
      </c>
      <c r="AJ61">
        <f t="shared" si="7"/>
        <v>3.3489540490907954</v>
      </c>
      <c r="AK61">
        <f t="shared" si="22"/>
        <v>0.43337960472407516</v>
      </c>
      <c r="AL61">
        <f t="shared" si="26"/>
        <v>-1360.4976403259286</v>
      </c>
      <c r="AN61">
        <f t="shared" si="27"/>
        <v>0</v>
      </c>
      <c r="AO61">
        <f t="shared" si="27"/>
        <v>0</v>
      </c>
      <c r="AP61">
        <f t="shared" si="27"/>
        <v>-1.8866876010495794E-3</v>
      </c>
      <c r="AQ61">
        <f t="shared" si="27"/>
        <v>-2.9899275975870627</v>
      </c>
      <c r="AR61">
        <f t="shared" si="27"/>
        <v>-2.9918142851881124</v>
      </c>
      <c r="AS61">
        <f t="shared" si="27"/>
        <v>7.3441293250685654E-3</v>
      </c>
      <c r="AT61">
        <f t="shared" si="27"/>
        <v>9.5038505076078846E-4</v>
      </c>
      <c r="AU61">
        <f t="shared" si="23"/>
        <v>-2.9835197708122831</v>
      </c>
      <c r="AW61">
        <v>58</v>
      </c>
      <c r="AX61">
        <f>IF(Z61&gt;0, (R61*SUMPRODUCT(K61:$K$98, X61:$X$98)-K61*$AZ$3)/Z61, 0)</f>
        <v>82.589189223043192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</v>
      </c>
      <c r="S62">
        <f t="shared" si="1"/>
        <v>19.763004744699391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2.8421831612531347</v>
      </c>
      <c r="AC62">
        <f t="shared" si="2"/>
        <v>0.45856163006948236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-1086.6334246600875</v>
      </c>
      <c r="AI62">
        <f t="shared" si="25"/>
        <v>-1087.2135004582685</v>
      </c>
      <c r="AJ62">
        <f t="shared" si="7"/>
        <v>2.3836215311836524</v>
      </c>
      <c r="AK62">
        <f t="shared" si="22"/>
        <v>0.19895282128771946</v>
      </c>
      <c r="AL62">
        <f t="shared" si="26"/>
        <v>-1084.630926105797</v>
      </c>
      <c r="AN62">
        <f t="shared" si="27"/>
        <v>0</v>
      </c>
      <c r="AO62">
        <f t="shared" si="27"/>
        <v>0</v>
      </c>
      <c r="AP62">
        <f t="shared" si="27"/>
        <v>-1.1357895036928638E-3</v>
      </c>
      <c r="AQ62">
        <f t="shared" si="27"/>
        <v>-2.1276302889395575</v>
      </c>
      <c r="AR62">
        <f t="shared" si="27"/>
        <v>-2.1287660784432503</v>
      </c>
      <c r="AS62">
        <f t="shared" si="27"/>
        <v>4.6671354405477105E-3</v>
      </c>
      <c r="AT62">
        <f t="shared" si="27"/>
        <v>3.8954999821963292E-4</v>
      </c>
      <c r="AU62">
        <f t="shared" si="23"/>
        <v>-2.1237093930044826</v>
      </c>
      <c r="AW62">
        <v>59</v>
      </c>
      <c r="AX62">
        <f>IF(Z62&gt;0, (R62*SUMPRODUCT(K62:$K$98, X62:$X$98)-K62*$AZ$3)/Z62, 0)</f>
        <v>19.763004744699391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</v>
      </c>
      <c r="S63">
        <f t="shared" si="1"/>
        <v>-76.345028129860751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0.45856163006948236</v>
      </c>
      <c r="AC63">
        <f t="shared" si="2"/>
        <v>-1.1277239567241746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-819.95884020434983</v>
      </c>
      <c r="AI63">
        <f t="shared" si="25"/>
        <v>-820.32812553449799</v>
      </c>
      <c r="AJ63">
        <f t="shared" si="7"/>
        <v>1.5862855867936569</v>
      </c>
      <c r="AK63">
        <f t="shared" si="22"/>
        <v>3.2099314104863767E-2</v>
      </c>
      <c r="AL63">
        <f t="shared" si="26"/>
        <v>-818.70974063359949</v>
      </c>
      <c r="AN63">
        <f t="shared" si="27"/>
        <v>0</v>
      </c>
      <c r="AO63">
        <f t="shared" si="27"/>
        <v>0</v>
      </c>
      <c r="AP63">
        <f t="shared" si="27"/>
        <v>-6.4559050971877742E-4</v>
      </c>
      <c r="AQ63">
        <f t="shared" si="27"/>
        <v>-1.4334651348960865</v>
      </c>
      <c r="AR63">
        <f t="shared" si="27"/>
        <v>-1.4341107254058054</v>
      </c>
      <c r="AS63">
        <f t="shared" si="27"/>
        <v>2.7731697875105423E-3</v>
      </c>
      <c r="AT63">
        <f t="shared" si="27"/>
        <v>5.611653337615458E-5</v>
      </c>
      <c r="AU63">
        <f t="shared" si="23"/>
        <v>-1.4312814390849187</v>
      </c>
      <c r="AW63">
        <v>60</v>
      </c>
      <c r="AX63">
        <f>IF(Z63&gt;0, (R63*SUMPRODUCT(K63:$K$98, X63:$X$98)-K63*$AZ$3)/Z63, 0)</f>
        <v>-76.345028129860751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</v>
      </c>
      <c r="S64">
        <f t="shared" si="1"/>
        <v>-235.5039200986952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-1.1277239567241746</v>
      </c>
      <c r="AC64">
        <f t="shared" si="2"/>
        <v>-2.0778456075614229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-580.0722340864728</v>
      </c>
      <c r="AI64">
        <f t="shared" si="25"/>
        <v>-580.29280850479779</v>
      </c>
      <c r="AJ64">
        <f t="shared" si="7"/>
        <v>0.95012165083724831</v>
      </c>
      <c r="AK64">
        <f t="shared" si="22"/>
        <v>-7.8940676970692222E-2</v>
      </c>
      <c r="AL64">
        <f t="shared" si="26"/>
        <v>-579.42162753093123</v>
      </c>
      <c r="AN64">
        <f t="shared" si="27"/>
        <v>0</v>
      </c>
      <c r="AO64">
        <f t="shared" si="27"/>
        <v>0</v>
      </c>
      <c r="AP64">
        <f t="shared" si="27"/>
        <v>-3.4429617815603302E-4</v>
      </c>
      <c r="AQ64">
        <f t="shared" si="27"/>
        <v>-0.90543887531011691</v>
      </c>
      <c r="AR64">
        <f t="shared" si="27"/>
        <v>-0.90578317148827281</v>
      </c>
      <c r="AS64">
        <f t="shared" si="27"/>
        <v>1.4830516414850948E-3</v>
      </c>
      <c r="AT64">
        <f t="shared" si="27"/>
        <v>-1.2321906406212801E-4</v>
      </c>
      <c r="AU64">
        <f t="shared" si="23"/>
        <v>-0.90442333891084981</v>
      </c>
      <c r="AW64">
        <v>61</v>
      </c>
      <c r="AX64">
        <f>IF(Z64&gt;0, (R64*SUMPRODUCT(K64:$K$98, X64:$X$98)-K64*$AZ$3)/Z64, 0)</f>
        <v>-235.5039200986952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</v>
      </c>
      <c r="S65">
        <f t="shared" si="1"/>
        <v>-489.92525281829597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-2.0778456075614229</v>
      </c>
      <c r="AC65">
        <f t="shared" si="2"/>
        <v>-2.5517278006761481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-352.6344692064751</v>
      </c>
      <c r="AI65">
        <f t="shared" si="25"/>
        <v>-352.76467926331526</v>
      </c>
      <c r="AJ65">
        <f t="shared" si="7"/>
        <v>0.47388219311472524</v>
      </c>
      <c r="AK65">
        <f t="shared" si="22"/>
        <v>-0.14544919252929961</v>
      </c>
      <c r="AL65">
        <f t="shared" si="26"/>
        <v>-352.43624626272987</v>
      </c>
      <c r="AN65">
        <f t="shared" si="27"/>
        <v>0</v>
      </c>
      <c r="AO65">
        <f t="shared" si="27"/>
        <v>0</v>
      </c>
      <c r="AP65">
        <f t="shared" si="27"/>
        <v>-1.814694675869274E-4</v>
      </c>
      <c r="AQ65">
        <f t="shared" si="27"/>
        <v>-0.49145504527540695</v>
      </c>
      <c r="AR65">
        <f t="shared" si="27"/>
        <v>-0.49163651474299386</v>
      </c>
      <c r="AS65">
        <f t="shared" si="27"/>
        <v>6.6043400464077507E-4</v>
      </c>
      <c r="AT65">
        <f t="shared" si="27"/>
        <v>-2.027077490768613E-4</v>
      </c>
      <c r="AU65">
        <f t="shared" si="23"/>
        <v>-0.49117878848743002</v>
      </c>
      <c r="AW65">
        <v>62</v>
      </c>
      <c r="AX65">
        <f>IF(Z65&gt;0, (R65*SUMPRODUCT(K65:$K$98, X65:$X$98)-K65*$AZ$3)/Z65, 0)</f>
        <v>-489.92525281829597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</v>
      </c>
      <c r="S66">
        <f t="shared" si="1"/>
        <v>-875.62888480836045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-2.5517278006761481</v>
      </c>
      <c r="AC66">
        <f t="shared" si="2"/>
        <v>-2.6578643797056682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-212.09405631104011</v>
      </c>
      <c r="AI66">
        <f t="shared" si="25"/>
        <v>-212.1699407532341</v>
      </c>
      <c r="AJ66">
        <f t="shared" si="7"/>
        <v>0.10613657902952012</v>
      </c>
      <c r="AK66">
        <f t="shared" si="22"/>
        <v>-0.17862094604733039</v>
      </c>
      <c r="AL66">
        <f t="shared" si="26"/>
        <v>-212.24242512025191</v>
      </c>
      <c r="AN66">
        <f t="shared" si="27"/>
        <v>0</v>
      </c>
      <c r="AO66">
        <f t="shared" si="27"/>
        <v>0</v>
      </c>
      <c r="AP66">
        <f t="shared" si="27"/>
        <v>-9.4426471193475805E-5</v>
      </c>
      <c r="AQ66">
        <f t="shared" si="27"/>
        <v>-0.26391830419416151</v>
      </c>
      <c r="AR66">
        <f t="shared" si="27"/>
        <v>-0.26401273066535497</v>
      </c>
      <c r="AS66">
        <f t="shared" si="27"/>
        <v>1.3207058433245913E-4</v>
      </c>
      <c r="AT66">
        <f t="shared" si="27"/>
        <v>-2.2226618696581746E-4</v>
      </c>
      <c r="AU66">
        <f t="shared" si="23"/>
        <v>-0.26410292626798831</v>
      </c>
      <c r="AW66">
        <v>63</v>
      </c>
      <c r="AX66">
        <f>IF(Z66&gt;0, (R66*SUMPRODUCT(K66:$K$98, X66:$X$98)-K66*$AZ$3)/Z66, 0)</f>
        <v>-875.62888480836045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-1478.2696268361769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-2.6578643797056682</v>
      </c>
      <c r="AC67">
        <f t="shared" ref="AC67:AC98" si="30">S67*Z67</f>
        <v>-2.5777483390374321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-126.1263305752436</v>
      </c>
      <c r="AI67">
        <f t="shared" ref="AI67:AI98" si="34">SUM(AE67:AH67)</f>
        <v>-126.16992459037185</v>
      </c>
      <c r="AJ67">
        <f t="shared" ref="AJ67:AJ98" si="35">AB67-AC67</f>
        <v>-8.0116040668236188E-2</v>
      </c>
      <c r="AK67">
        <f t="shared" si="22"/>
        <v>-0.18605050657939678</v>
      </c>
      <c r="AL67">
        <f t="shared" si="26"/>
        <v>-126.43609113761947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-0.14012923532696067</v>
      </c>
      <c r="AR67">
        <f t="shared" si="36"/>
        <v>-0.14017766927391603</v>
      </c>
      <c r="AS67">
        <f t="shared" si="36"/>
        <v>-8.9010751879173481E-5</v>
      </c>
      <c r="AT67">
        <f t="shared" si="36"/>
        <v>-2.0670636416882996E-4</v>
      </c>
      <c r="AU67">
        <f t="shared" si="23"/>
        <v>-0.14047338638996401</v>
      </c>
      <c r="AW67">
        <v>64</v>
      </c>
      <c r="AX67">
        <f>IF(Z67&gt;0, (R67*SUMPRODUCT(K67:$K$98, X67:$X$98)-K67*$AZ$3)/Z67, 0)</f>
        <v>-1478.2696268361769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100000</v>
      </c>
      <c r="S68">
        <f t="shared" si="29"/>
        <v>-2445.5862475597419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-2.5777483390374321</v>
      </c>
      <c r="AC68">
        <f t="shared" si="30"/>
        <v>-2.4107040521658227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-74.058632568563723</v>
      </c>
      <c r="AI68">
        <f t="shared" si="34"/>
        <v>-74.083275985398558</v>
      </c>
      <c r="AJ68">
        <f t="shared" si="35"/>
        <v>-0.16704428687160933</v>
      </c>
      <c r="AK68">
        <f t="shared" si="22"/>
        <v>-0.18044238373262025</v>
      </c>
      <c r="AL68">
        <f t="shared" si="26"/>
        <v>-74.430762656002798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-7.3465029522537723E-2</v>
      </c>
      <c r="AR68">
        <f t="shared" si="36"/>
        <v>-7.3489475414697983E-2</v>
      </c>
      <c r="AS68">
        <f t="shared" si="36"/>
        <v>-1.6570537479520248E-4</v>
      </c>
      <c r="AT68">
        <f t="shared" si="36"/>
        <v>-1.7899608172972125E-4</v>
      </c>
      <c r="AU68">
        <f t="shared" si="23"/>
        <v>-7.3834176871222915E-2</v>
      </c>
      <c r="AW68">
        <v>65</v>
      </c>
      <c r="AX68">
        <f>IF(Z68&gt;0, (R68*SUMPRODUCT(K68:$K$98, X68:$X$98)-K68*$AZ$3)/Z68, 0)</f>
        <v>-2445.5862475597419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100000</v>
      </c>
      <c r="S69">
        <f t="shared" si="29"/>
        <v>-4030.9265489592981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-2.4107040521658227</v>
      </c>
      <c r="AC69">
        <f t="shared" si="30"/>
        <v>-2.2099070082967804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-42.764133172838513</v>
      </c>
      <c r="AI69">
        <f t="shared" si="34"/>
        <v>-42.777839122211788</v>
      </c>
      <c r="AJ69">
        <f t="shared" si="35"/>
        <v>-0.20079704386904229</v>
      </c>
      <c r="AK69">
        <f t="shared" si="22"/>
        <v>-0.1687492836516076</v>
      </c>
      <c r="AL69">
        <f t="shared" si="26"/>
        <v>-43.14738544973244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-3.7876219020736103E-2</v>
      </c>
      <c r="AR69">
        <f t="shared" si="36"/>
        <v>-3.7888358388515432E-2</v>
      </c>
      <c r="AS69">
        <f t="shared" si="36"/>
        <v>-1.7784606510230316E-4</v>
      </c>
      <c r="AT69">
        <f t="shared" si="36"/>
        <v>-1.4946134419112236E-4</v>
      </c>
      <c r="AU69">
        <f t="shared" si="23"/>
        <v>-3.8215665797808857E-2</v>
      </c>
      <c r="AW69">
        <v>66</v>
      </c>
      <c r="AX69">
        <f>IF(Z69&gt;0, (R69*SUMPRODUCT(K69:$K$98, X69:$X$98)-K69*$AZ$3)/Z69, 0)</f>
        <v>-4030.9265489592981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100000</v>
      </c>
      <c r="S70">
        <f t="shared" si="29"/>
        <v>-6687.220590206236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-2.2099070082967804</v>
      </c>
      <c r="AC70">
        <f t="shared" si="30"/>
        <v>-2.0029063760750341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-24.32430624249821</v>
      </c>
      <c r="AI70">
        <f t="shared" si="34"/>
        <v>-24.331794055817127</v>
      </c>
      <c r="AJ70">
        <f t="shared" si="35"/>
        <v>-0.20700063222174636</v>
      </c>
      <c r="AK70">
        <f t="shared" si="22"/>
        <v>-0.15469349058077464</v>
      </c>
      <c r="AL70">
        <f t="shared" si="26"/>
        <v>-24.693488178619649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-1.9235761590306932E-2</v>
      </c>
      <c r="AR70">
        <f t="shared" si="36"/>
        <v>-1.9241682983928584E-2</v>
      </c>
      <c r="AS70">
        <f t="shared" si="36"/>
        <v>-1.636969527831175E-4</v>
      </c>
      <c r="AT70">
        <f t="shared" si="36"/>
        <v>-1.223322496731796E-4</v>
      </c>
      <c r="AU70">
        <f t="shared" si="23"/>
        <v>-1.9527712186384879E-2</v>
      </c>
      <c r="AW70">
        <v>67</v>
      </c>
      <c r="AX70">
        <f>IF(Z70&gt;0, (R70*SUMPRODUCT(K70:$K$98, X70:$X$98)-K70*$AZ$3)/Z70, 0)</f>
        <v>-6687.220590206236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100000</v>
      </c>
      <c r="S71">
        <f t="shared" si="29"/>
        <v>-11234.166924633093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-2.0029063760750341</v>
      </c>
      <c r="AC71">
        <f t="shared" si="30"/>
        <v>-1.8035020919131248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-13.5980172758065</v>
      </c>
      <c r="AI71">
        <f t="shared" si="34"/>
        <v>-13.602030706673276</v>
      </c>
      <c r="AJ71">
        <f t="shared" si="35"/>
        <v>-0.19940428416190925</v>
      </c>
      <c r="AK71">
        <f t="shared" si="22"/>
        <v>-0.14020344632525239</v>
      </c>
      <c r="AL71">
        <f t="shared" si="26"/>
        <v>-13.941638437160437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-9.6012215037463901E-3</v>
      </c>
      <c r="AR71">
        <f t="shared" si="36"/>
        <v>-9.6040552873753061E-3</v>
      </c>
      <c r="AS71">
        <f t="shared" si="36"/>
        <v>-1.4079440128678084E-4</v>
      </c>
      <c r="AT71">
        <f t="shared" si="36"/>
        <v>-9.8994163373536916E-5</v>
      </c>
      <c r="AU71">
        <f t="shared" si="23"/>
        <v>-9.843843852035624E-3</v>
      </c>
      <c r="AW71">
        <v>68</v>
      </c>
      <c r="AX71">
        <f>IF(Z71&gt;0, (R71*SUMPRODUCT(K71:$K$98, X71:$X$98)-K71*$AZ$3)/Z71, 0)</f>
        <v>-11234.166924633093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100000</v>
      </c>
      <c r="S72">
        <f t="shared" si="29"/>
        <v>-19184.118393787576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-1.8035020919131248</v>
      </c>
      <c r="AC72">
        <f t="shared" si="30"/>
        <v>-1.6178889868523925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-7.4597051954472802</v>
      </c>
      <c r="AI72">
        <f t="shared" si="34"/>
        <v>-7.4618135657065254</v>
      </c>
      <c r="AJ72">
        <f t="shared" si="35"/>
        <v>-0.18561310506073236</v>
      </c>
      <c r="AK72">
        <f t="shared" si="22"/>
        <v>-0.12624514643391874</v>
      </c>
      <c r="AL72">
        <f t="shared" si="26"/>
        <v>-7.7736718172011772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-4.7027787004212066E-3</v>
      </c>
      <c r="AR72">
        <f t="shared" si="36"/>
        <v>-4.7041078680609451E-3</v>
      </c>
      <c r="AS72">
        <f t="shared" si="36"/>
        <v>-1.1701499377366713E-4</v>
      </c>
      <c r="AT72">
        <f t="shared" si="36"/>
        <v>-7.9587995788805589E-5</v>
      </c>
      <c r="AU72">
        <f t="shared" si="23"/>
        <v>-4.9007108576234184E-3</v>
      </c>
      <c r="AW72">
        <v>69</v>
      </c>
      <c r="AX72">
        <f>IF(Z72&gt;0, (R72*SUMPRODUCT(K72:$K$98, X72:$X$98)-K72*$AZ$3)/Z72, 0)</f>
        <v>-19184.118393787576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100000</v>
      </c>
      <c r="S73">
        <f t="shared" si="29"/>
        <v>-33418.32417394143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-1.6178889868523925</v>
      </c>
      <c r="AC73">
        <f t="shared" si="30"/>
        <v>-1.448293259691672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-4.0153165224262288</v>
      </c>
      <c r="AI73">
        <f t="shared" si="34"/>
        <v>-4.0163999798522756</v>
      </c>
      <c r="AJ73">
        <f t="shared" si="35"/>
        <v>-0.16959572716072047</v>
      </c>
      <c r="AK73">
        <f t="shared" ref="AK73:AK98" si="49">G73*SUM(AB73:AB73, AE73:AF73)</f>
        <v>-0.11325222907966748</v>
      </c>
      <c r="AL73">
        <f t="shared" si="26"/>
        <v>-4.2992479360926632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-2.2601363547755928E-3</v>
      </c>
      <c r="AR73">
        <f t="shared" si="36"/>
        <v>-2.2607462099398824E-3</v>
      </c>
      <c r="AS73">
        <f t="shared" si="36"/>
        <v>-9.5461831322561462E-5</v>
      </c>
      <c r="AT73">
        <f t="shared" si="36"/>
        <v>-6.3747273414865074E-5</v>
      </c>
      <c r="AU73">
        <f t="shared" si="23"/>
        <v>-2.4199553146773091E-3</v>
      </c>
      <c r="AW73">
        <v>70</v>
      </c>
      <c r="AX73">
        <f>IF(Z73&gt;0, (R73*SUMPRODUCT(K73:$K$98, X73:$X$98)-K73*$AZ$3)/Z73, 0)</f>
        <v>-33418.32417394143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100000</v>
      </c>
      <c r="S74">
        <f t="shared" si="29"/>
        <v>-59507.558155258848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-1.448293259691672</v>
      </c>
      <c r="AC74">
        <f t="shared" si="30"/>
        <v>-1.2949297300989995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-2.1144153417810685</v>
      </c>
      <c r="AI74">
        <f t="shared" si="34"/>
        <v>-2.1149593607974095</v>
      </c>
      <c r="AJ74">
        <f t="shared" si="35"/>
        <v>-0.15336352959267252</v>
      </c>
      <c r="AK74">
        <f t="shared" si="49"/>
        <v>-0.10138052817841704</v>
      </c>
      <c r="AL74">
        <f t="shared" si="26"/>
        <v>-2.3697034185684993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-1.0626423836709884E-3</v>
      </c>
      <c r="AR74">
        <f t="shared" si="36"/>
        <v>-1.0629157914792196E-3</v>
      </c>
      <c r="AS74">
        <f t="shared" si="36"/>
        <v>-7.7075957326944161E-5</v>
      </c>
      <c r="AT74">
        <f t="shared" si="36"/>
        <v>-5.0950843948469437E-5</v>
      </c>
      <c r="AU74">
        <f t="shared" si="23"/>
        <v>-1.1909425927546333E-3</v>
      </c>
      <c r="AW74">
        <v>71</v>
      </c>
      <c r="AX74">
        <f>IF(Z74&gt;0, (R74*SUMPRODUCT(K74:$K$98, X74:$X$98)-K74*$AZ$3)/Z74, 0)</f>
        <v>-59507.558155258848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100000</v>
      </c>
      <c r="S75">
        <f t="shared" si="29"/>
        <v>-108590.44991602136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-1.2949297300989995</v>
      </c>
      <c r="AC75">
        <f t="shared" si="30"/>
        <v>-1.1570426707438777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-1.0888047817878079</v>
      </c>
      <c r="AI75">
        <f t="shared" si="34"/>
        <v>-1.0890711594185385</v>
      </c>
      <c r="AJ75">
        <f t="shared" si="35"/>
        <v>-0.1378870593551218</v>
      </c>
      <c r="AK75">
        <f t="shared" si="49"/>
        <v>-9.0645081106929967E-2</v>
      </c>
      <c r="AL75">
        <f t="shared" si="26"/>
        <v>-1.3176032998805902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-4.8857228732315566E-4</v>
      </c>
      <c r="AR75">
        <f t="shared" si="36"/>
        <v>-4.8869181722467213E-4</v>
      </c>
      <c r="AS75">
        <f t="shared" si="36"/>
        <v>-6.1873163222867428E-5</v>
      </c>
      <c r="AT75">
        <f t="shared" si="36"/>
        <v>-4.067457762105656E-5</v>
      </c>
      <c r="AU75">
        <f t="shared" si="23"/>
        <v>-5.9123955806859613E-4</v>
      </c>
      <c r="AW75">
        <v>72</v>
      </c>
      <c r="AX75">
        <f>IF(Z75&gt;0, (R75*SUMPRODUCT(K75:$K$98, X75:$X$98)-K75*$AZ$3)/Z75, 0)</f>
        <v>-108590.44991602136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100000</v>
      </c>
      <c r="S76">
        <f t="shared" si="29"/>
        <v>-203573.74856745056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-1.1570426707438777</v>
      </c>
      <c r="AC76">
        <f t="shared" si="30"/>
        <v>-1.0334690093358501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-0.54719221622020742</v>
      </c>
      <c r="AI76">
        <f t="shared" si="34"/>
        <v>-0.54731913202057558</v>
      </c>
      <c r="AJ76">
        <f t="shared" si="35"/>
        <v>-0.12357366140802761</v>
      </c>
      <c r="AK76">
        <f t="shared" si="49"/>
        <v>-8.0992986952071439E-2</v>
      </c>
      <c r="AL76">
        <f t="shared" si="26"/>
        <v>-0.75188578038067466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-2.1923036056528518E-4</v>
      </c>
      <c r="AR76">
        <f t="shared" si="36"/>
        <v>-2.1928120887023428E-4</v>
      </c>
      <c r="AS76">
        <f t="shared" si="36"/>
        <v>-4.9509290417157624E-5</v>
      </c>
      <c r="AT76">
        <f t="shared" si="36"/>
        <v>-3.244951446022842E-5</v>
      </c>
      <c r="AU76">
        <f t="shared" si="23"/>
        <v>-3.0124001374762032E-4</v>
      </c>
      <c r="AW76">
        <v>73</v>
      </c>
      <c r="AX76">
        <f>IF(Z76&gt;0, (R76*SUMPRODUCT(K76:$K$98, X76:$X$98)-K76*$AZ$3)/Z76, 0)</f>
        <v>-203573.74856745056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100000</v>
      </c>
      <c r="S77">
        <f t="shared" si="29"/>
        <v>-392642.34853331791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-1.0334690093358501</v>
      </c>
      <c r="AC77">
        <f t="shared" si="30"/>
        <v>-0.92291838818270922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-0.26753337368590913</v>
      </c>
      <c r="AI77">
        <f t="shared" si="34"/>
        <v>-0.26759213698485218</v>
      </c>
      <c r="AJ77">
        <f t="shared" si="35"/>
        <v>-0.11055062115314085</v>
      </c>
      <c r="AK77">
        <f t="shared" si="49"/>
        <v>-7.2342830653509507E-2</v>
      </c>
      <c r="AL77">
        <f t="shared" si="26"/>
        <v>-0.45048558879150252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-9.5701937607616138E-5</v>
      </c>
      <c r="AR77">
        <f t="shared" si="36"/>
        <v>-9.572295839276748E-5</v>
      </c>
      <c r="AS77">
        <f t="shared" si="36"/>
        <v>-3.9546126534860549E-5</v>
      </c>
      <c r="AT77">
        <f t="shared" si="36"/>
        <v>-2.5878450116988738E-5</v>
      </c>
      <c r="AU77">
        <f t="shared" si="23"/>
        <v>-1.6114753504461676E-4</v>
      </c>
      <c r="AW77">
        <v>74</v>
      </c>
      <c r="AX77">
        <f>IF(Z77&gt;0, (R77*SUMPRODUCT(K77:$K$98, X77:$X$98)-K77*$AZ$3)/Z77, 0)</f>
        <v>-392642.34853331791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100000</v>
      </c>
      <c r="S78">
        <f t="shared" si="29"/>
        <v>-780923.94421327859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-0.92291838818270922</v>
      </c>
      <c r="AC78">
        <f t="shared" si="30"/>
        <v>-0.82411243698307957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-0.12717222860505914</v>
      </c>
      <c r="AI78">
        <f t="shared" si="34"/>
        <v>-0.1271986112138615</v>
      </c>
      <c r="AJ78">
        <f t="shared" si="35"/>
        <v>-9.8805951199629649E-2</v>
      </c>
      <c r="AK78">
        <f t="shared" si="49"/>
        <v>-6.4604287172789654E-2</v>
      </c>
      <c r="AL78">
        <f t="shared" si="26"/>
        <v>-0.2906088495862808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-4.0617858650224111E-5</v>
      </c>
      <c r="AR78">
        <f t="shared" si="36"/>
        <v>-4.0626285058150696E-5</v>
      </c>
      <c r="AS78">
        <f t="shared" si="36"/>
        <v>-3.1557881808385978E-5</v>
      </c>
      <c r="AT78">
        <f t="shared" si="36"/>
        <v>-2.0634126124596877E-5</v>
      </c>
      <c r="AU78">
        <f t="shared" si="23"/>
        <v>-9.2818292991133543E-5</v>
      </c>
      <c r="AW78">
        <v>75</v>
      </c>
      <c r="AX78">
        <f>IF(Z78&gt;0, (R78*SUMPRODUCT(K78:$K$98, X78:$X$98)-K78*$AZ$3)/Z78, 0)</f>
        <v>-780923.94421327859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100000</v>
      </c>
      <c r="S79">
        <f t="shared" si="29"/>
        <v>-1603606.0246046796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-0.82411243698307957</v>
      </c>
      <c r="AC79">
        <f t="shared" si="30"/>
        <v>-0.73584800739776768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-5.8588049111129199E-2</v>
      </c>
      <c r="AI79">
        <f t="shared" si="34"/>
        <v>-5.8599520881565753E-2</v>
      </c>
      <c r="AJ79">
        <f t="shared" si="35"/>
        <v>-8.8264429585311888E-2</v>
      </c>
      <c r="AK79">
        <f t="shared" si="49"/>
        <v>-5.7687870588815575E-2</v>
      </c>
      <c r="AL79">
        <f t="shared" si="26"/>
        <v>-0.20455182105569322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-1.6707664897573378E-5</v>
      </c>
      <c r="AR79">
        <f t="shared" si="36"/>
        <v>-1.6710936324069799E-5</v>
      </c>
      <c r="AS79">
        <f t="shared" si="36"/>
        <v>-2.5170534507637747E-5</v>
      </c>
      <c r="AT79">
        <f t="shared" si="36"/>
        <v>-1.6450959283937374E-5</v>
      </c>
      <c r="AU79">
        <f t="shared" si="23"/>
        <v>-5.833243011564492E-5</v>
      </c>
      <c r="AW79">
        <v>76</v>
      </c>
      <c r="AX79">
        <f>IF(Z79&gt;0, (R79*SUMPRODUCT(K79:$K$98, X79:$X$98)-K79*$AZ$3)/Z79, 0)</f>
        <v>-1603606.0246046796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100000</v>
      </c>
      <c r="S80">
        <f t="shared" si="29"/>
        <v>-3401696.2085527102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-0.73584800739776768</v>
      </c>
      <c r="AC80">
        <f t="shared" si="30"/>
        <v>-0.65702092270198487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-2.6113701859728035E-2</v>
      </c>
      <c r="AI80">
        <f t="shared" si="34"/>
        <v>-2.6118530486995296E-2</v>
      </c>
      <c r="AJ80">
        <f t="shared" si="35"/>
        <v>-7.8827084695782812E-2</v>
      </c>
      <c r="AK80">
        <f t="shared" si="49"/>
        <v>-5.1509360517843744E-2</v>
      </c>
      <c r="AL80">
        <f t="shared" si="26"/>
        <v>-0.15645497570062183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-6.6490123248987922E-6</v>
      </c>
      <c r="AR80">
        <f t="shared" si="36"/>
        <v>-6.6502417791670852E-6</v>
      </c>
      <c r="AS80">
        <f t="shared" si="36"/>
        <v>-2.0070775889740493E-5</v>
      </c>
      <c r="AT80">
        <f t="shared" si="36"/>
        <v>-1.311519809678815E-5</v>
      </c>
      <c r="AU80">
        <f t="shared" si="23"/>
        <v>-3.9836215765695725E-5</v>
      </c>
      <c r="AW80">
        <v>77</v>
      </c>
      <c r="AX80">
        <f>IF(Z80&gt;0, (R80*SUMPRODUCT(K80:$K$98, X80:$X$98)-K80*$AZ$3)/Z80, 0)</f>
        <v>-3401696.2085527102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100000</v>
      </c>
      <c r="S81">
        <f t="shared" si="29"/>
        <v>-7468569.0928142965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-0.65702092270198487</v>
      </c>
      <c r="AC81">
        <f t="shared" si="30"/>
        <v>-0.58663132853513089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-1.1266695684528753E-2</v>
      </c>
      <c r="AI81">
        <f t="shared" si="34"/>
        <v>-1.1268659351602208E-2</v>
      </c>
      <c r="AJ81">
        <f t="shared" si="35"/>
        <v>-7.0389594166853975E-2</v>
      </c>
      <c r="AK81">
        <f t="shared" si="49"/>
        <v>-4.5991464589138942E-2</v>
      </c>
      <c r="AL81">
        <f t="shared" si="26"/>
        <v>-0.12764971810759512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-2.5613400359469337E-6</v>
      </c>
      <c r="AR81">
        <f t="shared" si="36"/>
        <v>-2.5617864506929551E-6</v>
      </c>
      <c r="AS81">
        <f t="shared" si="36"/>
        <v>-1.6002179405732376E-5</v>
      </c>
      <c r="AT81">
        <f t="shared" si="36"/>
        <v>-1.0455574807594923E-5</v>
      </c>
      <c r="AU81">
        <f t="shared" si="23"/>
        <v>-2.9019540664020252E-5</v>
      </c>
      <c r="AW81">
        <v>78</v>
      </c>
      <c r="AX81">
        <f>IF(Z81&gt;0, (R81*SUMPRODUCT(K81:$K$98, X81:$X$98)-K81*$AZ$3)/Z81, 0)</f>
        <v>-7468569.0928142965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100000</v>
      </c>
      <c r="S82">
        <f t="shared" si="29"/>
        <v>-17003370.162996944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-0.58663132853513089</v>
      </c>
      <c r="AC82">
        <f t="shared" si="30"/>
        <v>-0.52378010132232844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-4.6956728745329024E-3</v>
      </c>
      <c r="AI82">
        <f t="shared" si="34"/>
        <v>-4.6964429867169888E-3</v>
      </c>
      <c r="AJ82">
        <f t="shared" si="35"/>
        <v>-6.2851227212802452E-2</v>
      </c>
      <c r="AK82">
        <f t="shared" si="49"/>
        <v>-4.1064192997459163E-2</v>
      </c>
      <c r="AL82">
        <f t="shared" si="26"/>
        <v>-0.1086118631969786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-9.5312636987311232E-7</v>
      </c>
      <c r="AR82">
        <f t="shared" si="36"/>
        <v>-9.5328268702935936E-7</v>
      </c>
      <c r="AS82">
        <f t="shared" si="36"/>
        <v>-1.2757524562732148E-5</v>
      </c>
      <c r="AT82">
        <f t="shared" si="36"/>
        <v>-8.3351984367800497E-6</v>
      </c>
      <c r="AU82">
        <f t="shared" si="23"/>
        <v>-2.2046005686541558E-5</v>
      </c>
      <c r="AW82">
        <v>79</v>
      </c>
      <c r="AX82">
        <f>IF(Z82&gt;0, (R82*SUMPRODUCT(K82:$K$98, X82:$X$98)-K82*$AZ$3)/Z82, 0)</f>
        <v>-17003370.162996944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8"/>
        <v>100000</v>
      </c>
      <c r="S83">
        <f t="shared" si="29"/>
        <v>-40212590.1333066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-0.52378010132232844</v>
      </c>
      <c r="AC83">
        <f t="shared" si="30"/>
        <v>-0.46766160038366406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-1.8866711631076623E-3</v>
      </c>
      <c r="AI83">
        <f t="shared" si="34"/>
        <v>-1.8869619063791312E-3</v>
      </c>
      <c r="AJ83">
        <f t="shared" si="35"/>
        <v>-5.6118500938664384E-2</v>
      </c>
      <c r="AK83">
        <f t="shared" si="49"/>
        <v>-3.6664607092562994E-2</v>
      </c>
      <c r="AL83">
        <f t="shared" si="26"/>
        <v>-9.4670069937606516E-2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-3.419249877351874E-7</v>
      </c>
      <c r="AR83">
        <f t="shared" si="36"/>
        <v>-3.4197767968886489E-7</v>
      </c>
      <c r="AS83">
        <f t="shared" si="36"/>
        <v>-1.0170462198385202E-5</v>
      </c>
      <c r="AT83">
        <f t="shared" si="36"/>
        <v>-6.6447961762399992E-6</v>
      </c>
      <c r="AU83">
        <f t="shared" si="23"/>
        <v>-1.7157236054314067E-5</v>
      </c>
      <c r="AW83">
        <v>80</v>
      </c>
      <c r="AX83">
        <f>IF(Z83&gt;0, (R83*SUMPRODUCT(K83:$K$98, X83:$X$98)-K83*$AZ$3)/Z83, 0)</f>
        <v>-40212590.1333066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100000</v>
      </c>
      <c r="S84">
        <f t="shared" si="29"/>
        <v>-98957545.398301989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-0.46766160038366406</v>
      </c>
      <c r="AC84">
        <f t="shared" si="30"/>
        <v>-0.41755528689344273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-7.2938938959341069E-4</v>
      </c>
      <c r="AI84">
        <f t="shared" si="34"/>
        <v>-7.2949487808476648E-4</v>
      </c>
      <c r="AJ84">
        <f t="shared" si="35"/>
        <v>-5.0106313490221321E-2</v>
      </c>
      <c r="AK84">
        <f t="shared" si="49"/>
        <v>-3.2736312026856486E-2</v>
      </c>
      <c r="AL84">
        <f t="shared" si="26"/>
        <v>-8.3572120395162569E-2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-1.1802555387710016E-7</v>
      </c>
      <c r="AR84">
        <f t="shared" si="36"/>
        <v>-1.1804262341197078E-7</v>
      </c>
      <c r="AS84">
        <f t="shared" si="36"/>
        <v>-8.1079125728982405E-6</v>
      </c>
      <c r="AT84">
        <f t="shared" si="36"/>
        <v>-5.297199841386638E-6</v>
      </c>
      <c r="AU84">
        <f t="shared" si="23"/>
        <v>-1.3523155037696849E-5</v>
      </c>
      <c r="AW84">
        <v>81</v>
      </c>
      <c r="AX84">
        <f>IF(Z84&gt;0, (R84*SUMPRODUCT(K84:$K$98, X84:$X$98)-K84*$AZ$3)/Z84, 0)</f>
        <v>-98957545.398301989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100000</v>
      </c>
      <c r="S85">
        <f t="shared" si="29"/>
        <v>-253867919.0669685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-0.41755528689344273</v>
      </c>
      <c r="AC85">
        <f t="shared" si="30"/>
        <v>-0.37281731972684562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-2.7087958838051675E-4</v>
      </c>
      <c r="AI85">
        <f t="shared" si="34"/>
        <v>-2.7091630208986382E-4</v>
      </c>
      <c r="AJ85">
        <f t="shared" si="35"/>
        <v>-4.4737967166597115E-2</v>
      </c>
      <c r="AK85">
        <f t="shared" si="49"/>
        <v>-2.9228870082540995E-2</v>
      </c>
      <c r="AL85">
        <f t="shared" si="26"/>
        <v>-7.423775355122797E-2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-3.9135858398372441E-8</v>
      </c>
      <c r="AR85">
        <f t="shared" si="36"/>
        <v>-3.9141162683345979E-8</v>
      </c>
      <c r="AS85">
        <f t="shared" si="36"/>
        <v>-6.4636053182548039E-6</v>
      </c>
      <c r="AT85">
        <f t="shared" si="36"/>
        <v>-4.2228981797176445E-6</v>
      </c>
      <c r="AU85">
        <f t="shared" si="23"/>
        <v>-1.0725644660655793E-5</v>
      </c>
      <c r="AW85">
        <v>82</v>
      </c>
      <c r="AX85">
        <f>IF(Z85&gt;0, (R85*SUMPRODUCT(K85:$K$98, X85:$X$98)-K85*$AZ$3)/Z85, 0)</f>
        <v>-253867919.0669685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100000</v>
      </c>
      <c r="S86">
        <f t="shared" si="29"/>
        <v>-680394395.13341677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-0.37281731972684562</v>
      </c>
      <c r="AC86">
        <f t="shared" si="30"/>
        <v>-0.33287263994114069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-9.6462805469861869E-5</v>
      </c>
      <c r="AI86">
        <f t="shared" si="34"/>
        <v>-9.6475036340748011E-5</v>
      </c>
      <c r="AJ86">
        <f t="shared" si="35"/>
        <v>-3.9944679785704928E-2</v>
      </c>
      <c r="AK86">
        <f t="shared" si="49"/>
        <v>-2.6097212380879194E-2</v>
      </c>
      <c r="AL86">
        <f t="shared" si="26"/>
        <v>-6.6138367202924875E-2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-1.2443439741952042E-8</v>
      </c>
      <c r="AR86">
        <f t="shared" si="36"/>
        <v>-1.2445017491055668E-8</v>
      </c>
      <c r="AS86">
        <f t="shared" si="36"/>
        <v>-5.1527551319278551E-6</v>
      </c>
      <c r="AT86">
        <f t="shared" si="36"/>
        <v>-3.3664694709284001E-6</v>
      </c>
      <c r="AU86">
        <f t="shared" si="23"/>
        <v>-8.5316696203473101E-6</v>
      </c>
      <c r="AW86">
        <v>83</v>
      </c>
      <c r="AX86">
        <f>IF(Z86&gt;0, (R86*SUMPRODUCT(K86:$K$98, X86:$X$98)-K86*$AZ$3)/Z86, 0)</f>
        <v>-680394395.13341677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100000</v>
      </c>
      <c r="S87">
        <f t="shared" si="29"/>
        <v>-1908994837.0129888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-0.33287263994114069</v>
      </c>
      <c r="AC87">
        <f t="shared" si="30"/>
        <v>-0.29720772477604168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-3.2865441553969642E-5</v>
      </c>
      <c r="AI87">
        <f t="shared" si="34"/>
        <v>-3.2869333755758423E-5</v>
      </c>
      <c r="AJ87">
        <f t="shared" si="35"/>
        <v>-3.5664915165099009E-2</v>
      </c>
      <c r="AK87">
        <f t="shared" si="49"/>
        <v>-2.3301084795879851E-2</v>
      </c>
      <c r="AL87">
        <f t="shared" si="26"/>
        <v>-5.8998869294734621E-2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-3.7853148569383793E-9</v>
      </c>
      <c r="AR87">
        <f t="shared" si="36"/>
        <v>-3.7857631457353849E-9</v>
      </c>
      <c r="AS87">
        <f t="shared" si="36"/>
        <v>-4.1077474350740899E-6</v>
      </c>
      <c r="AT87">
        <f t="shared" si="36"/>
        <v>-2.6837291175834374E-6</v>
      </c>
      <c r="AU87">
        <f t="shared" si="23"/>
        <v>-6.7952623158032623E-6</v>
      </c>
      <c r="AW87">
        <v>84</v>
      </c>
      <c r="AX87">
        <f>IF(Z87&gt;0, (R87*SUMPRODUCT(K87:$K$98, X87:$X$98)-K87*$AZ$3)/Z87, 0)</f>
        <v>-1908994837.0129888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100000</v>
      </c>
      <c r="S88">
        <f t="shared" si="29"/>
        <v>-5618239964.6809139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-0.29720772477604168</v>
      </c>
      <c r="AC88">
        <f t="shared" si="30"/>
        <v>-0.26536404319658979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-1.0689859755666277E-5</v>
      </c>
      <c r="AI88">
        <f t="shared" si="34"/>
        <v>-1.0691040570498256E-5</v>
      </c>
      <c r="AJ88">
        <f t="shared" si="35"/>
        <v>-3.1843681579451888E-2</v>
      </c>
      <c r="AK88">
        <f t="shared" si="49"/>
        <v>-2.0804540734322918E-2</v>
      </c>
      <c r="AL88">
        <f t="shared" si="26"/>
        <v>-5.2658913354345305E-2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-1.0993007460995731E-9</v>
      </c>
      <c r="AR88">
        <f t="shared" si="36"/>
        <v>-1.0994221761889729E-9</v>
      </c>
      <c r="AS88">
        <f t="shared" si="36"/>
        <v>-3.2746718590291606E-6</v>
      </c>
      <c r="AT88">
        <f t="shared" si="36"/>
        <v>-2.1394524974359382E-6</v>
      </c>
      <c r="AU88">
        <f t="shared" si="23"/>
        <v>-5.4152237786412877E-6</v>
      </c>
      <c r="AW88">
        <v>85</v>
      </c>
      <c r="AX88">
        <f>IF(Z88&gt;0, (R88*SUMPRODUCT(K88:$K$98, X88:$X$98)-K88*$AZ$3)/Z88, 0)</f>
        <v>-5618239964.6809139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100000</v>
      </c>
      <c r="S89">
        <f t="shared" si="29"/>
        <v>-17530805245.828831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-0.26536404319658979</v>
      </c>
      <c r="AC89">
        <f t="shared" si="30"/>
        <v>-0.23693218236306313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-3.3245076284671614E-6</v>
      </c>
      <c r="AI89">
        <f t="shared" si="34"/>
        <v>-3.3248455082437043E-6</v>
      </c>
      <c r="AJ89">
        <f t="shared" si="35"/>
        <v>-2.8431860833526668E-2</v>
      </c>
      <c r="AK89">
        <f t="shared" si="49"/>
        <v>-1.8575483023761288E-2</v>
      </c>
      <c r="AL89">
        <f t="shared" si="26"/>
        <v>-4.7010668702796202E-2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-3.0524870230160462E-10</v>
      </c>
      <c r="AR89">
        <f t="shared" si="36"/>
        <v>-3.0527972565148075E-10</v>
      </c>
      <c r="AS89">
        <f t="shared" si="36"/>
        <v>-2.6105485663918853E-6</v>
      </c>
      <c r="AT89">
        <f t="shared" si="36"/>
        <v>-1.7055584529499084E-6</v>
      </c>
      <c r="AU89">
        <f t="shared" si="23"/>
        <v>-4.3164122990674455E-6</v>
      </c>
      <c r="AW89">
        <v>86</v>
      </c>
      <c r="AX89">
        <f>IF(Z89&gt;0, (R89*SUMPRODUCT(K89:$K$98, X89:$X$98)-K89*$AZ$3)/Z89, 0)</f>
        <v>-17530805245.828831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100000</v>
      </c>
      <c r="S90">
        <f t="shared" si="29"/>
        <v>-58188530071.133972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-0.23693218236306313</v>
      </c>
      <c r="AC90">
        <f t="shared" si="30"/>
        <v>-0.21154659165685874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-9.7445015047894775E-7</v>
      </c>
      <c r="AI90">
        <f t="shared" si="34"/>
        <v>-9.7454103892010536E-7</v>
      </c>
      <c r="AJ90">
        <f t="shared" si="35"/>
        <v>-2.5385590706204386E-2</v>
      </c>
      <c r="AK90">
        <f t="shared" si="49"/>
        <v>-1.6585252765414421E-2</v>
      </c>
      <c r="AL90">
        <f t="shared" si="26"/>
        <v>-4.197181801265773E-2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-7.9885525578148315E-11</v>
      </c>
      <c r="AR90">
        <f t="shared" si="36"/>
        <v>-7.9892976622090673E-11</v>
      </c>
      <c r="AS90">
        <f t="shared" si="36"/>
        <v>-2.0811133896178784E-6</v>
      </c>
      <c r="AT90">
        <f t="shared" si="36"/>
        <v>-1.3596607618772108E-6</v>
      </c>
      <c r="AU90">
        <f t="shared" si="23"/>
        <v>-3.4408540444717115E-6</v>
      </c>
      <c r="AW90">
        <v>87</v>
      </c>
      <c r="AX90">
        <f>IF(Z90&gt;0, (R90*SUMPRODUCT(K90:$K$98, X90:$X$98)-K90*$AZ$3)/Z90, 0)</f>
        <v>-58188530071.133972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100000</v>
      </c>
      <c r="S91">
        <f t="shared" si="29"/>
        <v>-206194272077.1254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-0.21154659165685874</v>
      </c>
      <c r="AC91">
        <f t="shared" si="30"/>
        <v>-0.18888088547651835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-2.683148649831808E-7</v>
      </c>
      <c r="AI91">
        <f t="shared" si="34"/>
        <v>-2.6833776582368112E-7</v>
      </c>
      <c r="AJ91">
        <f t="shared" si="35"/>
        <v>-2.2665706180340389E-2</v>
      </c>
      <c r="AK91">
        <f t="shared" si="49"/>
        <v>-1.4808261415980113E-2</v>
      </c>
      <c r="AL91">
        <f t="shared" si="26"/>
        <v>-3.7474235934086324E-2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-1.9639714985380048E-11</v>
      </c>
      <c r="AR91">
        <f t="shared" si="36"/>
        <v>-1.9641391247261327E-11</v>
      </c>
      <c r="AS91">
        <f t="shared" si="36"/>
        <v>-1.6590508667947123E-6</v>
      </c>
      <c r="AT91">
        <f t="shared" si="36"/>
        <v>-1.083913236253535E-6</v>
      </c>
      <c r="AU91">
        <f t="shared" si="23"/>
        <v>-2.7429837444394942E-6</v>
      </c>
      <c r="AW91">
        <v>88</v>
      </c>
      <c r="AX91">
        <f>IF(Z91&gt;0, (R91*SUMPRODUCT(K91:$K$98, X91:$X$98)-K91*$AZ$3)/Z91, 0)</f>
        <v>-206194272077.1254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100000</v>
      </c>
      <c r="S92">
        <f t="shared" si="29"/>
        <v>-783170551612.47937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-0.18888088547651835</v>
      </c>
      <c r="AC92">
        <f t="shared" si="30"/>
        <v>-0.16864364776381344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-6.9153877280823704E-8</v>
      </c>
      <c r="AI92">
        <f t="shared" si="34"/>
        <v>-6.9159260643598789E-8</v>
      </c>
      <c r="AJ92">
        <f t="shared" si="35"/>
        <v>-2.0237237712704914E-2</v>
      </c>
      <c r="AK92">
        <f t="shared" si="49"/>
        <v>-1.3221661983356286E-2</v>
      </c>
      <c r="AL92">
        <f t="shared" si="26"/>
        <v>-3.3458968855321847E-2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-4.5194851046631275E-12</v>
      </c>
      <c r="AR92">
        <f t="shared" si="36"/>
        <v>-4.5198369291570193E-12</v>
      </c>
      <c r="AS92">
        <f t="shared" si="36"/>
        <v>-1.322585196932393E-6</v>
      </c>
      <c r="AT92">
        <f t="shared" si="36"/>
        <v>-8.6408899605170089E-7</v>
      </c>
      <c r="AU92">
        <f t="shared" si="23"/>
        <v>-2.1866787128210231E-6</v>
      </c>
      <c r="AW92">
        <v>89</v>
      </c>
      <c r="AX92">
        <f>IF(Z92&gt;0, (R92*SUMPRODUCT(K92:$K$98, X92:$X$98)-K92*$AZ$3)/Z92, 0)</f>
        <v>-783170551612.47937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100000</v>
      </c>
      <c r="S93">
        <f t="shared" si="29"/>
        <v>-3202678913561.2959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-0.16864364776381344</v>
      </c>
      <c r="AC93">
        <f t="shared" si="30"/>
        <v>-0.15057468550731096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-1.6616593596525453E-8</v>
      </c>
      <c r="AI93">
        <f t="shared" si="34"/>
        <v>-1.6617768977273659E-8</v>
      </c>
      <c r="AJ93">
        <f t="shared" si="35"/>
        <v>-1.806896225650248E-2</v>
      </c>
      <c r="AK93">
        <f t="shared" si="49"/>
        <v>-1.1805055343466942E-2</v>
      </c>
      <c r="AL93">
        <f t="shared" si="26"/>
        <v>-2.9874034217738397E-2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-9.6960846854789396E-13</v>
      </c>
      <c r="AR93">
        <f t="shared" si="36"/>
        <v>-9.6967705415303664E-13</v>
      </c>
      <c r="AS93">
        <f t="shared" si="36"/>
        <v>-1.0543568222936186E-6</v>
      </c>
      <c r="AT93">
        <f t="shared" si="36"/>
        <v>-6.88846457380744E-7</v>
      </c>
      <c r="AU93">
        <f t="shared" si="23"/>
        <v>-1.7432042493514168E-6</v>
      </c>
      <c r="AW93">
        <v>90</v>
      </c>
      <c r="AX93">
        <f>IF(Z93&gt;0, (R93*SUMPRODUCT(K93:$K$98, X93:$X$98)-K93*$AZ$3)/Z93, 0)</f>
        <v>-3202678913561.2959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100000</v>
      </c>
      <c r="S94">
        <f t="shared" si="29"/>
        <v>-14178300864157.969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-0.15057468550731096</v>
      </c>
      <c r="AC94">
        <f t="shared" si="30"/>
        <v>-0.13444168348951099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-3.7062863590898374E-9</v>
      </c>
      <c r="AI94">
        <f t="shared" si="34"/>
        <v>-3.706523414440788E-9</v>
      </c>
      <c r="AJ94">
        <f t="shared" si="35"/>
        <v>-1.6133002017799963E-2</v>
      </c>
      <c r="AK94">
        <f t="shared" si="49"/>
        <v>-1.0540227985511769E-2</v>
      </c>
      <c r="AL94">
        <f t="shared" si="26"/>
        <v>-2.6673233709835147E-2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-1.9309692166198779E-13</v>
      </c>
      <c r="AR94">
        <f t="shared" si="36"/>
        <v>-1.9310927220754663E-13</v>
      </c>
      <c r="AS94">
        <f t="shared" si="36"/>
        <v>-8.4052680364633957E-7</v>
      </c>
      <c r="AT94">
        <f t="shared" si="36"/>
        <v>-5.4914417841088459E-7</v>
      </c>
      <c r="AU94">
        <f t="shared" si="23"/>
        <v>-1.3896711751664963E-6</v>
      </c>
      <c r="AW94">
        <v>91</v>
      </c>
      <c r="AX94">
        <f>IF(Z94&gt;0, (R94*SUMPRODUCT(K94:$K$98, X94:$X$98)-K94*$AZ$3)/Z94, 0)</f>
        <v>-14178300864157.969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100000</v>
      </c>
      <c r="S95">
        <f t="shared" si="29"/>
        <v>-68416055446237.688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-0.13444168348951099</v>
      </c>
      <c r="AC95">
        <f t="shared" si="30"/>
        <v>-0.12003721740151692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-7.6328736545460441E-10</v>
      </c>
      <c r="AI95">
        <f t="shared" si="34"/>
        <v>-7.6333122841068194E-10</v>
      </c>
      <c r="AJ95">
        <f t="shared" si="35"/>
        <v>-1.4404466087994075E-2</v>
      </c>
      <c r="AK95">
        <f t="shared" si="49"/>
        <v>-9.4109178442657697E-3</v>
      </c>
      <c r="AL95">
        <f t="shared" si="26"/>
        <v>-2.3815384695591073E-2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-3.550638273077382E-14</v>
      </c>
      <c r="AR95">
        <f t="shared" si="36"/>
        <v>-3.5508423135183324E-14</v>
      </c>
      <c r="AS95">
        <f t="shared" si="36"/>
        <v>-6.70062821815682E-7</v>
      </c>
      <c r="AT95">
        <f t="shared" si="36"/>
        <v>-4.3777437692467916E-7</v>
      </c>
      <c r="AU95">
        <f t="shared" si="23"/>
        <v>-1.1078372342487843E-6</v>
      </c>
      <c r="AW95">
        <v>92</v>
      </c>
      <c r="AX95">
        <f>IF(Z95&gt;0, (R95*SUMPRODUCT(K95:$K$98, X95:$X$98)-K95*$AZ$3)/Z95, 0)</f>
        <v>-68416055446237.688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100000</v>
      </c>
      <c r="S96">
        <f t="shared" si="29"/>
        <v>-362783763858875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-0.12003721740151692</v>
      </c>
      <c r="AC96">
        <f t="shared" si="30"/>
        <v>-0.10717608696567105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-1.4415461489878961E-10</v>
      </c>
      <c r="AI96">
        <f t="shared" si="34"/>
        <v>-1.4416200057158169E-10</v>
      </c>
      <c r="AJ96">
        <f t="shared" si="35"/>
        <v>-1.2861130435845872E-2</v>
      </c>
      <c r="AK96">
        <f t="shared" si="49"/>
        <v>-8.4026052181061846E-3</v>
      </c>
      <c r="AL96">
        <f t="shared" si="26"/>
        <v>-2.1263735798114056E-2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-5.9872705604172063E-15</v>
      </c>
      <c r="AR96">
        <f t="shared" si="36"/>
        <v>-5.9875773145319316E-15</v>
      </c>
      <c r="AS96">
        <f t="shared" si="36"/>
        <v>-5.341699791317069E-7</v>
      </c>
      <c r="AT96">
        <f t="shared" si="36"/>
        <v>-3.489910530335548E-7</v>
      </c>
      <c r="AU96">
        <f t="shared" si="23"/>
        <v>-8.8316103815283903E-7</v>
      </c>
      <c r="AW96">
        <v>93</v>
      </c>
      <c r="AX96">
        <f>IF(Z96&gt;0, (R96*SUMPRODUCT(K96:$K$98, X96:$X$98)-K96*$AZ$3)/Z96, 0)</f>
        <v>-362783763858875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100000</v>
      </c>
      <c r="S97">
        <f t="shared" si="29"/>
        <v>-2134823495823272.5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-0.10717608696567105</v>
      </c>
      <c r="AC97">
        <f t="shared" si="30"/>
        <v>-9.5692934790782946E-2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-2.4764789008552252E-11</v>
      </c>
      <c r="AI97">
        <f t="shared" si="34"/>
        <v>-2.4765909627364275E-11</v>
      </c>
      <c r="AJ97">
        <f t="shared" si="35"/>
        <v>-1.14831521748881E-2</v>
      </c>
      <c r="AK97">
        <f t="shared" si="49"/>
        <v>-7.5023260875969741E-3</v>
      </c>
      <c r="AL97">
        <f t="shared" si="26"/>
        <v>-1.8985478287250983E-2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-9.1836842455303186E-16</v>
      </c>
      <c r="AR97">
        <f t="shared" si="36"/>
        <v>-9.1840998117330307E-16</v>
      </c>
      <c r="AS97">
        <f t="shared" si="36"/>
        <v>-4.2583703693630667E-7</v>
      </c>
      <c r="AT97">
        <f t="shared" si="36"/>
        <v>-2.7821353079851368E-7</v>
      </c>
      <c r="AU97">
        <f t="shared" si="23"/>
        <v>-7.0405056865323033E-7</v>
      </c>
      <c r="AW97">
        <v>94</v>
      </c>
      <c r="AX97">
        <f>IF(Z97&gt;0, (R97*SUMPRODUCT(K97:$K$98, X97:$X$98)-K97*$AZ$3)/Z97, 0)</f>
        <v>-2134823495823272.5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-9.5692934790782946E-2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-4.4824752480944547E-12</v>
      </c>
      <c r="AI98">
        <f t="shared" si="34"/>
        <v>-4.4824752480944547E-12</v>
      </c>
      <c r="AJ98">
        <f t="shared" si="35"/>
        <v>-9.5692934790782946E-2</v>
      </c>
      <c r="AK98">
        <f t="shared" si="49"/>
        <v>-6.6985054353548065E-3</v>
      </c>
      <c r="AL98">
        <f t="shared" si="26"/>
        <v>-0.10239144023062022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-1.4841650096825746E-16</v>
      </c>
      <c r="AR98">
        <f t="shared" si="36"/>
        <v>-1.4841650096825746E-16</v>
      </c>
      <c r="AS98">
        <f t="shared" si="36"/>
        <v>-3.1684303343491349E-6</v>
      </c>
      <c r="AT98">
        <f t="shared" si="36"/>
        <v>-2.2179012340443944E-7</v>
      </c>
      <c r="AU98">
        <f t="shared" si="36"/>
        <v>-3.3902204579019903E-6</v>
      </c>
      <c r="AW98">
        <v>95</v>
      </c>
    </row>
    <row r="100" spans="5:50" x14ac:dyDescent="0.25">
      <c r="AN100" s="8">
        <f t="shared" ref="AN100:AU100" si="50">SUM(AN3:AN98)</f>
        <v>5250.0664884862572</v>
      </c>
      <c r="AO100" s="8">
        <f t="shared" si="50"/>
        <v>-525.00664884862579</v>
      </c>
      <c r="AP100" s="8">
        <f t="shared" si="50"/>
        <v>-1740.3204213206311</v>
      </c>
      <c r="AQ100" s="8">
        <f t="shared" si="50"/>
        <v>-2580.4625642005276</v>
      </c>
      <c r="AR100" s="8">
        <f t="shared" si="50"/>
        <v>404.27685411647315</v>
      </c>
      <c r="AS100" s="8">
        <f t="shared" si="50"/>
        <v>-330.95891092243653</v>
      </c>
      <c r="AT100" s="8">
        <f t="shared" si="50"/>
        <v>160.53317855819654</v>
      </c>
      <c r="AU100" s="8">
        <f t="shared" si="50"/>
        <v>233.85112175223287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10480.673246219376</v>
      </c>
      <c r="K3">
        <v>1</v>
      </c>
      <c r="L3" s="2">
        <v>0</v>
      </c>
      <c r="O3">
        <f>$C$3</f>
        <v>10480.673246219376</v>
      </c>
      <c r="P3">
        <f>O3*C5</f>
        <v>1048.0673246219376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10480.673246219376</v>
      </c>
      <c r="AF3">
        <f t="shared" ref="AF3:AG34" si="4">-$Z3*P3</f>
        <v>-1048.0673246219376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7910.173334597438</v>
      </c>
      <c r="AJ3">
        <f t="shared" ref="AJ3:AJ66" si="7">AB3-AC3</f>
        <v>0</v>
      </c>
      <c r="AL3">
        <f t="shared" ref="AL3:AL34" si="8">SUM(AI3:AK3)</f>
        <v>7910.173334597438</v>
      </c>
      <c r="AN3">
        <f t="shared" ref="AN3:AU34" si="9">AE3*$K3</f>
        <v>10480.673246219376</v>
      </c>
      <c r="AO3">
        <f t="shared" si="9"/>
        <v>-1048.0673246219376</v>
      </c>
      <c r="AP3">
        <f t="shared" si="9"/>
        <v>-1522.432587</v>
      </c>
      <c r="AQ3">
        <f t="shared" si="9"/>
        <v>0</v>
      </c>
      <c r="AR3">
        <f t="shared" si="9"/>
        <v>7910.173334597438</v>
      </c>
      <c r="AS3">
        <f t="shared" si="9"/>
        <v>0</v>
      </c>
      <c r="AT3">
        <f t="shared" si="9"/>
        <v>0</v>
      </c>
      <c r="AU3">
        <f t="shared" si="9"/>
        <v>7910.173334597438</v>
      </c>
      <c r="AW3">
        <v>0</v>
      </c>
      <c r="AX3">
        <f>IF(Z3&gt;0, (R3*SUMPRODUCT(K3:$K$98, X3:$X$98)-K3*$AZ$3)/Z3, 0)</f>
        <v>0</v>
      </c>
      <c r="AZ3">
        <f>C6*SUMPRODUCT(X4:X89, K4:K89)/1</f>
        <v>4357.3474522538918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295.78306089276958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292.27846050662856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-292.27846050662856</v>
      </c>
      <c r="AK4">
        <f>G4*SUM(AB4, AE4:AF4)</f>
        <v>0</v>
      </c>
      <c r="AL4">
        <f t="shared" si="8"/>
        <v>-477.13346050662858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-272.6732535746138</v>
      </c>
      <c r="AT4">
        <f t="shared" si="9"/>
        <v>0</v>
      </c>
      <c r="AU4">
        <f t="shared" si="9"/>
        <v>-445.12870650865619</v>
      </c>
      <c r="AW4">
        <v>1</v>
      </c>
      <c r="AX4">
        <f>IF(Z4&gt;0, (R4*SUMPRODUCT(K4:$K$98, X4:$X$98)-K4*$AZ$3)/Z4, 0)</f>
        <v>295.78306089276958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</v>
      </c>
      <c r="S5">
        <f t="shared" si="1"/>
        <v>469.97562674565478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292.27846050662856</v>
      </c>
      <c r="AC5">
        <f t="shared" si="2"/>
        <v>458.88925711337424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-185.91792849344</v>
      </c>
      <c r="AI5">
        <f t="shared" si="6"/>
        <v>-210.32819739881666</v>
      </c>
      <c r="AJ5">
        <f t="shared" si="7"/>
        <v>-166.61079660674568</v>
      </c>
      <c r="AK5">
        <f>G5*SUM(AB5, AE5:AF5)</f>
        <v>11.983416880771772</v>
      </c>
      <c r="AL5">
        <f t="shared" si="8"/>
        <v>-364.95557712479058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-158.97991128377453</v>
      </c>
      <c r="AR5">
        <f t="shared" si="9"/>
        <v>-179.85332793830008</v>
      </c>
      <c r="AS5">
        <f t="shared" si="9"/>
        <v>-142.47022800920482</v>
      </c>
      <c r="AT5">
        <f t="shared" si="9"/>
        <v>10.247115853858084</v>
      </c>
      <c r="AU5">
        <f t="shared" si="9"/>
        <v>-312.0764400936468</v>
      </c>
      <c r="AW5">
        <v>2</v>
      </c>
      <c r="AX5">
        <f>IF(Z5&gt;0, (R5*SUMPRODUCT(K5:$K$98, X5:$X$98)-K5*$AZ$3)/Z5, 0)</f>
        <v>469.97562674565478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100000</v>
      </c>
      <c r="S6">
        <f t="shared" si="1"/>
        <v>688.88330716951282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458.88925711337424</v>
      </c>
      <c r="AC6">
        <f t="shared" si="2"/>
        <v>664.61056146279952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-188.15650082630683</v>
      </c>
      <c r="AI6">
        <f t="shared" si="6"/>
        <v>-212.27562791742312</v>
      </c>
      <c r="AJ6">
        <f t="shared" si="7"/>
        <v>-205.72130434942528</v>
      </c>
      <c r="AK6">
        <f>G6*SUM(AB6, AE6:AF6)</f>
        <v>26.845021541132393</v>
      </c>
      <c r="AL6">
        <f t="shared" si="8"/>
        <v>-391.15191072571599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-145.14581184821691</v>
      </c>
      <c r="AR6">
        <f t="shared" si="9"/>
        <v>-163.75154838847115</v>
      </c>
      <c r="AS6">
        <f t="shared" si="9"/>
        <v>-158.69547745169734</v>
      </c>
      <c r="AT6">
        <f t="shared" si="9"/>
        <v>20.708518858285213</v>
      </c>
      <c r="AU6">
        <f t="shared" si="9"/>
        <v>-301.73850698188329</v>
      </c>
      <c r="AW6">
        <v>3</v>
      </c>
      <c r="AX6">
        <f>IF(Z6&gt;0, (R6*SUMPRODUCT(K6:$K$98, X6:$X$98)-K6*$AZ$3)/Z6, 0)</f>
        <v>688.88330716951282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100000</v>
      </c>
      <c r="S7">
        <f t="shared" si="1"/>
        <v>862.91338641372874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664.61056146279952</v>
      </c>
      <c r="AC7">
        <f t="shared" si="2"/>
        <v>822.53542678991789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-191.0031300183762</v>
      </c>
      <c r="AI7">
        <f t="shared" si="6"/>
        <v>-214.83331505607674</v>
      </c>
      <c r="AJ7">
        <f t="shared" si="7"/>
        <v>-157.92486532711837</v>
      </c>
      <c r="AK7">
        <f>G7*SUM(AB7, AE7:AF7)</f>
        <v>32.632378567823459</v>
      </c>
      <c r="AL7">
        <f t="shared" si="8"/>
        <v>-340.12580181537163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-134.05671017848582</v>
      </c>
      <c r="AR7">
        <f t="shared" si="9"/>
        <v>-150.78207069373687</v>
      </c>
      <c r="AS7">
        <f t="shared" si="9"/>
        <v>-110.84052862954175</v>
      </c>
      <c r="AT7">
        <f t="shared" si="9"/>
        <v>22.903233657377591</v>
      </c>
      <c r="AU7">
        <f t="shared" si="9"/>
        <v>-238.71936566590102</v>
      </c>
      <c r="AW7">
        <v>4</v>
      </c>
      <c r="AX7">
        <f>IF(Z7&gt;0, (R7*SUMPRODUCT(K7:$K$98, X7:$X$98)-K7*$AZ$3)/Z7, 0)</f>
        <v>862.91338641372874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</v>
      </c>
      <c r="S8">
        <f t="shared" si="1"/>
        <v>947.20520715041232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822.53542678991789</v>
      </c>
      <c r="AC8">
        <f t="shared" si="2"/>
        <v>892.0182102752733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-193.83062630482974</v>
      </c>
      <c r="AI8">
        <f t="shared" si="6"/>
        <v>-217.37405183557706</v>
      </c>
      <c r="AJ8">
        <f t="shared" si="7"/>
        <v>-69.482783485355412</v>
      </c>
      <c r="AK8">
        <f t="shared" ref="AK8:AK71" si="22">G8*SUM(AB8:AB8, AE8:AF8)</f>
        <v>17.520004590625252</v>
      </c>
      <c r="AL8">
        <f t="shared" si="8"/>
        <v>-269.33683073030721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-126.987030401422</v>
      </c>
      <c r="AR8">
        <f t="shared" si="9"/>
        <v>-142.41137149045522</v>
      </c>
      <c r="AS8">
        <f t="shared" si="9"/>
        <v>-45.521249696392253</v>
      </c>
      <c r="AT8">
        <f t="shared" si="9"/>
        <v>11.478131180796508</v>
      </c>
      <c r="AU8">
        <f t="shared" si="9"/>
        <v>-176.45449000605095</v>
      </c>
      <c r="AW8">
        <v>5</v>
      </c>
      <c r="AX8">
        <f>IF(Z8&gt;0, (R8*SUMPRODUCT(K8:$K$98, X8:$X$98)-K8*$AZ$3)/Z8, 0)</f>
        <v>947.20520715041232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100000</v>
      </c>
      <c r="S9">
        <f t="shared" si="1"/>
        <v>984.74633390621841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892.0182102752733</v>
      </c>
      <c r="AC9">
        <f t="shared" si="2"/>
        <v>916.16030837611015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-196.80702790768677</v>
      </c>
      <c r="AI9">
        <f t="shared" si="6"/>
        <v>-220.06581742614972</v>
      </c>
      <c r="AJ9">
        <f t="shared" si="7"/>
        <v>-24.142098100836847</v>
      </c>
      <c r="AK9">
        <f t="shared" si="22"/>
        <v>5.2629074406241125</v>
      </c>
      <c r="AL9">
        <f t="shared" si="8"/>
        <v>-238.94500808636246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-122.11099815548543</v>
      </c>
      <c r="AR9">
        <f t="shared" si="9"/>
        <v>-136.54215965506378</v>
      </c>
      <c r="AS9">
        <f t="shared" si="9"/>
        <v>-14.979219634593621</v>
      </c>
      <c r="AT9">
        <f t="shared" si="9"/>
        <v>3.2654264820054273</v>
      </c>
      <c r="AU9">
        <f t="shared" si="9"/>
        <v>-148.25595280765199</v>
      </c>
      <c r="AW9">
        <v>6</v>
      </c>
      <c r="AX9">
        <f>IF(Z9&gt;0, (R9*SUMPRODUCT(K9:$K$98, X9:$X$98)-K9*$AZ$3)/Z9, 0)</f>
        <v>984.74633390621841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</v>
      </c>
      <c r="S10">
        <f t="shared" si="1"/>
        <v>1014.9751469828034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916.16030837611015</v>
      </c>
      <c r="AC10">
        <f t="shared" si="2"/>
        <v>932.80532624684884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-200.55356438085036</v>
      </c>
      <c r="AI10">
        <f t="shared" si="6"/>
        <v>-223.52962761303345</v>
      </c>
      <c r="AJ10">
        <f t="shared" si="7"/>
        <v>-16.645017870738684</v>
      </c>
      <c r="AK10">
        <f t="shared" si="22"/>
        <v>3.756257264342052</v>
      </c>
      <c r="AL10">
        <f t="shared" si="8"/>
        <v>-236.41838821943008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-118.04911892838844</v>
      </c>
      <c r="AR10">
        <f t="shared" si="9"/>
        <v>-131.57320676684489</v>
      </c>
      <c r="AS10">
        <f t="shared" si="9"/>
        <v>-9.7975306509965012</v>
      </c>
      <c r="AT10">
        <f t="shared" si="9"/>
        <v>2.2109946631608093</v>
      </c>
      <c r="AU10">
        <f t="shared" si="9"/>
        <v>-139.15974275468059</v>
      </c>
      <c r="AW10">
        <v>7</v>
      </c>
      <c r="AX10">
        <f>IF(Z10&gt;0, (R10*SUMPRODUCT(K10:$K$98, X10:$X$98)-K10*$AZ$3)/Z10, 0)</f>
        <v>1014.9751469828034</v>
      </c>
    </row>
    <row r="11" spans="1:52" x14ac:dyDescent="0.25">
      <c r="A11" t="s">
        <v>33</v>
      </c>
      <c r="C11" s="12">
        <f>AU91</f>
        <v>2877.6997414958132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</v>
      </c>
      <c r="S11">
        <f t="shared" si="1"/>
        <v>1038.1677285565017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932.80532624684884</v>
      </c>
      <c r="AC11">
        <f t="shared" si="2"/>
        <v>942.46035542485936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-204.08423833009584</v>
      </c>
      <c r="AI11">
        <f t="shared" si="6"/>
        <v>-226.77951987037457</v>
      </c>
      <c r="AJ11">
        <f t="shared" si="7"/>
        <v>-9.6550291780105226</v>
      </c>
      <c r="AK11">
        <f t="shared" si="22"/>
        <v>2.2387327829924368</v>
      </c>
      <c r="AL11">
        <f t="shared" si="8"/>
        <v>-234.19581626539266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-114.14607711006283</v>
      </c>
      <c r="AR11">
        <f t="shared" si="9"/>
        <v>-126.83974408762292</v>
      </c>
      <c r="AS11">
        <f t="shared" si="9"/>
        <v>-5.4001412067429309</v>
      </c>
      <c r="AT11">
        <f t="shared" si="9"/>
        <v>1.2521425807658562</v>
      </c>
      <c r="AU11">
        <f t="shared" si="9"/>
        <v>-130.9877427136</v>
      </c>
      <c r="AW11">
        <v>8</v>
      </c>
      <c r="AX11">
        <f>IF(Z11&gt;0, (R11*SUMPRODUCT(K11:$K$98, X11:$X$98)-K11*$AZ$3)/Z11, 0)</f>
        <v>1038.1677285565017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</v>
      </c>
      <c r="S12">
        <f t="shared" si="1"/>
        <v>1058.8748941545209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942.46035542485936</v>
      </c>
      <c r="AC12">
        <f t="shared" si="2"/>
        <v>949.43984887460749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-208.34558953579597</v>
      </c>
      <c r="AI12">
        <f t="shared" si="6"/>
        <v>-230.76183186328797</v>
      </c>
      <c r="AJ12">
        <f t="shared" si="7"/>
        <v>-6.9794934497481336</v>
      </c>
      <c r="AK12">
        <f t="shared" si="22"/>
        <v>2.1676588174771765</v>
      </c>
      <c r="AL12">
        <f t="shared" si="8"/>
        <v>-235.57366649555891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-110.73789569835105</v>
      </c>
      <c r="AR12">
        <f t="shared" si="9"/>
        <v>-122.65236679582672</v>
      </c>
      <c r="AS12">
        <f t="shared" si="9"/>
        <v>-3.7096749654628125</v>
      </c>
      <c r="AT12">
        <f t="shared" si="9"/>
        <v>1.1521337052261278</v>
      </c>
      <c r="AU12">
        <f t="shared" si="9"/>
        <v>-125.20990805606341</v>
      </c>
      <c r="AW12">
        <v>9</v>
      </c>
      <c r="AX12">
        <f>IF(Z12&gt;0, (R12*SUMPRODUCT(K12:$K$98, X12:$X$98)-K12*$AZ$3)/Z12, 0)</f>
        <v>1058.8748941545209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</v>
      </c>
      <c r="S13">
        <f t="shared" si="1"/>
        <v>1076.3663754681804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949.43984887460749</v>
      </c>
      <c r="AC13">
        <f t="shared" si="2"/>
        <v>953.17987866299518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-212.9819189217215</v>
      </c>
      <c r="AI13">
        <f t="shared" si="6"/>
        <v>-235.12075334620815</v>
      </c>
      <c r="AJ13">
        <f t="shared" si="7"/>
        <v>-3.7400297883876874</v>
      </c>
      <c r="AK13">
        <f t="shared" si="22"/>
        <v>1.8988796977492151</v>
      </c>
      <c r="AL13">
        <f t="shared" si="8"/>
        <v>-236.96190343684663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-107.60661031788118</v>
      </c>
      <c r="AR13">
        <f t="shared" si="9"/>
        <v>-118.79199610494135</v>
      </c>
      <c r="AS13">
        <f t="shared" si="9"/>
        <v>-1.8896060757355511</v>
      </c>
      <c r="AT13">
        <f t="shared" si="9"/>
        <v>0.95938664047503075</v>
      </c>
      <c r="AU13">
        <f t="shared" si="9"/>
        <v>-119.72221554020187</v>
      </c>
      <c r="AW13">
        <v>10</v>
      </c>
      <c r="AX13">
        <f>IF(Z13&gt;0, (R13*SUMPRODUCT(K13:$K$98, X13:$X$98)-K13*$AZ$3)/Z13, 0)</f>
        <v>1076.3663754681804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</v>
      </c>
      <c r="S14">
        <f t="shared" si="1"/>
        <v>1236.6234580492981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953.17987866299518</v>
      </c>
      <c r="AC14">
        <f t="shared" si="2"/>
        <v>1081.4481148150412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-218.0941742378406</v>
      </c>
      <c r="AI14">
        <f t="shared" si="6"/>
        <v>-239.95709677452294</v>
      </c>
      <c r="AJ14">
        <f t="shared" si="7"/>
        <v>-128.26823615204603</v>
      </c>
      <c r="AK14">
        <f t="shared" si="22"/>
        <v>66.722591506409671</v>
      </c>
      <c r="AL14">
        <f t="shared" si="8"/>
        <v>-301.50274142015928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-98.383497506277166</v>
      </c>
      <c r="AR14">
        <f t="shared" si="9"/>
        <v>-108.24598371153415</v>
      </c>
      <c r="AS14">
        <f t="shared" si="9"/>
        <v>-57.862516207504633</v>
      </c>
      <c r="AT14">
        <f t="shared" si="9"/>
        <v>30.09893289457818</v>
      </c>
      <c r="AU14">
        <f t="shared" si="9"/>
        <v>-136.00956702446061</v>
      </c>
      <c r="AW14">
        <v>11</v>
      </c>
      <c r="AX14">
        <f>IF(Z14&gt;0, (R14*SUMPRODUCT(K14:$K$98, X14:$X$98)-K14*$AZ$3)/Z14, 0)</f>
        <v>1236.6234580492981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</v>
      </c>
      <c r="S15">
        <f t="shared" si="1"/>
        <v>1382.3003977914116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1081.4481148150412</v>
      </c>
      <c r="AC15">
        <f t="shared" si="2"/>
        <v>1193.6671587997721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-223.50072176644682</v>
      </c>
      <c r="AI15">
        <f t="shared" si="6"/>
        <v>-245.08913989732071</v>
      </c>
      <c r="AJ15">
        <f t="shared" si="7"/>
        <v>-112.21904398473089</v>
      </c>
      <c r="AK15">
        <f t="shared" si="22"/>
        <v>75.701368037052887</v>
      </c>
      <c r="AL15">
        <f t="shared" si="8"/>
        <v>-281.60681584499872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-90.020018954308227</v>
      </c>
      <c r="AR15">
        <f t="shared" si="9"/>
        <v>-98.715247291716452</v>
      </c>
      <c r="AS15">
        <f t="shared" si="9"/>
        <v>-45.198782297876171</v>
      </c>
      <c r="AT15">
        <f t="shared" si="9"/>
        <v>30.490454490270984</v>
      </c>
      <c r="AU15">
        <f t="shared" si="9"/>
        <v>-113.42357509932165</v>
      </c>
      <c r="AW15">
        <v>12</v>
      </c>
      <c r="AX15">
        <f>IF(Z15&gt;0, (R15*SUMPRODUCT(K15:$K$98, X15:$X$98)-K15*$AZ$3)/Z15, 0)</f>
        <v>1382.3003977914116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</v>
      </c>
      <c r="S16">
        <f t="shared" si="1"/>
        <v>1514.9951573263447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1193.6671587997721</v>
      </c>
      <c r="AC16">
        <f t="shared" si="2"/>
        <v>1291.6851233195771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-230.11915245587457</v>
      </c>
      <c r="AI16">
        <f t="shared" si="6"/>
        <v>-251.43415661732575</v>
      </c>
      <c r="AJ16">
        <f t="shared" si="7"/>
        <v>-98.017964519804991</v>
      </c>
      <c r="AK16">
        <f t="shared" si="22"/>
        <v>83.556701115984055</v>
      </c>
      <c r="AL16">
        <f t="shared" si="8"/>
        <v>-265.89542002114672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-82.755127710002199</v>
      </c>
      <c r="AR16">
        <f t="shared" si="9"/>
        <v>-90.42039969060518</v>
      </c>
      <c r="AS16">
        <f t="shared" si="9"/>
        <v>-35.249083290736991</v>
      </c>
      <c r="AT16">
        <f t="shared" si="9"/>
        <v>30.048543974216354</v>
      </c>
      <c r="AU16">
        <f t="shared" si="9"/>
        <v>-95.620939007125841</v>
      </c>
      <c r="AW16">
        <v>13</v>
      </c>
      <c r="AX16">
        <f>IF(Z16&gt;0, (R16*SUMPRODUCT(K16:$K$98, X16:$X$98)-K16*$AZ$3)/Z16, 0)</f>
        <v>1514.9951573263447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</v>
      </c>
      <c r="S17">
        <f t="shared" si="1"/>
        <v>1635.7714959670413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1291.6851233195771</v>
      </c>
      <c r="AC17">
        <f t="shared" si="2"/>
        <v>1376.8210522828911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-237.89428890547393</v>
      </c>
      <c r="AI17">
        <f t="shared" si="6"/>
        <v>-258.93666945308422</v>
      </c>
      <c r="AJ17">
        <f t="shared" si="7"/>
        <v>-85.135928963313972</v>
      </c>
      <c r="AK17">
        <f t="shared" si="22"/>
        <v>90.4179586323704</v>
      </c>
      <c r="AL17">
        <f t="shared" si="8"/>
        <v>-253.65463978402778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-76.385010182107251</v>
      </c>
      <c r="AR17">
        <f t="shared" si="9"/>
        <v>-83.141466840987576</v>
      </c>
      <c r="AS17">
        <f t="shared" si="9"/>
        <v>-27.336128288938767</v>
      </c>
      <c r="AT17">
        <f t="shared" si="9"/>
        <v>29.03212482550709</v>
      </c>
      <c r="AU17">
        <f t="shared" si="9"/>
        <v>-81.445470304419246</v>
      </c>
      <c r="AW17">
        <v>14</v>
      </c>
      <c r="AX17">
        <f>IF(Z17&gt;0, (R17*SUMPRODUCT(K17:$K$98, X17:$X$98)-K17*$AZ$3)/Z17, 0)</f>
        <v>1635.7714959670413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</v>
      </c>
      <c r="S18">
        <f t="shared" si="1"/>
        <v>1746.8412622625788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1376.8210522828911</v>
      </c>
      <c r="AC18">
        <f t="shared" si="2"/>
        <v>1450.3387712733877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-301.46374908486121</v>
      </c>
      <c r="AI18">
        <f t="shared" si="6"/>
        <v>-322.22033988972419</v>
      </c>
      <c r="AJ18">
        <f t="shared" si="7"/>
        <v>-73.517718990496633</v>
      </c>
      <c r="AK18">
        <f t="shared" si="22"/>
        <v>96.377473659802376</v>
      </c>
      <c r="AL18">
        <f t="shared" si="8"/>
        <v>-299.36058522041844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-86.425360133281757</v>
      </c>
      <c r="AR18">
        <f t="shared" si="9"/>
        <v>-92.375978875651583</v>
      </c>
      <c r="AS18">
        <f t="shared" si="9"/>
        <v>-21.076482194688367</v>
      </c>
      <c r="AT18">
        <f t="shared" si="9"/>
        <v>27.630048040832857</v>
      </c>
      <c r="AU18">
        <f t="shared" si="9"/>
        <v>-85.822413029507089</v>
      </c>
      <c r="AW18">
        <v>15</v>
      </c>
      <c r="AX18">
        <f>IF(Z18&gt;0, (R18*SUMPRODUCT(K18:$K$98, X18:$X$98)-K18*$AZ$3)/Z18, 0)</f>
        <v>1746.8412622625788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</v>
      </c>
      <c r="S19">
        <f t="shared" si="1"/>
        <v>1830.4017409828286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1450.3387712733877</v>
      </c>
      <c r="AC19">
        <f t="shared" si="2"/>
        <v>1497.7551336156448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-369.52020411993192</v>
      </c>
      <c r="AI19">
        <f t="shared" si="6"/>
        <v>-389.97684896571627</v>
      </c>
      <c r="AJ19">
        <f t="shared" si="7"/>
        <v>-47.416362342257116</v>
      </c>
      <c r="AK19">
        <f t="shared" si="22"/>
        <v>101.52371398913715</v>
      </c>
      <c r="AL19">
        <f t="shared" si="8"/>
        <v>-335.86949731883624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-94.585871241730686</v>
      </c>
      <c r="AR19">
        <f t="shared" si="9"/>
        <v>-99.822146697979292</v>
      </c>
      <c r="AS19">
        <f t="shared" si="9"/>
        <v>-12.137138628014908</v>
      </c>
      <c r="AT19">
        <f t="shared" si="9"/>
        <v>25.986965887911644</v>
      </c>
      <c r="AU19">
        <f t="shared" si="9"/>
        <v>-85.97231943808255</v>
      </c>
      <c r="AW19">
        <v>16</v>
      </c>
      <c r="AX19">
        <f>IF(Z19&gt;0, (R19*SUMPRODUCT(K19:$K$98, X19:$X$98)-K19*$AZ$3)/Z19, 0)</f>
        <v>1830.4017409828286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</v>
      </c>
      <c r="S20">
        <f t="shared" si="1"/>
        <v>1889.9251731614286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1497.7551336156448</v>
      </c>
      <c r="AC20">
        <f t="shared" si="2"/>
        <v>1522.6708002985029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-440.53122830342613</v>
      </c>
      <c r="AI20">
        <f t="shared" si="6"/>
        <v>-460.67317389367679</v>
      </c>
      <c r="AJ20">
        <f t="shared" si="7"/>
        <v>-24.915666682858046</v>
      </c>
      <c r="AK20">
        <f t="shared" si="22"/>
        <v>104.84285935309515</v>
      </c>
      <c r="AL20">
        <f t="shared" si="8"/>
        <v>-380.74598122343968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-100.68082295272795</v>
      </c>
      <c r="AR20">
        <f t="shared" si="9"/>
        <v>-105.28414623063809</v>
      </c>
      <c r="AS20">
        <f t="shared" si="9"/>
        <v>-5.6943291754976446</v>
      </c>
      <c r="AT20">
        <f t="shared" si="9"/>
        <v>23.961219278457758</v>
      </c>
      <c r="AU20">
        <f t="shared" si="9"/>
        <v>-87.017256127677967</v>
      </c>
      <c r="AW20">
        <v>17</v>
      </c>
      <c r="AX20">
        <f>IF(Z20&gt;0, (R20*SUMPRODUCT(K20:$K$98, X20:$X$98)-K20*$AZ$3)/Z20, 0)</f>
        <v>1889.9251731614286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</v>
      </c>
      <c r="S21">
        <f t="shared" si="1"/>
        <v>1929.142396321841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1522.6708002985029</v>
      </c>
      <c r="AC21">
        <f t="shared" si="2"/>
        <v>1528.687779064157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-520.27241661206949</v>
      </c>
      <c r="AI21">
        <f t="shared" si="6"/>
        <v>-540.08287464226464</v>
      </c>
      <c r="AJ21">
        <f t="shared" si="7"/>
        <v>-6.0169787656541303</v>
      </c>
      <c r="AK21">
        <f t="shared" si="22"/>
        <v>106.58695602089522</v>
      </c>
      <c r="AL21">
        <f t="shared" si="8"/>
        <v>-439.51289738702354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-106.16535968938314</v>
      </c>
      <c r="AR21">
        <f t="shared" si="9"/>
        <v>-110.20782731832779</v>
      </c>
      <c r="AS21">
        <f t="shared" si="9"/>
        <v>-1.227808153003344</v>
      </c>
      <c r="AT21">
        <f t="shared" si="9"/>
        <v>21.749841357805884</v>
      </c>
      <c r="AU21">
        <f t="shared" si="9"/>
        <v>-89.685794113525247</v>
      </c>
      <c r="AW21">
        <v>18</v>
      </c>
      <c r="AX21">
        <f>IF(Z21&gt;0, (R21*SUMPRODUCT(K21:$K$98, X21:$X$98)-K21*$AZ$3)/Z21, 0)</f>
        <v>1929.142396321841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</v>
      </c>
      <c r="S22">
        <f t="shared" si="1"/>
        <v>1949.8619043072829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1528.687779064157</v>
      </c>
      <c r="AC22">
        <f t="shared" si="2"/>
        <v>1517.788313766187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-608.60310352486624</v>
      </c>
      <c r="AI22">
        <f t="shared" si="6"/>
        <v>-628.06330619887819</v>
      </c>
      <c r="AJ22">
        <f t="shared" si="7"/>
        <v>10.899465297969982</v>
      </c>
      <c r="AK22">
        <f t="shared" si="22"/>
        <v>107.008144534491</v>
      </c>
      <c r="AL22">
        <f t="shared" si="8"/>
        <v>-510.1556963664172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-110.88381869550697</v>
      </c>
      <c r="AR22">
        <f t="shared" si="9"/>
        <v>-114.42935037713238</v>
      </c>
      <c r="AS22">
        <f t="shared" si="9"/>
        <v>1.9858169092111664</v>
      </c>
      <c r="AT22">
        <f t="shared" si="9"/>
        <v>19.49623922188939</v>
      </c>
      <c r="AU22">
        <f t="shared" si="9"/>
        <v>-92.947294246031831</v>
      </c>
      <c r="AW22">
        <v>19</v>
      </c>
      <c r="AX22">
        <f>IF(Z22&gt;0, (R22*SUMPRODUCT(K22:$K$98, X22:$X$98)-K22*$AZ$3)/Z22, 0)</f>
        <v>1949.8619043072829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</v>
      </c>
      <c r="S23">
        <f t="shared" si="1"/>
        <v>1953.8742568743351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1517.788313766187</v>
      </c>
      <c r="AC23">
        <f t="shared" si="2"/>
        <v>1491.9633293487268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-703.17301740248138</v>
      </c>
      <c r="AI23">
        <f t="shared" si="6"/>
        <v>-722.26282479540259</v>
      </c>
      <c r="AJ23">
        <f t="shared" si="7"/>
        <v>25.8249844174602</v>
      </c>
      <c r="AK23">
        <f t="shared" si="22"/>
        <v>106.2451819636331</v>
      </c>
      <c r="AL23">
        <f t="shared" si="8"/>
        <v>-590.19265841430934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-114.38739931311116</v>
      </c>
      <c r="AR23">
        <f t="shared" si="9"/>
        <v>-117.49279921757676</v>
      </c>
      <c r="AS23">
        <f t="shared" si="9"/>
        <v>4.2010326501536612</v>
      </c>
      <c r="AT23">
        <f t="shared" si="9"/>
        <v>17.283242891289827</v>
      </c>
      <c r="AU23">
        <f t="shared" si="9"/>
        <v>-96.008523676133279</v>
      </c>
      <c r="AW23">
        <v>20</v>
      </c>
      <c r="AX23">
        <f>IF(Z23&gt;0, (R23*SUMPRODUCT(K23:$K$98, X23:$X$98)-K23*$AZ$3)/Z23, 0)</f>
        <v>1953.8742568743351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</v>
      </c>
      <c r="S24">
        <f t="shared" si="1"/>
        <v>1943.5100108025676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1491.9633293487268</v>
      </c>
      <c r="AC24">
        <f t="shared" si="2"/>
        <v>1453.5213177838723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-807.17157706262412</v>
      </c>
      <c r="AI24">
        <f t="shared" si="6"/>
        <v>-825.86869348735047</v>
      </c>
      <c r="AJ24">
        <f t="shared" si="7"/>
        <v>38.442011564854511</v>
      </c>
      <c r="AK24">
        <f t="shared" si="22"/>
        <v>104.43743305441089</v>
      </c>
      <c r="AL24">
        <f t="shared" si="8"/>
        <v>-682.98924886808504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-117.23676516333329</v>
      </c>
      <c r="AR24">
        <f t="shared" si="9"/>
        <v>-119.95240767331116</v>
      </c>
      <c r="AS24">
        <f t="shared" si="9"/>
        <v>5.5834685094286103</v>
      </c>
      <c r="AT24">
        <f t="shared" si="9"/>
        <v>15.168902326588455</v>
      </c>
      <c r="AU24">
        <f t="shared" si="9"/>
        <v>-99.200036837294093</v>
      </c>
      <c r="AW24">
        <v>21</v>
      </c>
      <c r="AX24">
        <f>IF(Z24&gt;0, (R24*SUMPRODUCT(K24:$K$98, X24:$X$98)-K24*$AZ$3)/Z24, 0)</f>
        <v>1943.5100108025676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</v>
      </c>
      <c r="S25">
        <f t="shared" si="1"/>
        <v>1920.2647036746832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1453.5213177838723</v>
      </c>
      <c r="AC25">
        <f t="shared" si="2"/>
        <v>1404.0929345386251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-920.82146649405604</v>
      </c>
      <c r="AI25">
        <f t="shared" si="6"/>
        <v>-939.10140638791165</v>
      </c>
      <c r="AJ25">
        <f t="shared" si="7"/>
        <v>49.428383245247232</v>
      </c>
      <c r="AK25">
        <f t="shared" si="22"/>
        <v>101.74649224487106</v>
      </c>
      <c r="AL25">
        <f t="shared" si="8"/>
        <v>-787.92653089779333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-119.41403641127175</v>
      </c>
      <c r="AR25">
        <f t="shared" si="9"/>
        <v>-121.78461690652438</v>
      </c>
      <c r="AS25">
        <f t="shared" si="9"/>
        <v>6.4099751921197727</v>
      </c>
      <c r="AT25">
        <f t="shared" si="9"/>
        <v>13.194696009757545</v>
      </c>
      <c r="AU25">
        <f t="shared" si="9"/>
        <v>-102.17994570464705</v>
      </c>
      <c r="AW25">
        <v>22</v>
      </c>
      <c r="AX25">
        <f>IF(Z25&gt;0, (R25*SUMPRODUCT(K25:$K$98, X25:$X$98)-K25*$AZ$3)/Z25, 0)</f>
        <v>1920.2647036746832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</v>
      </c>
      <c r="S26">
        <f t="shared" si="1"/>
        <v>1885.2396704261027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1404.0929345386251</v>
      </c>
      <c r="AC26">
        <f t="shared" si="2"/>
        <v>1345.2220962685019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-1033.0671122991462</v>
      </c>
      <c r="AI26">
        <f t="shared" si="6"/>
        <v>-1050.9059860159884</v>
      </c>
      <c r="AJ26">
        <f t="shared" si="7"/>
        <v>58.870838270123159</v>
      </c>
      <c r="AK26">
        <f t="shared" si="22"/>
        <v>98.286505417703765</v>
      </c>
      <c r="AL26">
        <f t="shared" si="8"/>
        <v>-893.74864232816151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-119.61632537221465</v>
      </c>
      <c r="AR26">
        <f t="shared" si="9"/>
        <v>-121.68184512149669</v>
      </c>
      <c r="AS26">
        <f t="shared" si="9"/>
        <v>6.8165110103853008</v>
      </c>
      <c r="AT26">
        <f t="shared" si="9"/>
        <v>11.380355130633179</v>
      </c>
      <c r="AU26">
        <f t="shared" si="9"/>
        <v>-103.4849789804782</v>
      </c>
      <c r="AW26">
        <v>23</v>
      </c>
      <c r="AX26">
        <f>IF(Z26&gt;0, (R26*SUMPRODUCT(K26:$K$98, X26:$X$98)-K26*$AZ$3)/Z26, 0)</f>
        <v>1885.2396704261027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</v>
      </c>
      <c r="S27">
        <f t="shared" si="1"/>
        <v>1841.3703826160045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1345.2220962685019</v>
      </c>
      <c r="AC27">
        <f t="shared" si="2"/>
        <v>1279.6621978080261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-1146.8394278298538</v>
      </c>
      <c r="AI27">
        <f t="shared" si="6"/>
        <v>-1164.2132029525701</v>
      </c>
      <c r="AJ27">
        <f t="shared" si="7"/>
        <v>65.559898460475779</v>
      </c>
      <c r="AK27">
        <f t="shared" si="22"/>
        <v>94.165546738795143</v>
      </c>
      <c r="AL27">
        <f t="shared" si="8"/>
        <v>-1004.4877577532992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-118.56227209575718</v>
      </c>
      <c r="AR27">
        <f t="shared" si="9"/>
        <v>-120.35840344897362</v>
      </c>
      <c r="AS27">
        <f t="shared" si="9"/>
        <v>6.7776973229371231</v>
      </c>
      <c r="AT27">
        <f t="shared" si="9"/>
        <v>9.7349994284876846</v>
      </c>
      <c r="AU27">
        <f t="shared" si="9"/>
        <v>-103.84570669754881</v>
      </c>
      <c r="AW27">
        <v>24</v>
      </c>
      <c r="AX27">
        <f>IF(Z27&gt;0, (R27*SUMPRODUCT(K27:$K$98, X27:$X$98)-K27*$AZ$3)/Z27, 0)</f>
        <v>1841.3703826160045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</v>
      </c>
      <c r="S28">
        <f t="shared" si="1"/>
        <v>1790.7379570545579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1279.6621978080261</v>
      </c>
      <c r="AC28">
        <f t="shared" si="2"/>
        <v>1209.3645925977507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-1265.7239250591008</v>
      </c>
      <c r="AI28">
        <f t="shared" si="6"/>
        <v>-1282.6075314493253</v>
      </c>
      <c r="AJ28">
        <f t="shared" si="7"/>
        <v>70.297605210275378</v>
      </c>
      <c r="AK28">
        <f t="shared" si="22"/>
        <v>89.576353846561844</v>
      </c>
      <c r="AL28">
        <f t="shared" si="8"/>
        <v>-1122.733572392488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-116.8328214228178</v>
      </c>
      <c r="AR28">
        <f t="shared" si="9"/>
        <v>-118.39126503860876</v>
      </c>
      <c r="AS28">
        <f t="shared" si="9"/>
        <v>6.4888301416917233</v>
      </c>
      <c r="AT28">
        <f t="shared" si="9"/>
        <v>8.2683576927518629</v>
      </c>
      <c r="AU28">
        <f t="shared" si="9"/>
        <v>-103.63407720416518</v>
      </c>
      <c r="AW28">
        <v>25</v>
      </c>
      <c r="AX28">
        <f>IF(Z28&gt;0, (R28*SUMPRODUCT(K28:$K$98, X28:$X$98)-K28*$AZ$3)/Z28, 0)</f>
        <v>1790.7379570545579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</v>
      </c>
      <c r="S29">
        <f t="shared" si="1"/>
        <v>1734.9422929063901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1209.3645925977507</v>
      </c>
      <c r="AC29">
        <f t="shared" si="2"/>
        <v>1135.6252237512551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-1403.0008123262764</v>
      </c>
      <c r="AI29">
        <f t="shared" si="6"/>
        <v>-1419.3648324495171</v>
      </c>
      <c r="AJ29">
        <f t="shared" si="7"/>
        <v>73.739368846495609</v>
      </c>
      <c r="AK29">
        <f t="shared" si="22"/>
        <v>84.655521481842555</v>
      </c>
      <c r="AL29">
        <f t="shared" si="8"/>
        <v>-1260.969942121179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-115.62873520535065</v>
      </c>
      <c r="AR29">
        <f t="shared" si="9"/>
        <v>-116.9773808605074</v>
      </c>
      <c r="AS29">
        <f t="shared" si="9"/>
        <v>6.0772523291870053</v>
      </c>
      <c r="AT29">
        <f t="shared" si="9"/>
        <v>6.9769103418155725</v>
      </c>
      <c r="AU29">
        <f t="shared" si="9"/>
        <v>-103.92321818950484</v>
      </c>
      <c r="AW29">
        <v>26</v>
      </c>
      <c r="AX29">
        <f>IF(Z29&gt;0, (R29*SUMPRODUCT(K29:$K$98, X29:$X$98)-K29*$AZ$3)/Z29, 0)</f>
        <v>1734.9422929063901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</v>
      </c>
      <c r="S30">
        <f t="shared" si="1"/>
        <v>1673.1335675436335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1135.6252237512551</v>
      </c>
      <c r="AC30">
        <f t="shared" si="2"/>
        <v>1058.4727854890505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-1538.6214937769371</v>
      </c>
      <c r="AI30">
        <f t="shared" si="6"/>
        <v>-1554.4372183255011</v>
      </c>
      <c r="AJ30">
        <f t="shared" si="7"/>
        <v>77.152438262204669</v>
      </c>
      <c r="AK30">
        <f t="shared" si="22"/>
        <v>79.493765662587862</v>
      </c>
      <c r="AL30">
        <f t="shared" si="8"/>
        <v>-1397.7910144007087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-113.21960230461868</v>
      </c>
      <c r="AR30">
        <f t="shared" si="9"/>
        <v>-114.38340383136858</v>
      </c>
      <c r="AS30">
        <f t="shared" si="9"/>
        <v>5.677269173873146</v>
      </c>
      <c r="AT30">
        <f t="shared" si="9"/>
        <v>5.8495559631897152</v>
      </c>
      <c r="AU30">
        <f t="shared" si="9"/>
        <v>-102.85657869430572</v>
      </c>
      <c r="AW30">
        <v>27</v>
      </c>
      <c r="AX30">
        <f>IF(Z30&gt;0, (R30*SUMPRODUCT(K30:$K$98, X30:$X$98)-K30*$AZ$3)/Z30, 0)</f>
        <v>1673.1335675436335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</v>
      </c>
      <c r="S31">
        <f t="shared" si="1"/>
        <v>1606.6741334984088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1058.4727854890505</v>
      </c>
      <c r="AC31">
        <f t="shared" si="2"/>
        <v>979.60701974081167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-1659.1612996096405</v>
      </c>
      <c r="AI31">
        <f t="shared" si="6"/>
        <v>-1674.4040765878165</v>
      </c>
      <c r="AJ31">
        <f t="shared" si="7"/>
        <v>78.8657657482388</v>
      </c>
      <c r="AK31">
        <f t="shared" si="22"/>
        <v>74.093094984233545</v>
      </c>
      <c r="AL31">
        <f t="shared" si="8"/>
        <v>-1521.445215855344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-109.00851326796922</v>
      </c>
      <c r="AR31">
        <f t="shared" si="9"/>
        <v>-110.00997856061866</v>
      </c>
      <c r="AS31">
        <f t="shared" si="9"/>
        <v>5.1815576182846792</v>
      </c>
      <c r="AT31">
        <f t="shared" si="9"/>
        <v>4.8679885009094601</v>
      </c>
      <c r="AU31">
        <f t="shared" si="9"/>
        <v>-99.960432441424516</v>
      </c>
      <c r="AW31">
        <v>28</v>
      </c>
      <c r="AX31">
        <f>IF(Z31&gt;0, (R31*SUMPRODUCT(K31:$K$98, X31:$X$98)-K31*$AZ$3)/Z31, 0)</f>
        <v>1606.6741334984088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</v>
      </c>
      <c r="S32">
        <f t="shared" si="1"/>
        <v>1538.5354348148207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979.60701974081167</v>
      </c>
      <c r="AC32">
        <f t="shared" si="2"/>
        <v>901.27157482675307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-1781.5582135301224</v>
      </c>
      <c r="AI32">
        <f t="shared" si="6"/>
        <v>-1796.2031731851341</v>
      </c>
      <c r="AJ32">
        <f t="shared" si="7"/>
        <v>78.335444914058598</v>
      </c>
      <c r="AK32">
        <f t="shared" si="22"/>
        <v>68.572491381856821</v>
      </c>
      <c r="AL32">
        <f t="shared" si="8"/>
        <v>-1649.2952368892188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-104.50902653290072</v>
      </c>
      <c r="AR32">
        <f t="shared" si="9"/>
        <v>-105.36812306173441</v>
      </c>
      <c r="AS32">
        <f t="shared" si="9"/>
        <v>4.5952812705277966</v>
      </c>
      <c r="AT32">
        <f t="shared" si="9"/>
        <v>4.0225709532406535</v>
      </c>
      <c r="AU32">
        <f t="shared" si="9"/>
        <v>-96.750270837965971</v>
      </c>
      <c r="AW32">
        <v>29</v>
      </c>
      <c r="AX32">
        <f>IF(Z32&gt;0, (R32*SUMPRODUCT(K32:$K$98, X32:$X$98)-K32*$AZ$3)/Z32, 0)</f>
        <v>1538.5354348148207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</v>
      </c>
      <c r="S33">
        <f t="shared" si="1"/>
        <v>1469.1795332443503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901.27157482675307</v>
      </c>
      <c r="AC33">
        <f t="shared" si="2"/>
        <v>824.14921646698667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-1898.1582930569864</v>
      </c>
      <c r="AI33">
        <f t="shared" si="6"/>
        <v>-1912.1822635421836</v>
      </c>
      <c r="AJ33">
        <f t="shared" si="7"/>
        <v>77.122358359766395</v>
      </c>
      <c r="AK33">
        <f t="shared" si="22"/>
        <v>63.089010237872721</v>
      </c>
      <c r="AL33">
        <f t="shared" si="8"/>
        <v>-1771.9708949445444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-99.418724888742304</v>
      </c>
      <c r="AR33">
        <f t="shared" si="9"/>
        <v>-100.15325017497132</v>
      </c>
      <c r="AS33">
        <f t="shared" si="9"/>
        <v>4.0393925820550205</v>
      </c>
      <c r="AT33">
        <f t="shared" si="9"/>
        <v>3.3043761288425961</v>
      </c>
      <c r="AU33">
        <f t="shared" si="9"/>
        <v>-92.809481464073698</v>
      </c>
      <c r="AW33">
        <v>30</v>
      </c>
      <c r="AX33">
        <f>IF(Z33&gt;0, (R33*SUMPRODUCT(K33:$K$98, X33:$X$98)-K33*$AZ$3)/Z33, 0)</f>
        <v>1469.1795332443503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</v>
      </c>
      <c r="S34">
        <f t="shared" si="1"/>
        <v>1399.8593628733738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824.14921646698667</v>
      </c>
      <c r="AC34">
        <f t="shared" si="2"/>
        <v>749.18287387568546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-2016.4845020972666</v>
      </c>
      <c r="AI34">
        <f t="shared" si="6"/>
        <v>-2029.8641117520876</v>
      </c>
      <c r="AJ34">
        <f t="shared" si="7"/>
        <v>74.966342591301213</v>
      </c>
      <c r="AK34">
        <f t="shared" si="22"/>
        <v>57.690445152689072</v>
      </c>
      <c r="AL34">
        <f t="shared" si="8"/>
        <v>-1897.2073240080974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-94.300203052515414</v>
      </c>
      <c r="AR34">
        <f t="shared" si="9"/>
        <v>-94.925895888686867</v>
      </c>
      <c r="AS34">
        <f t="shared" si="9"/>
        <v>3.5057751850369261</v>
      </c>
      <c r="AT34">
        <f t="shared" si="9"/>
        <v>2.6978737929453076</v>
      </c>
      <c r="AU34">
        <f t="shared" ref="AU34:AU89" si="23">AL34*$K34</f>
        <v>-88.722246910704627</v>
      </c>
      <c r="AW34">
        <v>31</v>
      </c>
      <c r="AX34">
        <f>IF(Z34&gt;0, (R34*SUMPRODUCT(K34:$K$98, X34:$X$98)-K34*$AZ$3)/Z34, 0)</f>
        <v>1399.8593628733738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</v>
      </c>
      <c r="S35">
        <f t="shared" si="1"/>
        <v>1331.0508472921149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749.18287387568546</v>
      </c>
      <c r="AC35">
        <f t="shared" si="2"/>
        <v>676.7151550173146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-2142.5852688646874</v>
      </c>
      <c r="AI35">
        <f t="shared" ref="AI35:AI66" si="25">SUM(AE35:AH35)</f>
        <v>-2155.2954361057441</v>
      </c>
      <c r="AJ35">
        <f t="shared" si="7"/>
        <v>72.467718858370858</v>
      </c>
      <c r="AK35">
        <f t="shared" si="22"/>
        <v>52.442801171297987</v>
      </c>
      <c r="AL35">
        <f t="shared" ref="AL35:AL89" si="26">SUM(AI35:AK35)</f>
        <v>-2030.3849160760751</v>
      </c>
      <c r="AN35">
        <f t="shared" ref="AN35:AT66" si="27">AE35*$K35</f>
        <v>0</v>
      </c>
      <c r="AO35">
        <f t="shared" si="27"/>
        <v>0</v>
      </c>
      <c r="AP35">
        <f t="shared" si="27"/>
        <v>-0.5307023145693831</v>
      </c>
      <c r="AQ35">
        <f t="shared" si="27"/>
        <v>-89.461841042952997</v>
      </c>
      <c r="AR35">
        <f t="shared" si="27"/>
        <v>-89.992543357522379</v>
      </c>
      <c r="AS35">
        <f t="shared" si="27"/>
        <v>3.0258284883514772</v>
      </c>
      <c r="AT35">
        <f t="shared" si="27"/>
        <v>2.1897049374935027</v>
      </c>
      <c r="AU35">
        <f t="shared" si="23"/>
        <v>-84.777009931677398</v>
      </c>
      <c r="AW35">
        <v>32</v>
      </c>
      <c r="AX35">
        <f>IF(Z35&gt;0, (R35*SUMPRODUCT(K35:$K$98, X35:$X$98)-K35*$AZ$3)/Z35, 0)</f>
        <v>1331.0508472921149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</v>
      </c>
      <c r="S36">
        <f t="shared" si="1"/>
        <v>1262.0927581293711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676.7151550173146</v>
      </c>
      <c r="AC36">
        <f t="shared" si="2"/>
        <v>606.74660343341884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-2257.618035858196</v>
      </c>
      <c r="AI36">
        <f t="shared" si="25"/>
        <v>-2269.6366969178775</v>
      </c>
      <c r="AJ36">
        <f t="shared" si="7"/>
        <v>69.96855158389576</v>
      </c>
      <c r="AK36">
        <f t="shared" si="22"/>
        <v>47.370060851212024</v>
      </c>
      <c r="AL36">
        <f t="shared" si="26"/>
        <v>-2152.2980844827694</v>
      </c>
      <c r="AN36">
        <f t="shared" si="27"/>
        <v>0</v>
      </c>
      <c r="AO36">
        <f t="shared" si="27"/>
        <v>0</v>
      </c>
      <c r="AP36">
        <f t="shared" si="27"/>
        <v>-0.44806165814151783</v>
      </c>
      <c r="AQ36">
        <f t="shared" si="27"/>
        <v>-84.165122518533522</v>
      </c>
      <c r="AR36">
        <f t="shared" si="27"/>
        <v>-84.613184176675048</v>
      </c>
      <c r="AS36">
        <f t="shared" si="27"/>
        <v>2.6084623806898084</v>
      </c>
      <c r="AT36">
        <f t="shared" si="27"/>
        <v>1.7659794136686597</v>
      </c>
      <c r="AU36">
        <f t="shared" si="23"/>
        <v>-80.238742382316559</v>
      </c>
      <c r="AW36">
        <v>33</v>
      </c>
      <c r="AX36">
        <f>IF(Z36&gt;0, (R36*SUMPRODUCT(K36:$K$98, X36:$X$98)-K36*$AZ$3)/Z36, 0)</f>
        <v>1262.0927581293711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</v>
      </c>
      <c r="S37">
        <f t="shared" si="1"/>
        <v>1193.7115369126914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606.74660343341884</v>
      </c>
      <c r="AC37">
        <f t="shared" si="2"/>
        <v>539.98620364618637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-2357.9938992582843</v>
      </c>
      <c r="AI37">
        <f t="shared" si="25"/>
        <v>-2369.3028752325545</v>
      </c>
      <c r="AJ37">
        <f t="shared" si="7"/>
        <v>66.760399787232473</v>
      </c>
      <c r="AK37">
        <f t="shared" si="22"/>
        <v>42.472262240339326</v>
      </c>
      <c r="AL37">
        <f t="shared" si="26"/>
        <v>-2260.0702132049828</v>
      </c>
      <c r="AN37">
        <f t="shared" si="27"/>
        <v>0</v>
      </c>
      <c r="AO37">
        <f t="shared" si="27"/>
        <v>0</v>
      </c>
      <c r="AP37">
        <f t="shared" si="27"/>
        <v>-0.37643236197384461</v>
      </c>
      <c r="AQ37">
        <f t="shared" si="27"/>
        <v>-78.488557676416917</v>
      </c>
      <c r="AR37">
        <f t="shared" si="27"/>
        <v>-78.864990038390758</v>
      </c>
      <c r="AS37">
        <f t="shared" si="27"/>
        <v>2.2221972206327956</v>
      </c>
      <c r="AT37">
        <f t="shared" si="27"/>
        <v>1.4137384348396191</v>
      </c>
      <c r="AU37">
        <f t="shared" si="23"/>
        <v>-75.229054382918349</v>
      </c>
      <c r="AW37">
        <v>34</v>
      </c>
      <c r="AX37">
        <f>IF(Z37&gt;0, (R37*SUMPRODUCT(K37:$K$98, X37:$X$98)-K37*$AZ$3)/Z37, 0)</f>
        <v>1193.7115369126914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</v>
      </c>
      <c r="S38">
        <f t="shared" si="1"/>
        <v>1126.9962736041005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539.98620364618637</v>
      </c>
      <c r="AC38">
        <f t="shared" si="2"/>
        <v>477.03757697985986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-2455.3146631411523</v>
      </c>
      <c r="AI38">
        <f t="shared" si="25"/>
        <v>-2465.8967206898942</v>
      </c>
      <c r="AJ38">
        <f t="shared" si="7"/>
        <v>62.948626666326504</v>
      </c>
      <c r="AK38">
        <f t="shared" si="22"/>
        <v>37.799034255233046</v>
      </c>
      <c r="AL38">
        <f t="shared" si="26"/>
        <v>-2365.1490597683346</v>
      </c>
      <c r="AN38">
        <f t="shared" si="27"/>
        <v>0</v>
      </c>
      <c r="AO38">
        <f t="shared" si="27"/>
        <v>0</v>
      </c>
      <c r="AP38">
        <f t="shared" si="27"/>
        <v>-0.31449646460026393</v>
      </c>
      <c r="AQ38">
        <f t="shared" si="27"/>
        <v>-72.971421435037513</v>
      </c>
      <c r="AR38">
        <f t="shared" si="27"/>
        <v>-73.285917899637766</v>
      </c>
      <c r="AS38">
        <f t="shared" si="27"/>
        <v>1.870819587477567</v>
      </c>
      <c r="AT38">
        <f t="shared" si="27"/>
        <v>1.1233791333886813</v>
      </c>
      <c r="AU38">
        <f t="shared" si="23"/>
        <v>-70.291719178771515</v>
      </c>
      <c r="AW38">
        <v>35</v>
      </c>
      <c r="AX38">
        <f>IF(Z38&gt;0, (R38*SUMPRODUCT(K38:$K$98, X38:$X$98)-K38*$AZ$3)/Z38, 0)</f>
        <v>1126.9962736041005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</v>
      </c>
      <c r="S39">
        <f t="shared" si="1"/>
        <v>1061.9000080043347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477.03757697985986</v>
      </c>
      <c r="AC39">
        <f t="shared" si="2"/>
        <v>417.9410939466888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-2547.0902043141441</v>
      </c>
      <c r="AI39">
        <f t="shared" si="25"/>
        <v>-2556.9296687363203</v>
      </c>
      <c r="AJ39">
        <f t="shared" si="7"/>
        <v>59.096483033171069</v>
      </c>
      <c r="AK39">
        <f t="shared" si="22"/>
        <v>33.392630388590192</v>
      </c>
      <c r="AL39">
        <f t="shared" si="26"/>
        <v>-2464.4405553145593</v>
      </c>
      <c r="AN39">
        <f t="shared" si="27"/>
        <v>0</v>
      </c>
      <c r="AO39">
        <f t="shared" si="27"/>
        <v>0</v>
      </c>
      <c r="AP39">
        <f t="shared" si="27"/>
        <v>-0.26109531900046212</v>
      </c>
      <c r="AQ39">
        <f t="shared" si="27"/>
        <v>-67.588366691941488</v>
      </c>
      <c r="AR39">
        <f t="shared" si="27"/>
        <v>-67.849462010941949</v>
      </c>
      <c r="AS39">
        <f t="shared" si="27"/>
        <v>1.5681559917606427</v>
      </c>
      <c r="AT39">
        <f t="shared" si="27"/>
        <v>0.8860908591654032</v>
      </c>
      <c r="AU39">
        <f t="shared" si="23"/>
        <v>-65.395215160015908</v>
      </c>
      <c r="AW39">
        <v>36</v>
      </c>
      <c r="AX39">
        <f>IF(Z39&gt;0, (R39*SUMPRODUCT(K39:$K$98, X39:$X$98)-K39*$AZ$3)/Z39, 0)</f>
        <v>1061.9000080043347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</v>
      </c>
      <c r="S40">
        <f t="shared" si="1"/>
        <v>998.45320204655866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417.9410939466888</v>
      </c>
      <c r="AC40">
        <f t="shared" si="2"/>
        <v>362.7410651135566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-2633.9769634508943</v>
      </c>
      <c r="AI40">
        <f t="shared" si="25"/>
        <v>-2643.0595389879859</v>
      </c>
      <c r="AJ40">
        <f t="shared" si="7"/>
        <v>55.200028833132194</v>
      </c>
      <c r="AK40">
        <f t="shared" si="22"/>
        <v>29.255876576268218</v>
      </c>
      <c r="AL40">
        <f t="shared" si="26"/>
        <v>-2558.6036335785852</v>
      </c>
      <c r="AN40">
        <f t="shared" si="27"/>
        <v>0</v>
      </c>
      <c r="AO40">
        <f t="shared" si="27"/>
        <v>0</v>
      </c>
      <c r="AP40">
        <f t="shared" si="27"/>
        <v>-0.21518828372569901</v>
      </c>
      <c r="AQ40">
        <f t="shared" si="27"/>
        <v>-62.405314420266492</v>
      </c>
      <c r="AR40">
        <f t="shared" si="27"/>
        <v>-62.620502703992187</v>
      </c>
      <c r="AS40">
        <f t="shared" si="27"/>
        <v>1.3078228105785072</v>
      </c>
      <c r="AT40">
        <f t="shared" si="27"/>
        <v>0.6931428033412127</v>
      </c>
      <c r="AU40">
        <f t="shared" si="23"/>
        <v>-60.619537090072463</v>
      </c>
      <c r="AW40">
        <v>37</v>
      </c>
      <c r="AX40">
        <f>IF(Z40&gt;0, (R40*SUMPRODUCT(K40:$K$98, X40:$X$98)-K40*$AZ$3)/Z40, 0)</f>
        <v>998.45320204655866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</v>
      </c>
      <c r="S41">
        <f t="shared" si="1"/>
        <v>936.45490709500211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362.7410651135566</v>
      </c>
      <c r="AC41">
        <f t="shared" si="2"/>
        <v>311.39676663865566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-2714.2750203217292</v>
      </c>
      <c r="AI41">
        <f t="shared" si="25"/>
        <v>-2722.5882013483697</v>
      </c>
      <c r="AJ41">
        <f t="shared" si="7"/>
        <v>51.344298474900938</v>
      </c>
      <c r="AK41">
        <f t="shared" si="22"/>
        <v>25.391874557948963</v>
      </c>
      <c r="AL41">
        <f t="shared" si="26"/>
        <v>-2645.8520283155199</v>
      </c>
      <c r="AN41">
        <f t="shared" si="27"/>
        <v>0</v>
      </c>
      <c r="AO41">
        <f t="shared" si="27"/>
        <v>0</v>
      </c>
      <c r="AP41">
        <f t="shared" si="27"/>
        <v>-0.17585665916392601</v>
      </c>
      <c r="AQ41">
        <f t="shared" si="27"/>
        <v>-57.417652231588875</v>
      </c>
      <c r="AR41">
        <f t="shared" si="27"/>
        <v>-57.593508890752808</v>
      </c>
      <c r="AS41">
        <f t="shared" si="27"/>
        <v>1.0861349906824549</v>
      </c>
      <c r="AT41">
        <f t="shared" si="27"/>
        <v>0.53713857732206882</v>
      </c>
      <c r="AU41">
        <f t="shared" si="23"/>
        <v>-55.970235322748287</v>
      </c>
      <c r="AW41">
        <v>38</v>
      </c>
      <c r="AX41">
        <f>IF(Z41&gt;0, (R41*SUMPRODUCT(K41:$K$98, X41:$X$98)-K41*$AZ$3)/Z41, 0)</f>
        <v>936.45490709500211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</v>
      </c>
      <c r="S42">
        <f t="shared" si="1"/>
        <v>875.50956781902903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311.39676663865566</v>
      </c>
      <c r="AC42">
        <f t="shared" si="2"/>
        <v>263.85502150114337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-2782.8881255775568</v>
      </c>
      <c r="AI42">
        <f t="shared" si="25"/>
        <v>-2790.4224527625365</v>
      </c>
      <c r="AJ42">
        <f t="shared" si="7"/>
        <v>47.541745137512294</v>
      </c>
      <c r="AK42">
        <f t="shared" si="22"/>
        <v>21.797773664705897</v>
      </c>
      <c r="AL42">
        <f t="shared" si="26"/>
        <v>-2721.0829339603183</v>
      </c>
      <c r="AN42">
        <f t="shared" si="27"/>
        <v>0</v>
      </c>
      <c r="AO42">
        <f t="shared" si="27"/>
        <v>0</v>
      </c>
      <c r="AP42">
        <f t="shared" si="27"/>
        <v>-0.14230430346016706</v>
      </c>
      <c r="AQ42">
        <f t="shared" si="27"/>
        <v>-52.56168820321286</v>
      </c>
      <c r="AR42">
        <f t="shared" si="27"/>
        <v>-52.703992506673032</v>
      </c>
      <c r="AS42">
        <f t="shared" si="27"/>
        <v>0.8979428104160383</v>
      </c>
      <c r="AT42">
        <f t="shared" si="27"/>
        <v>0.41170457854847942</v>
      </c>
      <c r="AU42">
        <f t="shared" si="23"/>
        <v>-51.394345117708511</v>
      </c>
      <c r="AW42">
        <v>39</v>
      </c>
      <c r="AX42">
        <f>IF(Z42&gt;0, (R42*SUMPRODUCT(K42:$K$98, X42:$X$98)-K42*$AZ$3)/Z42, 0)</f>
        <v>875.50956781902903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</v>
      </c>
      <c r="S43">
        <f t="shared" si="1"/>
        <v>815.4850407360758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263.85502150114337</v>
      </c>
      <c r="AC43">
        <f t="shared" si="2"/>
        <v>220.11110748907004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-2844.5015373826486</v>
      </c>
      <c r="AI43">
        <f t="shared" si="25"/>
        <v>-2851.2493959114327</v>
      </c>
      <c r="AJ43">
        <f t="shared" si="7"/>
        <v>43.743914012073333</v>
      </c>
      <c r="AK43">
        <f t="shared" si="22"/>
        <v>18.469851505080037</v>
      </c>
      <c r="AL43">
        <f t="shared" si="26"/>
        <v>-2789.0356303942795</v>
      </c>
      <c r="AN43">
        <f t="shared" si="27"/>
        <v>0</v>
      </c>
      <c r="AO43">
        <f t="shared" si="27"/>
        <v>0</v>
      </c>
      <c r="AP43">
        <f t="shared" si="27"/>
        <v>-0.11379456085872283</v>
      </c>
      <c r="AQ43">
        <f t="shared" si="27"/>
        <v>-47.969115227842181</v>
      </c>
      <c r="AR43">
        <f t="shared" si="27"/>
        <v>-48.082909788700903</v>
      </c>
      <c r="AS43">
        <f t="shared" si="27"/>
        <v>0.73768877400317967</v>
      </c>
      <c r="AT43">
        <f t="shared" si="27"/>
        <v>0.31147194805299705</v>
      </c>
      <c r="AU43">
        <f t="shared" si="23"/>
        <v>-47.033749066644731</v>
      </c>
      <c r="AW43">
        <v>40</v>
      </c>
      <c r="AX43">
        <f>IF(Z43&gt;0, (R43*SUMPRODUCT(K43:$K$98, X43:$X$98)-K43*$AZ$3)/Z43, 0)</f>
        <v>815.4850407360758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</v>
      </c>
      <c r="S44">
        <f t="shared" si="1"/>
        <v>755.06431472922179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220.11110748907004</v>
      </c>
      <c r="AC44">
        <f t="shared" si="2"/>
        <v>180.01500493188811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-2880.5036618084996</v>
      </c>
      <c r="AI44">
        <f t="shared" si="25"/>
        <v>-2886.4639158365435</v>
      </c>
      <c r="AJ44">
        <f t="shared" si="7"/>
        <v>40.096102557181922</v>
      </c>
      <c r="AK44">
        <f t="shared" si="22"/>
        <v>15.407777524234904</v>
      </c>
      <c r="AL44">
        <f t="shared" si="26"/>
        <v>-2830.9600357551267</v>
      </c>
      <c r="AN44">
        <f t="shared" si="27"/>
        <v>0</v>
      </c>
      <c r="AO44">
        <f t="shared" si="27"/>
        <v>0</v>
      </c>
      <c r="AP44">
        <f t="shared" si="27"/>
        <v>-8.9743351120019382E-2</v>
      </c>
      <c r="AQ44">
        <f t="shared" si="27"/>
        <v>-43.371649984692411</v>
      </c>
      <c r="AR44">
        <f t="shared" si="27"/>
        <v>-43.461393335812424</v>
      </c>
      <c r="AS44">
        <f t="shared" si="27"/>
        <v>0.60372571259589614</v>
      </c>
      <c r="AT44">
        <f t="shared" si="27"/>
        <v>0.23199440524354861</v>
      </c>
      <c r="AU44">
        <f t="shared" si="23"/>
        <v>-42.625673217972981</v>
      </c>
      <c r="AW44">
        <v>41</v>
      </c>
      <c r="AX44">
        <f>IF(Z44&gt;0, (R44*SUMPRODUCT(K44:$K$98, X44:$X$98)-K44*$AZ$3)/Z44, 0)</f>
        <v>755.06431472922179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</v>
      </c>
      <c r="S45">
        <f t="shared" si="1"/>
        <v>693.38180705771674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180.01500493188811</v>
      </c>
      <c r="AC45">
        <f t="shared" si="2"/>
        <v>143.67283054599955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-2882.0117439960318</v>
      </c>
      <c r="AI45">
        <f t="shared" si="25"/>
        <v>-2887.1918925477962</v>
      </c>
      <c r="AJ45">
        <f t="shared" si="7"/>
        <v>36.342174385888569</v>
      </c>
      <c r="AK45">
        <f t="shared" si="22"/>
        <v>12.601050345232169</v>
      </c>
      <c r="AL45">
        <f t="shared" si="26"/>
        <v>-2838.2486678166756</v>
      </c>
      <c r="AN45">
        <f t="shared" si="27"/>
        <v>0</v>
      </c>
      <c r="AO45">
        <f t="shared" si="27"/>
        <v>0</v>
      </c>
      <c r="AP45">
        <f t="shared" si="27"/>
        <v>-6.9640471720115532E-2</v>
      </c>
      <c r="AQ45">
        <f t="shared" si="27"/>
        <v>-38.744961722463565</v>
      </c>
      <c r="AR45">
        <f t="shared" si="27"/>
        <v>-38.814602194183671</v>
      </c>
      <c r="AS45">
        <f t="shared" si="27"/>
        <v>0.48857405193637099</v>
      </c>
      <c r="AT45">
        <f t="shared" si="27"/>
        <v>0.16940500478735346</v>
      </c>
      <c r="AU45">
        <f t="shared" si="23"/>
        <v>-38.156623137459952</v>
      </c>
      <c r="AW45">
        <v>42</v>
      </c>
      <c r="AX45">
        <f>IF(Z45&gt;0, (R45*SUMPRODUCT(K45:$K$98, X45:$X$98)-K45*$AZ$3)/Z45, 0)</f>
        <v>693.38180705771674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</v>
      </c>
      <c r="S46">
        <f t="shared" si="1"/>
        <v>629.35525620518206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143.67283054599955</v>
      </c>
      <c r="AC46">
        <f t="shared" si="2"/>
        <v>111.204186322468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-2843.8470597560295</v>
      </c>
      <c r="AI46">
        <f t="shared" si="25"/>
        <v>-2848.2644450573375</v>
      </c>
      <c r="AJ46">
        <f t="shared" si="7"/>
        <v>32.468644223531541</v>
      </c>
      <c r="AK46">
        <f t="shared" si="22"/>
        <v>10.057098138219969</v>
      </c>
      <c r="AL46">
        <f t="shared" si="26"/>
        <v>-2805.7387026955862</v>
      </c>
      <c r="AN46">
        <f t="shared" si="27"/>
        <v>0</v>
      </c>
      <c r="AO46">
        <f t="shared" si="27"/>
        <v>0</v>
      </c>
      <c r="AP46">
        <f t="shared" si="27"/>
        <v>-5.3023299476579577E-2</v>
      </c>
      <c r="AQ46">
        <f t="shared" si="27"/>
        <v>-34.135612818375826</v>
      </c>
      <c r="AR46">
        <f t="shared" si="27"/>
        <v>-34.188636117852411</v>
      </c>
      <c r="AS46">
        <f t="shared" si="27"/>
        <v>0.38973160112455224</v>
      </c>
      <c r="AT46">
        <f t="shared" si="27"/>
        <v>0.12071859031411381</v>
      </c>
      <c r="AU46">
        <f t="shared" si="23"/>
        <v>-33.678185926413747</v>
      </c>
      <c r="AW46">
        <v>43</v>
      </c>
      <c r="AX46">
        <f>IF(Z46&gt;0, (R46*SUMPRODUCT(K46:$K$98, X46:$X$98)-K46*$AZ$3)/Z46, 0)</f>
        <v>629.35525620518206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</v>
      </c>
      <c r="S47">
        <f t="shared" si="1"/>
        <v>560.70121876444466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111.204186322468</v>
      </c>
      <c r="AC47">
        <f t="shared" si="2"/>
        <v>82.672428413852913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-2748.3748259096133</v>
      </c>
      <c r="AI47">
        <f t="shared" si="25"/>
        <v>-2752.060943651431</v>
      </c>
      <c r="AJ47">
        <f t="shared" si="7"/>
        <v>28.531757908615091</v>
      </c>
      <c r="AK47">
        <f t="shared" si="22"/>
        <v>7.7842930425727612</v>
      </c>
      <c r="AL47">
        <f t="shared" si="26"/>
        <v>-2715.7448927002433</v>
      </c>
      <c r="AN47">
        <f t="shared" si="27"/>
        <v>0</v>
      </c>
      <c r="AO47">
        <f t="shared" si="27"/>
        <v>0</v>
      </c>
      <c r="AP47">
        <f t="shared" si="27"/>
        <v>-3.9505052924563223E-2</v>
      </c>
      <c r="AQ47">
        <f t="shared" si="27"/>
        <v>-29.455025736796344</v>
      </c>
      <c r="AR47">
        <f t="shared" si="27"/>
        <v>-29.494530789720908</v>
      </c>
      <c r="AS47">
        <f t="shared" si="27"/>
        <v>0.30578204093255612</v>
      </c>
      <c r="AT47">
        <f t="shared" si="27"/>
        <v>8.34262305673171E-2</v>
      </c>
      <c r="AU47">
        <f t="shared" si="23"/>
        <v>-29.105322518221037</v>
      </c>
      <c r="AW47">
        <v>44</v>
      </c>
      <c r="AX47">
        <f>IF(Z47&gt;0, (R47*SUMPRODUCT(K47:$K$98, X47:$X$98)-K47*$AZ$3)/Z47, 0)</f>
        <v>560.70121876444466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</v>
      </c>
      <c r="S48">
        <f t="shared" si="1"/>
        <v>485.03644261707967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82.672428413852913</v>
      </c>
      <c r="AC48">
        <f t="shared" si="2"/>
        <v>58.220844560771475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-2593.630338182923</v>
      </c>
      <c r="AI48">
        <f t="shared" si="25"/>
        <v>-2596.6311871627768</v>
      </c>
      <c r="AJ48">
        <f t="shared" si="7"/>
        <v>24.451583853081438</v>
      </c>
      <c r="AK48">
        <f t="shared" si="22"/>
        <v>5.7870699889697041</v>
      </c>
      <c r="AL48">
        <f t="shared" si="26"/>
        <v>-2566.3925333207258</v>
      </c>
      <c r="AN48">
        <f t="shared" si="27"/>
        <v>0</v>
      </c>
      <c r="AO48">
        <f t="shared" si="27"/>
        <v>0</v>
      </c>
      <c r="AP48">
        <f t="shared" si="27"/>
        <v>-2.871504900061814E-2</v>
      </c>
      <c r="AQ48">
        <f t="shared" si="27"/>
        <v>-24.818383980804537</v>
      </c>
      <c r="AR48">
        <f t="shared" si="27"/>
        <v>-24.847099029805157</v>
      </c>
      <c r="AS48">
        <f t="shared" si="27"/>
        <v>0.23397659568933357</v>
      </c>
      <c r="AT48">
        <f t="shared" si="27"/>
        <v>5.5376328305391215E-2</v>
      </c>
      <c r="AU48">
        <f t="shared" si="23"/>
        <v>-24.557746105810434</v>
      </c>
      <c r="AW48">
        <v>45</v>
      </c>
      <c r="AX48">
        <f>IF(Z48&gt;0, (R48*SUMPRODUCT(K48:$K$98, X48:$X$98)-K48*$AZ$3)/Z48, 0)</f>
        <v>485.03644261707967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</v>
      </c>
      <c r="S49">
        <f t="shared" si="1"/>
        <v>398.41459183217921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58.220844560771475</v>
      </c>
      <c r="AC49">
        <f t="shared" si="2"/>
        <v>37.86981940471231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-2378.2333376562106</v>
      </c>
      <c r="AI49">
        <f t="shared" si="25"/>
        <v>-2380.6096198118516</v>
      </c>
      <c r="AJ49">
        <f t="shared" si="7"/>
        <v>20.351025156059166</v>
      </c>
      <c r="AK49">
        <f t="shared" si="22"/>
        <v>4.0754591192540035</v>
      </c>
      <c r="AL49">
        <f t="shared" si="26"/>
        <v>-2356.1831355365384</v>
      </c>
      <c r="AN49">
        <f t="shared" si="27"/>
        <v>0</v>
      </c>
      <c r="AO49">
        <f t="shared" si="27"/>
        <v>0</v>
      </c>
      <c r="AP49">
        <f t="shared" si="27"/>
        <v>-2.0302307719720917E-2</v>
      </c>
      <c r="AQ49">
        <f t="shared" si="27"/>
        <v>-20.31897808758761</v>
      </c>
      <c r="AR49">
        <f t="shared" si="27"/>
        <v>-20.33928039530733</v>
      </c>
      <c r="AS49">
        <f t="shared" si="27"/>
        <v>0.17387361772223475</v>
      </c>
      <c r="AT49">
        <f t="shared" si="27"/>
        <v>3.4819613042087381E-2</v>
      </c>
      <c r="AU49">
        <f t="shared" si="23"/>
        <v>-20.130587164543009</v>
      </c>
      <c r="AW49">
        <v>46</v>
      </c>
      <c r="AX49">
        <f>IF(Z49&gt;0, (R49*SUMPRODUCT(K49:$K$98, X49:$X$98)-K49*$AZ$3)/Z49, 0)</f>
        <v>398.41459183217921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</v>
      </c>
      <c r="S50">
        <f t="shared" si="1"/>
        <v>295.27992892906281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37.86981940471231</v>
      </c>
      <c r="AC50">
        <f t="shared" si="2"/>
        <v>21.539554553504587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-2115.4553714709286</v>
      </c>
      <c r="AI50">
        <f t="shared" si="25"/>
        <v>-2117.2790269621455</v>
      </c>
      <c r="AJ50">
        <f t="shared" si="7"/>
        <v>16.330264851207723</v>
      </c>
      <c r="AK50">
        <f t="shared" si="22"/>
        <v>2.6508873583298618</v>
      </c>
      <c r="AL50">
        <f t="shared" si="26"/>
        <v>-2098.2978747526081</v>
      </c>
      <c r="AN50">
        <f t="shared" si="27"/>
        <v>0</v>
      </c>
      <c r="AO50">
        <f t="shared" si="27"/>
        <v>0</v>
      </c>
      <c r="AP50">
        <f t="shared" si="27"/>
        <v>-1.3911442829457712E-2</v>
      </c>
      <c r="AQ50">
        <f t="shared" si="27"/>
        <v>-16.137388119753819</v>
      </c>
      <c r="AR50">
        <f t="shared" si="27"/>
        <v>-16.151299562583276</v>
      </c>
      <c r="AS50">
        <f t="shared" si="27"/>
        <v>0.12457262183653416</v>
      </c>
      <c r="AT50">
        <f t="shared" si="27"/>
        <v>2.0221839108509772E-2</v>
      </c>
      <c r="AU50">
        <f t="shared" si="23"/>
        <v>-16.006505101638233</v>
      </c>
      <c r="AW50">
        <v>47</v>
      </c>
      <c r="AX50">
        <f>IF(Z50&gt;0, (R50*SUMPRODUCT(K50:$K$98, X50:$X$98)-K50*$AZ$3)/Z50, 0)</f>
        <v>295.27992892906281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</v>
      </c>
      <c r="S51">
        <f t="shared" si="1"/>
        <v>166.06125720663925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21.539554553504587</v>
      </c>
      <c r="AC51">
        <f t="shared" si="2"/>
        <v>8.9635175376613603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-1823.9582472069071</v>
      </c>
      <c r="AI51">
        <f t="shared" si="25"/>
        <v>-1825.3076765814101</v>
      </c>
      <c r="AJ51">
        <f t="shared" si="7"/>
        <v>12.576037015843227</v>
      </c>
      <c r="AK51">
        <f t="shared" si="22"/>
        <v>1.5077688187453213</v>
      </c>
      <c r="AL51">
        <f t="shared" si="26"/>
        <v>-1811.2238707468216</v>
      </c>
      <c r="AN51">
        <f t="shared" si="27"/>
        <v>0</v>
      </c>
      <c r="AO51">
        <f t="shared" si="27"/>
        <v>0</v>
      </c>
      <c r="AP51">
        <f t="shared" si="27"/>
        <v>-9.1909734939959933E-3</v>
      </c>
      <c r="AQ51">
        <f t="shared" si="27"/>
        <v>-12.422993171027219</v>
      </c>
      <c r="AR51">
        <f t="shared" si="27"/>
        <v>-12.432184144521216</v>
      </c>
      <c r="AS51">
        <f t="shared" si="27"/>
        <v>8.5655481536186281E-2</v>
      </c>
      <c r="AT51">
        <f t="shared" si="27"/>
        <v>1.0269424624957484E-2</v>
      </c>
      <c r="AU51">
        <f t="shared" si="23"/>
        <v>-12.336259238360071</v>
      </c>
      <c r="AW51">
        <v>48</v>
      </c>
      <c r="AX51">
        <f>IF(Z51&gt;0, (R51*SUMPRODUCT(K51:$K$98, X51:$X$98)-K51*$AZ$3)/Z51, 0)</f>
        <v>166.06125720663925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</v>
      </c>
      <c r="S52">
        <f t="shared" si="1"/>
        <v>-7.3078146333853775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8.9635175376613603</v>
      </c>
      <c r="AC52">
        <f t="shared" si="2"/>
        <v>-0.27969786201711244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-1516.3599631178183</v>
      </c>
      <c r="AI52">
        <f t="shared" si="25"/>
        <v>-1517.3168082077968</v>
      </c>
      <c r="AJ52">
        <f t="shared" si="7"/>
        <v>9.2432153996784727</v>
      </c>
      <c r="AK52">
        <f t="shared" si="22"/>
        <v>0.62744622763629532</v>
      </c>
      <c r="AL52">
        <f t="shared" si="26"/>
        <v>-1507.446146580482</v>
      </c>
      <c r="AN52">
        <f t="shared" si="27"/>
        <v>0</v>
      </c>
      <c r="AO52">
        <f t="shared" si="27"/>
        <v>0</v>
      </c>
      <c r="AP52">
        <f t="shared" si="27"/>
        <v>-5.8188205498049383E-3</v>
      </c>
      <c r="AQ52">
        <f t="shared" si="27"/>
        <v>-9.2213740831232194</v>
      </c>
      <c r="AR52">
        <f t="shared" si="27"/>
        <v>-9.2271929036730231</v>
      </c>
      <c r="AS52">
        <f t="shared" si="27"/>
        <v>5.6210364955868918E-2</v>
      </c>
      <c r="AT52">
        <f t="shared" si="27"/>
        <v>3.8156615334146819E-3</v>
      </c>
      <c r="AU52">
        <f t="shared" si="23"/>
        <v>-9.1671668771837407</v>
      </c>
      <c r="AW52">
        <v>49</v>
      </c>
      <c r="AX52">
        <f>IF(Z52&gt;0, (R52*SUMPRODUCT(K52:$K$98, X52:$X$98)-K52*$AZ$3)/Z52, 0)</f>
        <v>-7.3078146333853775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</v>
      </c>
      <c r="S53">
        <f t="shared" si="1"/>
        <v>-258.15831959387015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-0.27969786201711244</v>
      </c>
      <c r="AC53">
        <f t="shared" si="2"/>
        <v>-6.6619846492932568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-1208.5255160548388</v>
      </c>
      <c r="AI53">
        <f t="shared" si="25"/>
        <v>-1209.1706613149038</v>
      </c>
      <c r="AJ53">
        <f t="shared" si="7"/>
        <v>6.3822867872761444</v>
      </c>
      <c r="AK53">
        <f t="shared" si="22"/>
        <v>-1.9578850341197874E-2</v>
      </c>
      <c r="AL53">
        <f t="shared" si="26"/>
        <v>-1202.8079533779689</v>
      </c>
      <c r="AN53">
        <f t="shared" si="27"/>
        <v>0</v>
      </c>
      <c r="AO53">
        <f t="shared" si="27"/>
        <v>0</v>
      </c>
      <c r="AP53">
        <f t="shared" si="27"/>
        <v>-3.5029409747878628E-3</v>
      </c>
      <c r="AQ53">
        <f t="shared" si="27"/>
        <v>-6.5619230448017234</v>
      </c>
      <c r="AR53">
        <f t="shared" si="27"/>
        <v>-6.5654259857765114</v>
      </c>
      <c r="AS53">
        <f t="shared" si="27"/>
        <v>3.465386058597749E-2</v>
      </c>
      <c r="AT53">
        <f t="shared" si="27"/>
        <v>-1.0630715490727021E-4</v>
      </c>
      <c r="AU53">
        <f t="shared" si="23"/>
        <v>-6.5308784323454416</v>
      </c>
      <c r="AW53">
        <v>50</v>
      </c>
      <c r="AX53">
        <f>IF(Z53&gt;0, (R53*SUMPRODUCT(K53:$K$98, X53:$X$98)-K53*$AZ$3)/Z53, 0)</f>
        <v>-258.15831959387015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</v>
      </c>
      <c r="S54">
        <f t="shared" si="1"/>
        <v>-650.64276322493947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-6.6619846492932568</v>
      </c>
      <c r="AC54">
        <f t="shared" si="2"/>
        <v>-10.68900832280292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-911.93695869576982</v>
      </c>
      <c r="AI54">
        <f t="shared" si="25"/>
        <v>-912.34766826356019</v>
      </c>
      <c r="AJ54">
        <f t="shared" si="7"/>
        <v>4.0270236735096629</v>
      </c>
      <c r="AK54">
        <f t="shared" si="22"/>
        <v>-0.46633892545052802</v>
      </c>
      <c r="AL54">
        <f t="shared" si="26"/>
        <v>-908.78698351550099</v>
      </c>
      <c r="AN54">
        <f t="shared" si="27"/>
        <v>0</v>
      </c>
      <c r="AO54">
        <f t="shared" si="27"/>
        <v>0</v>
      </c>
      <c r="AP54">
        <f t="shared" si="27"/>
        <v>-1.991095570152077E-3</v>
      </c>
      <c r="AQ54">
        <f t="shared" si="27"/>
        <v>-4.4210161659630618</v>
      </c>
      <c r="AR54">
        <f t="shared" si="27"/>
        <v>-4.4230072615332139</v>
      </c>
      <c r="AS54">
        <f t="shared" si="27"/>
        <v>1.9522771384070631E-2</v>
      </c>
      <c r="AT54">
        <f t="shared" si="27"/>
        <v>-2.2607833892193704E-3</v>
      </c>
      <c r="AU54">
        <f t="shared" si="23"/>
        <v>-4.4057452735383622</v>
      </c>
      <c r="AW54">
        <v>51</v>
      </c>
      <c r="AX54">
        <f>IF(Z54&gt;0, (R54*SUMPRODUCT(K54:$K$98, X54:$X$98)-K54*$AZ$3)/Z54, 0)</f>
        <v>-650.64276322493947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</v>
      </c>
      <c r="S55">
        <f t="shared" si="1"/>
        <v>-1309.1952172700137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-10.68900832280292</v>
      </c>
      <c r="AC55">
        <f t="shared" si="2"/>
        <v>-12.846721478683794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-645.1412961714567</v>
      </c>
      <c r="AI55">
        <f t="shared" si="25"/>
        <v>-645.3866133195263</v>
      </c>
      <c r="AJ55">
        <f t="shared" si="7"/>
        <v>2.1577131558808738</v>
      </c>
      <c r="AK55">
        <f t="shared" si="22"/>
        <v>-0.74823058259620445</v>
      </c>
      <c r="AL55">
        <f t="shared" si="26"/>
        <v>-643.97713074624164</v>
      </c>
      <c r="AN55">
        <f t="shared" si="27"/>
        <v>0</v>
      </c>
      <c r="AO55">
        <f t="shared" si="27"/>
        <v>0</v>
      </c>
      <c r="AP55">
        <f t="shared" si="27"/>
        <v>-1.0618597777179012E-3</v>
      </c>
      <c r="AQ55">
        <f t="shared" si="27"/>
        <v>-2.7925059407375241</v>
      </c>
      <c r="AR55">
        <f t="shared" si="27"/>
        <v>-2.793567800515242</v>
      </c>
      <c r="AS55">
        <f t="shared" si="27"/>
        <v>9.3397009956769188E-3</v>
      </c>
      <c r="AT55">
        <f t="shared" si="27"/>
        <v>-3.2387298090217091E-3</v>
      </c>
      <c r="AU55">
        <f t="shared" si="23"/>
        <v>-2.7874668293285869</v>
      </c>
      <c r="AW55">
        <v>52</v>
      </c>
      <c r="AX55">
        <f>IF(Z55&gt;0, (R55*SUMPRODUCT(K55:$K$98, X55:$X$98)-K55*$AZ$3)/Z55, 0)</f>
        <v>-1309.1952172700137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</v>
      </c>
      <c r="S56">
        <f t="shared" si="1"/>
        <v>-2350.9829342670146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-12.846721478683794</v>
      </c>
      <c r="AC56">
        <f t="shared" si="2"/>
        <v>-13.618421160419361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-392.19091204542138</v>
      </c>
      <c r="AI56">
        <f t="shared" si="25"/>
        <v>-392.33572829399895</v>
      </c>
      <c r="AJ56">
        <f t="shared" si="7"/>
        <v>0.77169968173556747</v>
      </c>
      <c r="AK56">
        <f t="shared" si="22"/>
        <v>-0.89927050350786564</v>
      </c>
      <c r="AL56">
        <f t="shared" si="26"/>
        <v>-392.46329911577124</v>
      </c>
      <c r="AN56">
        <f t="shared" si="27"/>
        <v>0</v>
      </c>
      <c r="AO56">
        <f t="shared" si="27"/>
        <v>0</v>
      </c>
      <c r="AP56">
        <f t="shared" si="27"/>
        <v>-5.596783837290007E-4</v>
      </c>
      <c r="AQ56">
        <f t="shared" si="27"/>
        <v>-1.5157192505865762</v>
      </c>
      <c r="AR56">
        <f t="shared" si="27"/>
        <v>-1.5162789289703051</v>
      </c>
      <c r="AS56">
        <f t="shared" si="27"/>
        <v>2.9824252101554758E-3</v>
      </c>
      <c r="AT56">
        <f t="shared" si="27"/>
        <v>-3.4754543559991904E-3</v>
      </c>
      <c r="AU56">
        <f t="shared" si="23"/>
        <v>-1.5167719581161487</v>
      </c>
      <c r="AW56">
        <v>53</v>
      </c>
      <c r="AX56">
        <f>IF(Z56&gt;0, (R56*SUMPRODUCT(K56:$K$98, X56:$X$98)-K56*$AZ$3)/Z56, 0)</f>
        <v>-2350.9829342670146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</v>
      </c>
      <c r="S57">
        <f t="shared" si="1"/>
        <v>-3948.568997883287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-13.618421160419361</v>
      </c>
      <c r="AC57">
        <f t="shared" si="2"/>
        <v>-13.329849108325625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-235.88550935256217</v>
      </c>
      <c r="AI57">
        <f t="shared" si="25"/>
        <v>-235.96990606131584</v>
      </c>
      <c r="AJ57">
        <f t="shared" si="7"/>
        <v>-0.28857205209373582</v>
      </c>
      <c r="AK57">
        <f t="shared" si="22"/>
        <v>-0.95328948122935531</v>
      </c>
      <c r="AL57">
        <f t="shared" si="26"/>
        <v>-237.21176759463893</v>
      </c>
      <c r="AN57">
        <f t="shared" si="27"/>
        <v>0</v>
      </c>
      <c r="AO57">
        <f t="shared" si="27"/>
        <v>0</v>
      </c>
      <c r="AP57">
        <f t="shared" si="27"/>
        <v>-2.9122505004034436E-4</v>
      </c>
      <c r="AQ57">
        <f t="shared" si="27"/>
        <v>-0.81396265659473188</v>
      </c>
      <c r="AR57">
        <f t="shared" si="27"/>
        <v>-0.8142538816447723</v>
      </c>
      <c r="AS57">
        <f t="shared" si="27"/>
        <v>-9.957664410412809E-4</v>
      </c>
      <c r="AT57">
        <f t="shared" si="27"/>
        <v>-3.2894858220625651E-3</v>
      </c>
      <c r="AU57">
        <f t="shared" si="23"/>
        <v>-0.81853913390787614</v>
      </c>
      <c r="AW57">
        <v>54</v>
      </c>
      <c r="AX57">
        <f>IF(Z57&gt;0, (R57*SUMPRODUCT(K57:$K$98, X57:$X$98)-K57*$AZ$3)/Z57, 0)</f>
        <v>-3948.568997883287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</v>
      </c>
      <c r="S58">
        <f t="shared" si="1"/>
        <v>-6462.3396239353033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-13.329849108325625</v>
      </c>
      <c r="AC58">
        <f t="shared" si="2"/>
        <v>-12.532837387527216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-140.27443412596159</v>
      </c>
      <c r="AI58">
        <f t="shared" si="25"/>
        <v>-140.32291825909624</v>
      </c>
      <c r="AJ58">
        <f t="shared" si="7"/>
        <v>-0.79701172079840887</v>
      </c>
      <c r="AK58">
        <f t="shared" si="22"/>
        <v>-0.93308943758279383</v>
      </c>
      <c r="AL58">
        <f t="shared" si="26"/>
        <v>-142.05301941747746</v>
      </c>
      <c r="AN58">
        <f t="shared" si="27"/>
        <v>0</v>
      </c>
      <c r="AO58">
        <f t="shared" si="27"/>
        <v>0</v>
      </c>
      <c r="AP58">
        <f t="shared" si="27"/>
        <v>-1.4937737741805781E-4</v>
      </c>
      <c r="AQ58">
        <f t="shared" si="27"/>
        <v>-0.4321790601132719</v>
      </c>
      <c r="AR58">
        <f t="shared" si="27"/>
        <v>-0.43232843749068994</v>
      </c>
      <c r="AS58">
        <f t="shared" si="27"/>
        <v>-2.4555563423953081E-3</v>
      </c>
      <c r="AT58">
        <f t="shared" si="27"/>
        <v>-2.8748055099907816E-3</v>
      </c>
      <c r="AU58">
        <f t="shared" si="23"/>
        <v>-0.43765879934307611</v>
      </c>
      <c r="AW58">
        <v>55</v>
      </c>
      <c r="AX58">
        <f>IF(Z58&gt;0, (R58*SUMPRODUCT(K58:$K$98, X58:$X$98)-K58*$AZ$3)/Z58, 0)</f>
        <v>-6462.3396239353033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</v>
      </c>
      <c r="S59">
        <f t="shared" si="1"/>
        <v>-10514.031994995185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-12.532837387527216</v>
      </c>
      <c r="AC59">
        <f t="shared" si="2"/>
        <v>-11.526646467825186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-82.366090635612849</v>
      </c>
      <c r="AI59">
        <f t="shared" si="25"/>
        <v>-82.393498404757253</v>
      </c>
      <c r="AJ59">
        <f t="shared" si="7"/>
        <v>-1.0061909197020302</v>
      </c>
      <c r="AK59">
        <f t="shared" si="22"/>
        <v>-0.87729861712690527</v>
      </c>
      <c r="AL59">
        <f t="shared" si="26"/>
        <v>-84.276987941586199</v>
      </c>
      <c r="AN59">
        <f t="shared" si="27"/>
        <v>0</v>
      </c>
      <c r="AO59">
        <f t="shared" si="27"/>
        <v>0</v>
      </c>
      <c r="AP59">
        <f t="shared" si="27"/>
        <v>-7.5394707412756849E-5</v>
      </c>
      <c r="AQ59">
        <f t="shared" si="27"/>
        <v>-0.22657689764853409</v>
      </c>
      <c r="AR59">
        <f t="shared" si="27"/>
        <v>-0.22665229235594686</v>
      </c>
      <c r="AS59">
        <f t="shared" si="27"/>
        <v>-2.7678819677965771E-3</v>
      </c>
      <c r="AT59">
        <f t="shared" si="27"/>
        <v>-2.413318362520634E-3</v>
      </c>
      <c r="AU59">
        <f t="shared" si="23"/>
        <v>-0.2318334926862641</v>
      </c>
      <c r="AW59">
        <v>56</v>
      </c>
      <c r="AX59">
        <f>IF(Z59&gt;0, (R59*SUMPRODUCT(K59:$K$98, X59:$X$98)-K59*$AZ$3)/Z59, 0)</f>
        <v>-10514.031994995185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</v>
      </c>
      <c r="S60">
        <f t="shared" si="1"/>
        <v>-17169.665966145341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-11.526646467825186</v>
      </c>
      <c r="AC60">
        <f t="shared" si="2"/>
        <v>-10.468964454924345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-47.561159944540769</v>
      </c>
      <c r="AI60">
        <f t="shared" si="25"/>
        <v>-47.576403346007588</v>
      </c>
      <c r="AJ60">
        <f t="shared" si="7"/>
        <v>-1.0576820129008411</v>
      </c>
      <c r="AK60">
        <f t="shared" si="22"/>
        <v>-0.80686525274776311</v>
      </c>
      <c r="AL60">
        <f t="shared" si="26"/>
        <v>-49.440950611656191</v>
      </c>
      <c r="AN60">
        <f t="shared" si="27"/>
        <v>0</v>
      </c>
      <c r="AO60">
        <f t="shared" si="27"/>
        <v>0</v>
      </c>
      <c r="AP60">
        <f t="shared" si="27"/>
        <v>-3.7439586000721213E-5</v>
      </c>
      <c r="AQ60">
        <f t="shared" si="27"/>
        <v>-0.11681580006364826</v>
      </c>
      <c r="AR60">
        <f t="shared" si="27"/>
        <v>-0.116853239649649</v>
      </c>
      <c r="AS60">
        <f t="shared" si="27"/>
        <v>-2.5977913636676063E-3</v>
      </c>
      <c r="AT60">
        <f t="shared" si="27"/>
        <v>-1.9817559149775655E-3</v>
      </c>
      <c r="AU60">
        <f t="shared" si="23"/>
        <v>-0.12143278692829416</v>
      </c>
      <c r="AW60">
        <v>57</v>
      </c>
      <c r="AX60">
        <f>IF(Z60&gt;0, (R60*SUMPRODUCT(K60:$K$98, X60:$X$98)-K60*$AZ$3)/Z60, 0)</f>
        <v>-17169.665966145341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</v>
      </c>
      <c r="S61">
        <f t="shared" si="1"/>
        <v>-28336.340776672994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-10.468964454924345</v>
      </c>
      <c r="AC61">
        <f t="shared" si="2"/>
        <v>-9.439120513426051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-27.052862618860349</v>
      </c>
      <c r="AI61">
        <f t="shared" si="25"/>
        <v>-27.061190370657783</v>
      </c>
      <c r="AJ61">
        <f t="shared" si="7"/>
        <v>-1.0298439414982941</v>
      </c>
      <c r="AK61">
        <f t="shared" si="22"/>
        <v>-0.73282751184470418</v>
      </c>
      <c r="AL61">
        <f t="shared" si="26"/>
        <v>-28.82386182400078</v>
      </c>
      <c r="AN61">
        <f t="shared" si="27"/>
        <v>0</v>
      </c>
      <c r="AO61">
        <f t="shared" si="27"/>
        <v>0</v>
      </c>
      <c r="AP61">
        <f t="shared" si="27"/>
        <v>-1.8262444121630896E-5</v>
      </c>
      <c r="AQ61">
        <f t="shared" si="27"/>
        <v>-5.9325902587454987E-2</v>
      </c>
      <c r="AR61">
        <f t="shared" si="27"/>
        <v>-5.9344165031576621E-2</v>
      </c>
      <c r="AS61">
        <f t="shared" si="27"/>
        <v>-2.2584087390076831E-3</v>
      </c>
      <c r="AT61">
        <f t="shared" si="27"/>
        <v>-1.6070629638578865E-3</v>
      </c>
      <c r="AU61">
        <f t="shared" si="23"/>
        <v>-6.3209636734442187E-2</v>
      </c>
      <c r="AW61">
        <v>58</v>
      </c>
      <c r="AX61">
        <f>IF(Z61&gt;0, (R61*SUMPRODUCT(K61:$K$98, X61:$X$98)-K61*$AZ$3)/Z61, 0)</f>
        <v>-28336.340776672994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</v>
      </c>
      <c r="S62">
        <f t="shared" si="1"/>
        <v>-47464.93318437133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-9.439120513426051</v>
      </c>
      <c r="AC62">
        <f t="shared" si="2"/>
        <v>-8.4746430753331996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-15.123362186937408</v>
      </c>
      <c r="AI62">
        <f t="shared" si="25"/>
        <v>-15.127825820670134</v>
      </c>
      <c r="AJ62">
        <f t="shared" si="7"/>
        <v>-0.96447743809285136</v>
      </c>
      <c r="AK62">
        <f t="shared" si="22"/>
        <v>-0.66073843593982362</v>
      </c>
      <c r="AL62">
        <f t="shared" si="26"/>
        <v>-16.753041694702809</v>
      </c>
      <c r="AN62">
        <f t="shared" si="27"/>
        <v>0</v>
      </c>
      <c r="AO62">
        <f t="shared" si="27"/>
        <v>0</v>
      </c>
      <c r="AP62">
        <f t="shared" si="27"/>
        <v>-8.7398032427083163E-6</v>
      </c>
      <c r="AQ62">
        <f t="shared" si="27"/>
        <v>-2.9611571602075979E-2</v>
      </c>
      <c r="AR62">
        <f t="shared" si="27"/>
        <v>-2.9620311405318688E-2</v>
      </c>
      <c r="AS62">
        <f t="shared" si="27"/>
        <v>-1.8884486375219727E-3</v>
      </c>
      <c r="AT62">
        <f t="shared" si="27"/>
        <v>-1.2937271001137042E-3</v>
      </c>
      <c r="AU62">
        <f t="shared" si="23"/>
        <v>-3.2802487142954362E-2</v>
      </c>
      <c r="AW62">
        <v>59</v>
      </c>
      <c r="AX62">
        <f>IF(Z62&gt;0, (R62*SUMPRODUCT(K62:$K$98, X62:$X$98)-K62*$AZ$3)/Z62, 0)</f>
        <v>-47464.93318437133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</v>
      </c>
      <c r="S63">
        <f t="shared" si="1"/>
        <v>-80922.70806806683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-8.4746430753331996</v>
      </c>
      <c r="AC63">
        <f t="shared" si="2"/>
        <v>-7.5901445213278587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-8.2964906714193578</v>
      </c>
      <c r="AI63">
        <f t="shared" si="25"/>
        <v>-8.2988355461469006</v>
      </c>
      <c r="AJ63">
        <f t="shared" si="7"/>
        <v>-0.88449855400534094</v>
      </c>
      <c r="AK63">
        <f t="shared" si="22"/>
        <v>-0.59322501527332405</v>
      </c>
      <c r="AL63">
        <f t="shared" si="26"/>
        <v>-9.7765591154255649</v>
      </c>
      <c r="AN63">
        <f t="shared" si="27"/>
        <v>0</v>
      </c>
      <c r="AO63">
        <f t="shared" si="27"/>
        <v>0</v>
      </c>
      <c r="AP63">
        <f t="shared" si="27"/>
        <v>-4.0993474340675125E-6</v>
      </c>
      <c r="AQ63">
        <f t="shared" si="27"/>
        <v>-1.4504057443305778E-2</v>
      </c>
      <c r="AR63">
        <f t="shared" si="27"/>
        <v>-1.4508156790739845E-2</v>
      </c>
      <c r="AS63">
        <f t="shared" si="27"/>
        <v>-1.5462944929243944E-3</v>
      </c>
      <c r="AT63">
        <f t="shared" si="27"/>
        <v>-1.0370854423992553E-3</v>
      </c>
      <c r="AU63">
        <f t="shared" si="23"/>
        <v>-1.7091536726063495E-2</v>
      </c>
      <c r="AW63">
        <v>60</v>
      </c>
      <c r="AX63">
        <f>IF(Z63&gt;0, (R63*SUMPRODUCT(K63:$K$98, X63:$X$98)-K63*$AZ$3)/Z63, 0)</f>
        <v>-80922.70806806683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</v>
      </c>
      <c r="S64">
        <f t="shared" si="1"/>
        <v>-140840.59824045014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-7.5901445213278587</v>
      </c>
      <c r="AC64">
        <f t="shared" si="2"/>
        <v>-6.7884788237645433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-4.4657309100413842</v>
      </c>
      <c r="AI64">
        <f t="shared" si="25"/>
        <v>-4.466935903294142</v>
      </c>
      <c r="AJ64">
        <f t="shared" si="7"/>
        <v>-0.8016656975633154</v>
      </c>
      <c r="AK64">
        <f t="shared" si="22"/>
        <v>-0.53131011649295012</v>
      </c>
      <c r="AL64">
        <f t="shared" si="26"/>
        <v>-5.7999117173504073</v>
      </c>
      <c r="AN64">
        <f t="shared" si="27"/>
        <v>0</v>
      </c>
      <c r="AO64">
        <f t="shared" si="27"/>
        <v>0</v>
      </c>
      <c r="AP64">
        <f t="shared" si="27"/>
        <v>-1.8808825374162808E-6</v>
      </c>
      <c r="AQ64">
        <f t="shared" si="27"/>
        <v>-6.9705911350735833E-3</v>
      </c>
      <c r="AR64">
        <f t="shared" si="27"/>
        <v>-6.972472017610999E-3</v>
      </c>
      <c r="AS64">
        <f t="shared" si="27"/>
        <v>-1.2513256882904396E-3</v>
      </c>
      <c r="AT64">
        <f t="shared" si="27"/>
        <v>-8.293257391915604E-4</v>
      </c>
      <c r="AU64">
        <f t="shared" si="23"/>
        <v>-9.0531234450929986E-3</v>
      </c>
      <c r="AW64">
        <v>61</v>
      </c>
      <c r="AX64">
        <f>IF(Z64&gt;0, (R64*SUMPRODUCT(K64:$K$98, X64:$X$98)-K64*$AZ$3)/Z64, 0)</f>
        <v>-140840.59824045014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</v>
      </c>
      <c r="S65">
        <f t="shared" si="1"/>
        <v>-250673.0089151478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-6.7884788237645433</v>
      </c>
      <c r="AC65">
        <f t="shared" si="2"/>
        <v>-6.0667264193579902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-2.3515979115768242</v>
      </c>
      <c r="AI65">
        <f t="shared" si="25"/>
        <v>-2.3522029554191604</v>
      </c>
      <c r="AJ65">
        <f t="shared" si="7"/>
        <v>-0.72175240440655308</v>
      </c>
      <c r="AK65">
        <f t="shared" si="22"/>
        <v>-0.47519351766351808</v>
      </c>
      <c r="AL65">
        <f t="shared" si="26"/>
        <v>-3.5491488774892317</v>
      </c>
      <c r="AN65">
        <f t="shared" si="27"/>
        <v>0</v>
      </c>
      <c r="AO65">
        <f t="shared" si="27"/>
        <v>0</v>
      </c>
      <c r="AP65">
        <f t="shared" si="27"/>
        <v>-8.4322967518737872E-7</v>
      </c>
      <c r="AQ65">
        <f t="shared" si="27"/>
        <v>-3.2773445565437635E-3</v>
      </c>
      <c r="AR65">
        <f t="shared" si="27"/>
        <v>-3.2781877862189512E-3</v>
      </c>
      <c r="AS65">
        <f t="shared" si="27"/>
        <v>-1.0058825542025125E-3</v>
      </c>
      <c r="AT65">
        <f t="shared" si="27"/>
        <v>-6.622615544743122E-4</v>
      </c>
      <c r="AU65">
        <f t="shared" si="23"/>
        <v>-4.9463318948957764E-3</v>
      </c>
      <c r="AW65">
        <v>62</v>
      </c>
      <c r="AX65">
        <f>IF(Z65&gt;0, (R65*SUMPRODUCT(K65:$K$98, X65:$X$98)-K65*$AZ$3)/Z65, 0)</f>
        <v>-250673.0089151478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</v>
      </c>
      <c r="S66">
        <f t="shared" si="1"/>
        <v>-457317.00663858553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-6.0667264193579902</v>
      </c>
      <c r="AC66">
        <f t="shared" si="2"/>
        <v>-5.4193582321809393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-1.2109404431441086</v>
      </c>
      <c r="AI66">
        <f t="shared" si="25"/>
        <v>-1.2112367014372352</v>
      </c>
      <c r="AJ66">
        <f t="shared" si="7"/>
        <v>-0.64736818717705091</v>
      </c>
      <c r="AK66">
        <f t="shared" si="22"/>
        <v>-0.42467084935505933</v>
      </c>
      <c r="AL66">
        <f t="shared" si="26"/>
        <v>-2.2832757379693454</v>
      </c>
      <c r="AN66">
        <f t="shared" si="27"/>
        <v>0</v>
      </c>
      <c r="AO66">
        <f t="shared" si="27"/>
        <v>0</v>
      </c>
      <c r="AP66">
        <f t="shared" si="27"/>
        <v>-3.686477013328969E-7</v>
      </c>
      <c r="AQ66">
        <f t="shared" si="27"/>
        <v>-1.5068284033666439E-3</v>
      </c>
      <c r="AR66">
        <f t="shared" si="27"/>
        <v>-1.5071970510679767E-3</v>
      </c>
      <c r="AS66">
        <f t="shared" si="27"/>
        <v>-8.055497505241615E-4</v>
      </c>
      <c r="AT66">
        <f t="shared" si="27"/>
        <v>-5.2843729971440735E-4</v>
      </c>
      <c r="AU66">
        <f t="shared" si="23"/>
        <v>-2.8411841013065453E-3</v>
      </c>
      <c r="AW66">
        <v>63</v>
      </c>
      <c r="AX66">
        <f>IF(Z66&gt;0, (R66*SUMPRODUCT(K66:$K$98, X66:$X$98)-K66*$AZ$3)/Z66, 0)</f>
        <v>-457317.00663858553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-857216.99129539018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-5.4193582321809393</v>
      </c>
      <c r="AC67">
        <f t="shared" ref="AC67:AC89" si="30">S67*Z67</f>
        <v>-4.839931550107881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-0.60857299295351486</v>
      </c>
      <c r="AI67">
        <f t="shared" ref="AI67:AI89" si="34">SUM(AE67:AH67)</f>
        <v>-0.60871414541547186</v>
      </c>
      <c r="AJ67">
        <f t="shared" ref="AJ67:AJ89" si="35">AB67-AC67</f>
        <v>-0.57942668207305825</v>
      </c>
      <c r="AK67">
        <f t="shared" si="22"/>
        <v>-0.37935507625266579</v>
      </c>
      <c r="AL67">
        <f t="shared" si="26"/>
        <v>-1.567495903741196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-6.7613850140784651E-4</v>
      </c>
      <c r="AR67">
        <f t="shared" si="36"/>
        <v>-6.7629532501849426E-4</v>
      </c>
      <c r="AS67">
        <f t="shared" si="36"/>
        <v>-6.4375628400999954E-4</v>
      </c>
      <c r="AT67">
        <f t="shared" si="36"/>
        <v>-4.2147215819438933E-4</v>
      </c>
      <c r="AU67">
        <f t="shared" si="23"/>
        <v>-1.7415237672228831E-3</v>
      </c>
      <c r="AW67">
        <v>64</v>
      </c>
      <c r="AX67">
        <f>IF(Z67&gt;0, (R67*SUMPRODUCT(K67:$K$98, X67:$X$98)-K67*$AZ$3)/Z67, 0)</f>
        <v>-857216.99129539018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100000</v>
      </c>
      <c r="S68">
        <f t="shared" si="29"/>
        <v>-1653246.0850410315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-4.839931550107881</v>
      </c>
      <c r="AC68">
        <f t="shared" si="30"/>
        <v>-4.3219170542553389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-0.29754368047052676</v>
      </c>
      <c r="AI68">
        <f t="shared" si="34"/>
        <v>-0.29760903548774653</v>
      </c>
      <c r="AJ68">
        <f t="shared" si="35"/>
        <v>-0.51801449585254211</v>
      </c>
      <c r="AK68">
        <f t="shared" si="22"/>
        <v>-0.33879520850755168</v>
      </c>
      <c r="AL68">
        <f t="shared" si="26"/>
        <v>-1.1544187398478403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-2.9515877503915016E-4</v>
      </c>
      <c r="AR68">
        <f t="shared" si="36"/>
        <v>-2.9522360621551643E-4</v>
      </c>
      <c r="AS68">
        <f t="shared" si="36"/>
        <v>-5.138624480498905E-4</v>
      </c>
      <c r="AT68">
        <f t="shared" si="36"/>
        <v>-3.3607965920865113E-4</v>
      </c>
      <c r="AU68">
        <f t="shared" si="23"/>
        <v>-1.1451657134740579E-3</v>
      </c>
      <c r="AW68">
        <v>65</v>
      </c>
      <c r="AX68">
        <f>IF(Z68&gt;0, (R68*SUMPRODUCT(K68:$K$98, X68:$X$98)-K68*$AZ$3)/Z68, 0)</f>
        <v>-1653246.0850410315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100000</v>
      </c>
      <c r="S69">
        <f t="shared" si="29"/>
        <v>-3288024.4688784205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-4.3219170542553389</v>
      </c>
      <c r="AC69">
        <f t="shared" si="30"/>
        <v>-3.8590955752143508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-0.1414376547922308</v>
      </c>
      <c r="AI69">
        <f t="shared" si="34"/>
        <v>-0.14146699684558031</v>
      </c>
      <c r="AJ69">
        <f t="shared" si="35"/>
        <v>-0.46282147904098814</v>
      </c>
      <c r="AK69">
        <f t="shared" si="22"/>
        <v>-0.30253419379787377</v>
      </c>
      <c r="AL69">
        <f t="shared" si="26"/>
        <v>-0.90682266968444214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-1.2527141773312867E-4</v>
      </c>
      <c r="AR69">
        <f t="shared" si="36"/>
        <v>-1.2529740600780484E-4</v>
      </c>
      <c r="AS69">
        <f t="shared" si="36"/>
        <v>-4.0992126829292449E-4</v>
      </c>
      <c r="AT69">
        <f t="shared" si="36"/>
        <v>-2.6795472129032038E-4</v>
      </c>
      <c r="AU69">
        <f t="shared" si="23"/>
        <v>-8.0317339559104963E-4</v>
      </c>
      <c r="AW69">
        <v>66</v>
      </c>
      <c r="AX69">
        <f>IF(Z69&gt;0, (R69*SUMPRODUCT(K69:$K$98, X69:$X$98)-K69*$AZ$3)/Z69, 0)</f>
        <v>-3288024.4688784205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100000</v>
      </c>
      <c r="S70">
        <f t="shared" si="29"/>
        <v>-6751764.1800439786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-3.8590955752143508</v>
      </c>
      <c r="AC70">
        <f t="shared" si="30"/>
        <v>-3.4457238485820598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-6.516010890132741E-2</v>
      </c>
      <c r="AI70">
        <f t="shared" si="34"/>
        <v>-6.51728675069181E-2</v>
      </c>
      <c r="AJ70">
        <f t="shared" si="35"/>
        <v>-0.41337172663229094</v>
      </c>
      <c r="AK70">
        <f t="shared" si="22"/>
        <v>-0.27013669026500459</v>
      </c>
      <c r="AL70">
        <f t="shared" si="26"/>
        <v>-0.74868128440421366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-5.1528882572382898E-5</v>
      </c>
      <c r="AR70">
        <f t="shared" si="36"/>
        <v>-5.1538972130248215E-5</v>
      </c>
      <c r="AS70">
        <f t="shared" si="36"/>
        <v>-3.2689606447150303E-4</v>
      </c>
      <c r="AT70">
        <f t="shared" si="36"/>
        <v>-2.1362520759804967E-4</v>
      </c>
      <c r="AU70">
        <f t="shared" si="23"/>
        <v>-5.9206024419980094E-4</v>
      </c>
      <c r="AW70">
        <v>67</v>
      </c>
      <c r="AX70">
        <f>IF(Z70&gt;0, (R70*SUMPRODUCT(K70:$K$98, X70:$X$98)-K70*$AZ$3)/Z70, 0)</f>
        <v>-6751764.1800439786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100000</v>
      </c>
      <c r="S71">
        <f t="shared" si="29"/>
        <v>-14322274.861233253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-3.4457238485820598</v>
      </c>
      <c r="AC71">
        <f t="shared" si="30"/>
        <v>-3.0765816292056827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-2.9042982021284774E-2</v>
      </c>
      <c r="AI71">
        <f t="shared" si="34"/>
        <v>-2.9048352295314238E-2</v>
      </c>
      <c r="AJ71">
        <f t="shared" si="35"/>
        <v>-0.36914221937637715</v>
      </c>
      <c r="AK71">
        <f t="shared" si="22"/>
        <v>-0.24120066940074422</v>
      </c>
      <c r="AL71">
        <f t="shared" si="26"/>
        <v>-0.63939124107243561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-2.0506526639865641E-5</v>
      </c>
      <c r="AR71">
        <f t="shared" si="36"/>
        <v>-2.0510318456675908E-5</v>
      </c>
      <c r="AS71">
        <f t="shared" si="36"/>
        <v>-2.6064213206457569E-4</v>
      </c>
      <c r="AT71">
        <f t="shared" si="36"/>
        <v>-1.7030578846878968E-4</v>
      </c>
      <c r="AU71">
        <f t="shared" si="23"/>
        <v>-4.5145823899004131E-4</v>
      </c>
      <c r="AW71">
        <v>68</v>
      </c>
      <c r="AX71">
        <f>IF(Z71&gt;0, (R71*SUMPRODUCT(K71:$K$98, X71:$X$98)-K71*$AZ$3)/Z71, 0)</f>
        <v>-14322274.861233253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100000</v>
      </c>
      <c r="S72">
        <f t="shared" si="29"/>
        <v>-31445064.512586839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-3.0765816292056827</v>
      </c>
      <c r="AC72">
        <f t="shared" si="30"/>
        <v>-2.7469648605011168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-1.2530526769537963E-2</v>
      </c>
      <c r="AI72">
        <f t="shared" si="34"/>
        <v>-1.2532710709134748E-2</v>
      </c>
      <c r="AJ72">
        <f t="shared" si="35"/>
        <v>-0.32961676870456591</v>
      </c>
      <c r="AK72">
        <f t="shared" ref="AK72:AK89" si="49">G72*SUM(AB72:AB72, AE72:AF72)</f>
        <v>-0.2153607140443978</v>
      </c>
      <c r="AL72">
        <f t="shared" si="26"/>
        <v>-0.55751019345809849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-7.8995473484401655E-6</v>
      </c>
      <c r="AR72">
        <f t="shared" si="36"/>
        <v>-7.9009241568192731E-6</v>
      </c>
      <c r="AS72">
        <f t="shared" si="36"/>
        <v>-2.0779838861615386E-4</v>
      </c>
      <c r="AT72">
        <f t="shared" si="36"/>
        <v>-1.3576860645024051E-4</v>
      </c>
      <c r="AU72">
        <f t="shared" si="23"/>
        <v>-3.5146791922321366E-4</v>
      </c>
      <c r="AW72">
        <v>69</v>
      </c>
      <c r="AX72">
        <f>IF(Z72&gt;0, (R72*SUMPRODUCT(K72:$K$98, X72:$X$98)-K72*$AZ$3)/Z72, 0)</f>
        <v>-31445064.512586839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100000</v>
      </c>
      <c r="S73">
        <f t="shared" si="29"/>
        <v>-71589527.129740596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-2.7469648605011168</v>
      </c>
      <c r="AC73">
        <f t="shared" si="30"/>
        <v>-2.452653764306318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-5.22240560168186E-3</v>
      </c>
      <c r="AI73">
        <f t="shared" si="34"/>
        <v>-5.2232621004822573E-3</v>
      </c>
      <c r="AJ73">
        <f t="shared" si="35"/>
        <v>-0.29431109619479878</v>
      </c>
      <c r="AK73">
        <f t="shared" si="49"/>
        <v>-0.19228754023507819</v>
      </c>
      <c r="AL73">
        <f t="shared" si="26"/>
        <v>-0.49182189853035918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-2.9395811497851181E-6</v>
      </c>
      <c r="AR73">
        <f t="shared" si="36"/>
        <v>-2.9400632547613479E-6</v>
      </c>
      <c r="AS73">
        <f t="shared" si="36"/>
        <v>-1.6566146265395505E-4</v>
      </c>
      <c r="AT73">
        <f t="shared" si="36"/>
        <v>-1.0823457075634797E-4</v>
      </c>
      <c r="AU73">
        <f t="shared" si="23"/>
        <v>-2.7683609666506433E-4</v>
      </c>
      <c r="AW73">
        <v>70</v>
      </c>
      <c r="AX73">
        <f>IF(Z73&gt;0, (R73*SUMPRODUCT(K73:$K$98, X73:$X$98)-K73*$AZ$3)/Z73, 0)</f>
        <v>-71589527.129740596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8"/>
        <v>100000</v>
      </c>
      <c r="S74">
        <f t="shared" si="29"/>
        <v>-169307532.14383116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-2.452653764306318</v>
      </c>
      <c r="AC74">
        <f t="shared" si="30"/>
        <v>-2.18987188626055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-2.0983067419757606E-3</v>
      </c>
      <c r="AI74">
        <f t="shared" si="34"/>
        <v>-2.0986300991026603E-3</v>
      </c>
      <c r="AJ74">
        <f t="shared" si="35"/>
        <v>-0.26278187804576802</v>
      </c>
      <c r="AK74">
        <f t="shared" si="49"/>
        <v>-0.17168576350144227</v>
      </c>
      <c r="AL74">
        <f t="shared" si="26"/>
        <v>-0.43656627164631295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-1.0545466795978732E-6</v>
      </c>
      <c r="AR74">
        <f t="shared" si="36"/>
        <v>-1.0547091892908913E-6</v>
      </c>
      <c r="AS74">
        <f t="shared" si="36"/>
        <v>-1.3206637114015387E-4</v>
      </c>
      <c r="AT74">
        <f t="shared" si="36"/>
        <v>-8.6284168188009922E-5</v>
      </c>
      <c r="AU74">
        <f t="shared" si="23"/>
        <v>-2.1940524851745468E-4</v>
      </c>
      <c r="AW74">
        <v>71</v>
      </c>
      <c r="AX74">
        <f>IF(Z74&gt;0, (R74*SUMPRODUCT(K74:$K$98, X74:$X$98)-K74*$AZ$3)/Z74, 0)</f>
        <v>-169307532.14383116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100000</v>
      </c>
      <c r="S75">
        <f t="shared" si="29"/>
        <v>-416641997.39388573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-2.18987188626055</v>
      </c>
      <c r="AC75">
        <f t="shared" si="30"/>
        <v>-1.9552436393546251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-8.112079643961262E-4</v>
      </c>
      <c r="AI75">
        <f t="shared" si="34"/>
        <v>-8.1132528596065793E-4</v>
      </c>
      <c r="AJ75">
        <f t="shared" si="35"/>
        <v>-0.23462824690592488</v>
      </c>
      <c r="AK75">
        <f t="shared" si="49"/>
        <v>-0.15329103203823852</v>
      </c>
      <c r="AL75">
        <f t="shared" si="26"/>
        <v>-0.38873060423012407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-3.6400807315430768E-7</v>
      </c>
      <c r="AR75">
        <f t="shared" si="36"/>
        <v>-3.64060718096812E-7</v>
      </c>
      <c r="AS75">
        <f t="shared" si="36"/>
        <v>-1.0528320703480351E-4</v>
      </c>
      <c r="AT75">
        <f t="shared" si="36"/>
        <v>-6.878528768589209E-5</v>
      </c>
      <c r="AU75">
        <f t="shared" si="23"/>
        <v>-1.7443255543879243E-4</v>
      </c>
      <c r="AW75">
        <v>72</v>
      </c>
      <c r="AX75">
        <f>IF(Z75&gt;0, (R75*SUMPRODUCT(K75:$K$98, X75:$X$98)-K75*$AZ$3)/Z75, 0)</f>
        <v>-416641997.39388573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100000</v>
      </c>
      <c r="S76">
        <f t="shared" si="29"/>
        <v>-1068862680.78856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-1.9552436393546251</v>
      </c>
      <c r="AC76">
        <f t="shared" si="30"/>
        <v>-1.7457535556371582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-3.0126525367898596E-4</v>
      </c>
      <c r="AI76">
        <f t="shared" si="34"/>
        <v>-3.0130608571445262E-4</v>
      </c>
      <c r="AJ76">
        <f t="shared" si="35"/>
        <v>-0.20949008371746691</v>
      </c>
      <c r="AK76">
        <f t="shared" si="49"/>
        <v>-0.13686705475482377</v>
      </c>
      <c r="AL76">
        <f t="shared" si="26"/>
        <v>-0.34665844455800515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-1.2070071216666761E-7</v>
      </c>
      <c r="AR76">
        <f t="shared" si="36"/>
        <v>-1.2071707135744666E-7</v>
      </c>
      <c r="AS76">
        <f t="shared" si="36"/>
        <v>-8.3931359450752386E-5</v>
      </c>
      <c r="AT76">
        <f t="shared" si="36"/>
        <v>-5.4835234994157006E-5</v>
      </c>
      <c r="AU76">
        <f t="shared" si="23"/>
        <v>-1.3888731151626683E-4</v>
      </c>
      <c r="AW76">
        <v>73</v>
      </c>
      <c r="AX76">
        <f>IF(Z76&gt;0, (R76*SUMPRODUCT(K76:$K$98, X76:$X$98)-K76*$AZ$3)/Z76, 0)</f>
        <v>-1068862680.78856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100000</v>
      </c>
      <c r="S77">
        <f t="shared" si="29"/>
        <v>-2864671342.5079017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-1.7457535556371582</v>
      </c>
      <c r="AC77">
        <f t="shared" si="30"/>
        <v>-1.5587086337257812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-1.0728343074577283E-4</v>
      </c>
      <c r="AI77">
        <f t="shared" si="34"/>
        <v>-1.0729703360319836E-4</v>
      </c>
      <c r="AJ77">
        <f t="shared" si="35"/>
        <v>-0.187044921911377</v>
      </c>
      <c r="AK77">
        <f t="shared" si="49"/>
        <v>-0.12220274889460109</v>
      </c>
      <c r="AL77">
        <f t="shared" si="26"/>
        <v>-0.30935496783958127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-3.8377388413667391E-8</v>
      </c>
      <c r="AR77">
        <f t="shared" si="36"/>
        <v>-3.8382254422699048E-8</v>
      </c>
      <c r="AS77">
        <f t="shared" si="36"/>
        <v>-6.6909638973116462E-5</v>
      </c>
      <c r="AT77">
        <f t="shared" si="36"/>
        <v>-4.371432127911101E-5</v>
      </c>
      <c r="AU77">
        <f t="shared" si="23"/>
        <v>-1.1066234250665016E-4</v>
      </c>
      <c r="AW77">
        <v>74</v>
      </c>
      <c r="AX77">
        <f>IF(Z77&gt;0, (R77*SUMPRODUCT(K77:$K$98, X77:$X$98)-K77*$AZ$3)/Z77, 0)</f>
        <v>-2864671342.5079017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100000</v>
      </c>
      <c r="S78">
        <f t="shared" si="29"/>
        <v>-8037460001.847888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-1.5587086337257812</v>
      </c>
      <c r="AC78">
        <f t="shared" si="30"/>
        <v>-1.3917041697709469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-3.6552091821403195E-5</v>
      </c>
      <c r="AI78">
        <f t="shared" si="34"/>
        <v>-3.6556420627299119E-5</v>
      </c>
      <c r="AJ78">
        <f t="shared" si="35"/>
        <v>-0.16700446395483426</v>
      </c>
      <c r="AK78">
        <f t="shared" si="49"/>
        <v>-0.10910960436080469</v>
      </c>
      <c r="AL78">
        <f t="shared" si="26"/>
        <v>-0.27615062473626628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-1.1674464741688933E-8</v>
      </c>
      <c r="AR78">
        <f t="shared" si="36"/>
        <v>-1.1675847329915416E-8</v>
      </c>
      <c r="AS78">
        <f t="shared" si="36"/>
        <v>-5.3339976701517453E-5</v>
      </c>
      <c r="AT78">
        <f t="shared" si="36"/>
        <v>-3.4848791563386482E-5</v>
      </c>
      <c r="AU78">
        <f t="shared" si="23"/>
        <v>-8.8200444112233862E-5</v>
      </c>
      <c r="AW78">
        <v>75</v>
      </c>
      <c r="AX78">
        <f>IF(Z78&gt;0, (R78*SUMPRODUCT(K78:$K$98, X78:$X$98)-K78*$AZ$3)/Z78, 0)</f>
        <v>-8037460001.847888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100000</v>
      </c>
      <c r="S79">
        <f t="shared" si="29"/>
        <v>-23654531659.517231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-1.3917041697709469</v>
      </c>
      <c r="AC79">
        <f t="shared" si="30"/>
        <v>-1.2425930186487844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-1.1888984808111957E-5</v>
      </c>
      <c r="AI79">
        <f t="shared" si="34"/>
        <v>-1.1890298079746897E-5</v>
      </c>
      <c r="AJ79">
        <f t="shared" si="35"/>
        <v>-0.14911115112216256</v>
      </c>
      <c r="AK79">
        <f t="shared" si="49"/>
        <v>-9.7419291883966294E-2</v>
      </c>
      <c r="AL79">
        <f t="shared" si="26"/>
        <v>-0.24654233330420861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-3.3904043087268939E-9</v>
      </c>
      <c r="AR79">
        <f t="shared" si="36"/>
        <v>-3.3907788168856214E-9</v>
      </c>
      <c r="AS79">
        <f t="shared" si="36"/>
        <v>-4.2522309297499298E-5</v>
      </c>
      <c r="AT79">
        <f t="shared" si="36"/>
        <v>-2.7781243923464517E-5</v>
      </c>
      <c r="AU79">
        <f t="shared" si="23"/>
        <v>-7.0306943999780703E-5</v>
      </c>
      <c r="AW79">
        <v>76</v>
      </c>
      <c r="AX79">
        <f>IF(Z79&gt;0, (R79*SUMPRODUCT(K79:$K$98, X79:$X$98)-K79*$AZ$3)/Z79, 0)</f>
        <v>-23654531659.517231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100000</v>
      </c>
      <c r="S80">
        <f t="shared" si="29"/>
        <v>-73810123766.706223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-1.2425930186487844</v>
      </c>
      <c r="AC80">
        <f t="shared" si="30"/>
        <v>-1.1094580552564859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-3.6974311724106314E-6</v>
      </c>
      <c r="AI80">
        <f t="shared" si="34"/>
        <v>-3.6978069535361186E-6</v>
      </c>
      <c r="AJ80">
        <f t="shared" si="35"/>
        <v>-0.13313496339229847</v>
      </c>
      <c r="AK80">
        <f t="shared" si="49"/>
        <v>-8.6981511305414913E-2</v>
      </c>
      <c r="AL80">
        <f t="shared" si="26"/>
        <v>-0.22012017250466692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-9.4143165024552048E-10</v>
      </c>
      <c r="AR80">
        <f t="shared" si="36"/>
        <v>-9.4152733079469149E-10</v>
      </c>
      <c r="AS80">
        <f t="shared" si="36"/>
        <v>-3.3898526422081212E-5</v>
      </c>
      <c r="AT80">
        <f t="shared" si="36"/>
        <v>-2.2147037743428178E-5</v>
      </c>
      <c r="AU80">
        <f t="shared" si="23"/>
        <v>-5.6046505692840187E-5</v>
      </c>
      <c r="AW80">
        <v>77</v>
      </c>
      <c r="AX80">
        <f>IF(Z80&gt;0, (R80*SUMPRODUCT(K80:$K$98, X80:$X$98)-K80*$AZ$3)/Z80, 0)</f>
        <v>-73810123766.706223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100000</v>
      </c>
      <c r="S81">
        <f t="shared" si="29"/>
        <v>-244991747059.89719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-1.1094580552564859</v>
      </c>
      <c r="AC81">
        <f t="shared" si="30"/>
        <v>-0.99058755014193256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-1.0837581876755445E-6</v>
      </c>
      <c r="AI81">
        <f t="shared" si="34"/>
        <v>-1.0838592714428581E-6</v>
      </c>
      <c r="AJ81">
        <f t="shared" si="35"/>
        <v>-0.11887050511455333</v>
      </c>
      <c r="AK81">
        <f t="shared" si="49"/>
        <v>-7.7662063867954018E-2</v>
      </c>
      <c r="AL81">
        <f t="shared" si="26"/>
        <v>-0.19653365284177879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-2.4637864668613069E-10</v>
      </c>
      <c r="AR81">
        <f t="shared" si="36"/>
        <v>-2.4640162679560149E-10</v>
      </c>
      <c r="AS81">
        <f t="shared" si="36"/>
        <v>-2.7023698195845521E-5</v>
      </c>
      <c r="AT81">
        <f t="shared" si="36"/>
        <v>-1.765548294096651E-5</v>
      </c>
      <c r="AU81">
        <f t="shared" si="23"/>
        <v>-4.4679427538438826E-5</v>
      </c>
      <c r="AW81">
        <v>78</v>
      </c>
      <c r="AX81">
        <f>IF(Z81&gt;0, (R81*SUMPRODUCT(K81:$K$98, X81:$X$98)-K81*$AZ$3)/Z81, 0)</f>
        <v>-244991747059.89719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100000</v>
      </c>
      <c r="S82">
        <f t="shared" si="29"/>
        <v>-868141794987.78577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-0.99058755014193256</v>
      </c>
      <c r="AC82">
        <f t="shared" si="30"/>
        <v>-0.88445316998118184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-2.9841283482552317E-7</v>
      </c>
      <c r="AI82">
        <f t="shared" si="34"/>
        <v>-2.9843830454645722E-7</v>
      </c>
      <c r="AJ82">
        <f t="shared" si="35"/>
        <v>-0.10613438016075072</v>
      </c>
      <c r="AK82">
        <f t="shared" si="49"/>
        <v>-6.934112850993529E-2</v>
      </c>
      <c r="AL82">
        <f t="shared" si="26"/>
        <v>-0.17547580710899055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-6.057175394891376E-11</v>
      </c>
      <c r="AR82">
        <f t="shared" si="36"/>
        <v>-6.0576923785762322E-11</v>
      </c>
      <c r="AS82">
        <f t="shared" si="36"/>
        <v>-2.1543126871122159E-5</v>
      </c>
      <c r="AT82">
        <f t="shared" si="36"/>
        <v>-1.4074842917194039E-5</v>
      </c>
      <c r="AU82">
        <f t="shared" si="23"/>
        <v>-3.5618030365239982E-5</v>
      </c>
      <c r="AW82">
        <v>79</v>
      </c>
      <c r="AX82">
        <f>IF(Z82&gt;0, (R82*SUMPRODUCT(K82:$K$98, X82:$X$98)-K82*$AZ$3)/Z82, 0)</f>
        <v>-868141794987.78577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100000</v>
      </c>
      <c r="S83">
        <f t="shared" si="29"/>
        <v>-3297390764476.8682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-0.88445316998118184</v>
      </c>
      <c r="AC83">
        <f t="shared" si="30"/>
        <v>-0.78969033039253123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-7.6911148995940016E-8</v>
      </c>
      <c r="AI83">
        <f t="shared" si="34"/>
        <v>-7.6917136232415746E-8</v>
      </c>
      <c r="AJ83">
        <f t="shared" si="35"/>
        <v>-9.4762839588650616E-2</v>
      </c>
      <c r="AK83">
        <f t="shared" si="49"/>
        <v>-6.1911721898682735E-2</v>
      </c>
      <c r="AL83">
        <f t="shared" si="26"/>
        <v>-0.15667463840446957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-1.3938753181460104E-11</v>
      </c>
      <c r="AR83">
        <f t="shared" si="36"/>
        <v>-1.3939838259664807E-11</v>
      </c>
      <c r="AS83">
        <f t="shared" si="36"/>
        <v>-1.7174048873853432E-5</v>
      </c>
      <c r="AT83">
        <f t="shared" si="36"/>
        <v>-1.1220378603763828E-5</v>
      </c>
      <c r="AU83">
        <f t="shared" si="23"/>
        <v>-2.8394441417455518E-5</v>
      </c>
      <c r="AW83">
        <v>80</v>
      </c>
      <c r="AX83">
        <f>IF(Z83&gt;0, (R83*SUMPRODUCT(K83:$K$98, X83:$X$98)-K83*$AZ$3)/Z83, 0)</f>
        <v>-3297390764476.8682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100000</v>
      </c>
      <c r="S84">
        <f t="shared" si="29"/>
        <v>-13484270890070.115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-0.78969033039253123</v>
      </c>
      <c r="AC84">
        <f t="shared" si="30"/>
        <v>-0.70508065214823556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-1.8480544492358347E-8</v>
      </c>
      <c r="AI84">
        <f t="shared" si="34"/>
        <v>-1.8481851720346231E-8</v>
      </c>
      <c r="AJ84">
        <f t="shared" si="35"/>
        <v>-8.4609678244295661E-2</v>
      </c>
      <c r="AK84">
        <f t="shared" si="49"/>
        <v>-5.5278323127477193E-2</v>
      </c>
      <c r="AL84">
        <f t="shared" si="26"/>
        <v>-0.13988801985362456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-2.990414353130167E-12</v>
      </c>
      <c r="AR84">
        <f t="shared" si="36"/>
        <v>-2.990625881169257E-12</v>
      </c>
      <c r="AS84">
        <f t="shared" si="36"/>
        <v>-1.3691046621493712E-5</v>
      </c>
      <c r="AT84">
        <f t="shared" si="36"/>
        <v>-8.9448171273161494E-6</v>
      </c>
      <c r="AU84">
        <f t="shared" si="23"/>
        <v>-2.2635866739435739E-5</v>
      </c>
      <c r="AW84">
        <v>81</v>
      </c>
      <c r="AX84">
        <f>IF(Z84&gt;0, (R84*SUMPRODUCT(K84:$K$98, X84:$X$98)-K84*$AZ$3)/Z84, 0)</f>
        <v>-13484270890070.115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100000</v>
      </c>
      <c r="S85">
        <f t="shared" si="29"/>
        <v>-59695041174209.234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-0.70508065214823556</v>
      </c>
      <c r="AC85">
        <f t="shared" si="30"/>
        <v>-0.62953629656351684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-4.1220355762268129E-9</v>
      </c>
      <c r="AI85">
        <f t="shared" si="34"/>
        <v>-4.122299223040761E-9</v>
      </c>
      <c r="AJ85">
        <f t="shared" si="35"/>
        <v>-7.5544355584718725E-2</v>
      </c>
      <c r="AK85">
        <f t="shared" si="49"/>
        <v>-4.9355645650376492E-2</v>
      </c>
      <c r="AL85">
        <f t="shared" si="26"/>
        <v>-0.12490000535739444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-5.9553915298207509E-13</v>
      </c>
      <c r="AR85">
        <f t="shared" si="36"/>
        <v>-5.9557724387123931E-13</v>
      </c>
      <c r="AS85">
        <f t="shared" si="36"/>
        <v>-1.0914418545286363E-5</v>
      </c>
      <c r="AT85">
        <f t="shared" si="36"/>
        <v>-7.1307534498317749E-6</v>
      </c>
      <c r="AU85">
        <f t="shared" si="23"/>
        <v>-1.8045172590695381E-5</v>
      </c>
      <c r="AW85">
        <v>82</v>
      </c>
      <c r="AX85">
        <f>IF(Z85&gt;0, (R85*SUMPRODUCT(K85:$K$98, X85:$X$98)-K85*$AZ$3)/Z85, 0)</f>
        <v>-59695041174209.234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100000</v>
      </c>
      <c r="S86">
        <f t="shared" si="29"/>
        <v>-288052798848597.5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-0.62953629656351684</v>
      </c>
      <c r="AC86">
        <f t="shared" si="30"/>
        <v>-0.56208597907508628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-8.4890841409808412E-10</v>
      </c>
      <c r="AI86">
        <f t="shared" si="34"/>
        <v>-8.4895719734036832E-10</v>
      </c>
      <c r="AJ86">
        <f t="shared" si="35"/>
        <v>-6.7450317488430556E-2</v>
      </c>
      <c r="AK86">
        <f t="shared" si="49"/>
        <v>-4.4067540759446182E-2</v>
      </c>
      <c r="AL86">
        <f t="shared" si="26"/>
        <v>-0.11151785909683393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-1.0950687828134871E-13</v>
      </c>
      <c r="AR86">
        <f t="shared" si="36"/>
        <v>-1.0951317118702176E-13</v>
      </c>
      <c r="AS86">
        <f t="shared" si="36"/>
        <v>-8.7009076415992149E-6</v>
      </c>
      <c r="AT86">
        <f t="shared" si="36"/>
        <v>-5.6845929925551163E-6</v>
      </c>
      <c r="AU86">
        <f t="shared" si="23"/>
        <v>-1.4385500743667501E-5</v>
      </c>
      <c r="AW86">
        <v>83</v>
      </c>
      <c r="AX86">
        <f>IF(Z86&gt;0, (R86*SUMPRODUCT(K86:$K$98, X86:$X$98)-K86*$AZ$3)/Z86, 0)</f>
        <v>-288052798848597.5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100000</v>
      </c>
      <c r="S87">
        <f t="shared" si="29"/>
        <v>-1527432089949786.8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-0.56208597907508628</v>
      </c>
      <c r="AC87">
        <f t="shared" si="30"/>
        <v>-0.50186248131713673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-1.6032502443659229E-10</v>
      </c>
      <c r="AI87">
        <f t="shared" si="34"/>
        <v>-1.6033323859034451E-10</v>
      </c>
      <c r="AJ87">
        <f t="shared" si="35"/>
        <v>-6.0223497757949551E-2</v>
      </c>
      <c r="AK87">
        <f t="shared" si="49"/>
        <v>-3.9346018535256044E-2</v>
      </c>
      <c r="AL87">
        <f t="shared" si="26"/>
        <v>-9.9569516453538842E-2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-1.8465618237389529E-14</v>
      </c>
      <c r="AR87">
        <f t="shared" si="36"/>
        <v>-1.8466564311951905E-14</v>
      </c>
      <c r="AS87">
        <f t="shared" si="36"/>
        <v>-6.9363103010684165E-6</v>
      </c>
      <c r="AT87">
        <f t="shared" si="36"/>
        <v>-4.5317227300385453E-6</v>
      </c>
      <c r="AU87">
        <f t="shared" si="23"/>
        <v>-1.1468033049573528E-5</v>
      </c>
      <c r="AW87">
        <v>84</v>
      </c>
      <c r="AX87">
        <f>IF(Z87&gt;0, (R87*SUMPRODUCT(K87:$K$98, X87:$X$98)-K87*$AZ$3)/Z87, 0)</f>
        <v>-1527432089949786.8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100000</v>
      </c>
      <c r="S88">
        <f t="shared" si="29"/>
        <v>-8988268601699769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-0.50186248131713673</v>
      </c>
      <c r="AC88">
        <f t="shared" si="30"/>
        <v>-0.44809150117603103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-2.7542756128555461E-11</v>
      </c>
      <c r="AI88">
        <f t="shared" si="34"/>
        <v>-2.7544002451738024E-11</v>
      </c>
      <c r="AJ88">
        <f t="shared" si="35"/>
        <v>-5.3770980141105706E-2</v>
      </c>
      <c r="AK88">
        <f t="shared" si="49"/>
        <v>-3.5130373692199575E-2</v>
      </c>
      <c r="AL88">
        <f t="shared" si="26"/>
        <v>-8.8901353860849283E-2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-2.8323825619611654E-15</v>
      </c>
      <c r="AR88">
        <f t="shared" si="36"/>
        <v>-2.8325107286570612E-15</v>
      </c>
      <c r="AS88">
        <f t="shared" si="36"/>
        <v>-5.5295841048139736E-6</v>
      </c>
      <c r="AT88">
        <f t="shared" si="36"/>
        <v>-3.6126616151462105E-6</v>
      </c>
      <c r="AU88">
        <f t="shared" si="23"/>
        <v>-9.1422457227926957E-6</v>
      </c>
      <c r="AW88">
        <v>85</v>
      </c>
      <c r="AX88">
        <f>IF(Z88&gt;0, (R88*SUMPRODUCT(K88:$K$98, X88:$X$98)-K88*$AZ$3)/Z88, 0)</f>
        <v>-8988268601699769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-0.44809150117603103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-4.9852927302516587E-12</v>
      </c>
      <c r="AI89">
        <f t="shared" si="34"/>
        <v>-4.9852927302516587E-12</v>
      </c>
      <c r="AJ89">
        <f t="shared" si="35"/>
        <v>-0.44809150117603103</v>
      </c>
      <c r="AK89">
        <f t="shared" si="49"/>
        <v>-3.1366405082322177E-2</v>
      </c>
      <c r="AL89">
        <f t="shared" si="26"/>
        <v>-0.47945790626333851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-4.5773819962764863E-16</v>
      </c>
      <c r="AR89">
        <f t="shared" si="36"/>
        <v>-4.5773819962764863E-16</v>
      </c>
      <c r="AS89">
        <f t="shared" si="36"/>
        <v>-4.1142738875117753E-5</v>
      </c>
      <c r="AT89">
        <f t="shared" si="36"/>
        <v>-2.8799917212582433E-6</v>
      </c>
      <c r="AU89">
        <f t="shared" si="23"/>
        <v>-4.4022730596833736E-5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10480.673246219376</v>
      </c>
      <c r="AO91" s="8">
        <f t="shared" si="50"/>
        <v>-1048.0673246219376</v>
      </c>
      <c r="AP91" s="8">
        <f t="shared" si="50"/>
        <v>-1736.4283058859514</v>
      </c>
      <c r="AQ91" s="8">
        <f t="shared" si="50"/>
        <v>-4357.3474522538863</v>
      </c>
      <c r="AR91" s="8">
        <f t="shared" si="50"/>
        <v>3338.8301634575987</v>
      </c>
      <c r="AS91" s="8">
        <f t="shared" si="50"/>
        <v>-886.58643638654667</v>
      </c>
      <c r="AT91" s="8">
        <f t="shared" si="50"/>
        <v>425.45601442476016</v>
      </c>
      <c r="AU91" s="8">
        <f t="shared" si="50"/>
        <v>2877.6997414958132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25914.537855599989</v>
      </c>
      <c r="K3">
        <v>1</v>
      </c>
      <c r="L3" s="2">
        <v>0</v>
      </c>
      <c r="O3">
        <f>$C$3</f>
        <v>25914.537855599989</v>
      </c>
      <c r="P3">
        <f>O3*C5</f>
        <v>2591.4537855599992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25914.537855599989</v>
      </c>
      <c r="AF3">
        <f t="shared" ref="AF3:AG34" si="4">-$Z3*P3</f>
        <v>-2591.4537855599992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21800.65148303999</v>
      </c>
      <c r="AJ3">
        <f t="shared" ref="AJ3:AJ66" si="7">AB3-AC3</f>
        <v>0</v>
      </c>
      <c r="AL3">
        <f t="shared" ref="AL3:AL34" si="8">SUM(AI3:AK3)</f>
        <v>21800.65148303999</v>
      </c>
      <c r="AN3">
        <f t="shared" ref="AN3:AU34" si="9">AE3*$K3</f>
        <v>25914.537855599989</v>
      </c>
      <c r="AO3">
        <f t="shared" si="9"/>
        <v>-2591.4537855599992</v>
      </c>
      <c r="AP3">
        <f t="shared" si="9"/>
        <v>-1522.432587</v>
      </c>
      <c r="AQ3">
        <f t="shared" si="9"/>
        <v>0</v>
      </c>
      <c r="AR3">
        <f t="shared" si="9"/>
        <v>21800.65148303999</v>
      </c>
      <c r="AS3">
        <f t="shared" si="9"/>
        <v>0</v>
      </c>
      <c r="AT3">
        <f t="shared" si="9"/>
        <v>0</v>
      </c>
      <c r="AU3">
        <f t="shared" si="9"/>
        <v>21800.65148303999</v>
      </c>
      <c r="AW3">
        <v>0</v>
      </c>
      <c r="AX3">
        <f>IF(Z3&gt;0, (R3*SUMPRODUCT(K3:$K$98, X3:$X$98)-K3*$AZ$3)/Z3, 0)</f>
        <v>0</v>
      </c>
      <c r="AZ3">
        <f>C6*ABS(SUMPRODUCT(X4:X79, K4:K79))/1</f>
        <v>10021.899594647359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680.72422014085282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672.24048964935719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-672.24048964935719</v>
      </c>
      <c r="AK4">
        <f>G4*SUM(AB4, AE4:AF4)</f>
        <v>0</v>
      </c>
      <c r="AL4">
        <f t="shared" si="8"/>
        <v>-918.52058964935713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-627.14851166093592</v>
      </c>
      <c r="AT4">
        <f t="shared" si="9"/>
        <v>0</v>
      </c>
      <c r="AU4">
        <f t="shared" si="9"/>
        <v>-856.9088437814695</v>
      </c>
      <c r="AW4">
        <v>1</v>
      </c>
      <c r="AX4">
        <f>IF(Z4&gt;0, (R4*SUMPRODUCT(K4:$K$98, X4:$X$98)-K4*$AZ$3)/Z4, 0)</f>
        <v>680.72422014085282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</v>
      </c>
      <c r="S5">
        <f t="shared" si="1"/>
        <v>1253.4970438687974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672.24048964935719</v>
      </c>
      <c r="AC5">
        <f t="shared" si="2"/>
        <v>1222.3325668366324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-252.38537571702952</v>
      </c>
      <c r="AI5">
        <f t="shared" si="6"/>
        <v>-276.76382504835027</v>
      </c>
      <c r="AJ5">
        <f t="shared" si="7"/>
        <v>-550.09207718727521</v>
      </c>
      <c r="AK5">
        <f>G5*SUM(AB5, AE5:AF5)</f>
        <v>27.561860075623645</v>
      </c>
      <c r="AL5">
        <f t="shared" si="8"/>
        <v>-799.29404216000194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-215.81675831887947</v>
      </c>
      <c r="AR5">
        <f t="shared" si="9"/>
        <v>-236.6629658005109</v>
      </c>
      <c r="AS5">
        <f t="shared" si="9"/>
        <v>-470.38814566087427</v>
      </c>
      <c r="AT5">
        <f t="shared" si="9"/>
        <v>23.568367532629125</v>
      </c>
      <c r="AU5">
        <f t="shared" si="9"/>
        <v>-683.48274392875612</v>
      </c>
      <c r="AW5">
        <v>2</v>
      </c>
      <c r="AX5">
        <f>IF(Z5&gt;0, (R5*SUMPRODUCT(K5:$K$98, X5:$X$98)-K5*$AZ$3)/Z5, 0)</f>
        <v>1253.4970438687974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</v>
      </c>
      <c r="S6">
        <f t="shared" si="1"/>
        <v>1916.651057906701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1222.3325668366324</v>
      </c>
      <c r="AC6">
        <f t="shared" si="2"/>
        <v>1845.3286425117858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-259.85915523329368</v>
      </c>
      <c r="AI6">
        <f t="shared" si="6"/>
        <v>-283.92885528249292</v>
      </c>
      <c r="AJ6">
        <f t="shared" si="7"/>
        <v>-622.99607567515341</v>
      </c>
      <c r="AK6">
        <f>G6*SUM(AB6, AE6:AF6)</f>
        <v>71.506455159943002</v>
      </c>
      <c r="AL6">
        <f t="shared" si="8"/>
        <v>-835.41847579770331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-200.45795859770166</v>
      </c>
      <c r="AR6">
        <f t="shared" si="9"/>
        <v>-219.02556662209386</v>
      </c>
      <c r="AS6">
        <f t="shared" si="9"/>
        <v>-480.58542109899099</v>
      </c>
      <c r="AT6">
        <f t="shared" si="9"/>
        <v>55.160796682539818</v>
      </c>
      <c r="AU6">
        <f t="shared" si="9"/>
        <v>-644.45019103854509</v>
      </c>
      <c r="AW6">
        <v>3</v>
      </c>
      <c r="AX6">
        <f>IF(Z6&gt;0, (R6*SUMPRODUCT(K6:$K$98, X6:$X$98)-K6*$AZ$3)/Z6, 0)</f>
        <v>1916.651057906701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</v>
      </c>
      <c r="S7">
        <f t="shared" si="1"/>
        <v>2463.9642291152568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1845.3286425117858</v>
      </c>
      <c r="AC7">
        <f t="shared" si="2"/>
        <v>2341.9332730270744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-268.63913016390666</v>
      </c>
      <c r="AI7">
        <f t="shared" si="6"/>
        <v>-292.4009734300729</v>
      </c>
      <c r="AJ7">
        <f t="shared" si="7"/>
        <v>-496.60463051528859</v>
      </c>
      <c r="AK7">
        <f>G7*SUM(AB7, AE7:AF7)</f>
        <v>90.605636347328684</v>
      </c>
      <c r="AL7">
        <f t="shared" si="8"/>
        <v>-698.39996759803284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-188.54600975135122</v>
      </c>
      <c r="AR7">
        <f t="shared" si="9"/>
        <v>-205.22340417799012</v>
      </c>
      <c r="AS7">
        <f t="shared" si="9"/>
        <v>-348.54498468102145</v>
      </c>
      <c r="AT7">
        <f t="shared" si="9"/>
        <v>63.592117737455617</v>
      </c>
      <c r="AU7">
        <f t="shared" si="9"/>
        <v>-490.176271121556</v>
      </c>
      <c r="AW7">
        <v>4</v>
      </c>
      <c r="AX7">
        <f>IF(Z7&gt;0, (R7*SUMPRODUCT(K7:$K$98, X7:$X$98)-K7*$AZ$3)/Z7, 0)</f>
        <v>2463.9642291152568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</v>
      </c>
      <c r="S8">
        <f t="shared" si="1"/>
        <v>2796.1035380000199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2341.9332730270744</v>
      </c>
      <c r="AC8">
        <f t="shared" si="2"/>
        <v>2621.5281199313558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-340.42414260010378</v>
      </c>
      <c r="AI8">
        <f t="shared" si="6"/>
        <v>-363.86326139795835</v>
      </c>
      <c r="AJ8">
        <f t="shared" si="7"/>
        <v>-279.59484690428144</v>
      </c>
      <c r="AK8">
        <f t="shared" ref="AK8:AK71" si="22">G8*SUM(AB8:AB8, AE8:AF8)</f>
        <v>49.883178715476681</v>
      </c>
      <c r="AL8">
        <f t="shared" si="8"/>
        <v>-593.57492958676312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-223.02693733111172</v>
      </c>
      <c r="AR8">
        <f t="shared" si="9"/>
        <v>-238.38294245841672</v>
      </c>
      <c r="AS8">
        <f t="shared" si="9"/>
        <v>-183.17497085356234</v>
      </c>
      <c r="AT8">
        <f t="shared" si="9"/>
        <v>32.680680307454416</v>
      </c>
      <c r="AU8">
        <f t="shared" si="9"/>
        <v>-388.87723300452461</v>
      </c>
      <c r="AW8">
        <v>5</v>
      </c>
      <c r="AX8">
        <f>IF(Z8&gt;0, (R8*SUMPRODUCT(K8:$K$98, X8:$X$98)-K8*$AZ$3)/Z8, 0)</f>
        <v>2796.1035380000199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</v>
      </c>
      <c r="S9">
        <f t="shared" si="1"/>
        <v>2971.9151741083047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2621.5281199313558</v>
      </c>
      <c r="AC9">
        <f t="shared" si="2"/>
        <v>2746.0981939179355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-417.27603747650801</v>
      </c>
      <c r="AI9">
        <f t="shared" si="6"/>
        <v>-440.37644607701486</v>
      </c>
      <c r="AJ9">
        <f t="shared" si="7"/>
        <v>-124.5700739865797</v>
      </c>
      <c r="AK9">
        <f t="shared" si="22"/>
        <v>15.467015907594998</v>
      </c>
      <c r="AL9">
        <f t="shared" si="8"/>
        <v>-549.47950415599962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-258.90332263196586</v>
      </c>
      <c r="AR9">
        <f t="shared" si="9"/>
        <v>-273.2362150189723</v>
      </c>
      <c r="AS9">
        <f t="shared" si="9"/>
        <v>-77.290817490211182</v>
      </c>
      <c r="AT9">
        <f t="shared" si="9"/>
        <v>9.5966733050259592</v>
      </c>
      <c r="AU9">
        <f t="shared" si="9"/>
        <v>-340.93035920415758</v>
      </c>
      <c r="AW9">
        <v>6</v>
      </c>
      <c r="AX9">
        <f>IF(Z9&gt;0, (R9*SUMPRODUCT(K9:$K$98, X9:$X$98)-K9*$AZ$3)/Z9, 0)</f>
        <v>2971.9151741083047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</v>
      </c>
      <c r="S10">
        <f t="shared" si="1"/>
        <v>3084.555925668461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2746.0981939179355</v>
      </c>
      <c r="AC10">
        <f t="shared" si="2"/>
        <v>2806.3337226182839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-497.46434235961488</v>
      </c>
      <c r="AI10">
        <f t="shared" si="6"/>
        <v>-520.2093807885268</v>
      </c>
      <c r="AJ10">
        <f t="shared" si="7"/>
        <v>-60.235528700348368</v>
      </c>
      <c r="AK10">
        <f t="shared" si="22"/>
        <v>11.259002595063537</v>
      </c>
      <c r="AL10">
        <f t="shared" si="8"/>
        <v>-569.18590689381165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-292.8156749302334</v>
      </c>
      <c r="AR10">
        <f t="shared" si="9"/>
        <v>-306.20377777854043</v>
      </c>
      <c r="AS10">
        <f t="shared" si="9"/>
        <v>-35.455620612947541</v>
      </c>
      <c r="AT10">
        <f t="shared" si="9"/>
        <v>6.6272336792564062</v>
      </c>
      <c r="AU10">
        <f t="shared" si="9"/>
        <v>-335.03216471223158</v>
      </c>
      <c r="AW10">
        <v>7</v>
      </c>
      <c r="AX10">
        <f>IF(Z10&gt;0, (R10*SUMPRODUCT(K10:$K$98, X10:$X$98)-K10*$AZ$3)/Z10, 0)</f>
        <v>3084.555925668461</v>
      </c>
    </row>
    <row r="11" spans="1:52" x14ac:dyDescent="0.25">
      <c r="A11" t="s">
        <v>33</v>
      </c>
      <c r="C11" s="12">
        <f>AU81</f>
        <v>10518.659467022711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</v>
      </c>
      <c r="S11">
        <f t="shared" si="1"/>
        <v>3137.1797844573189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2806.3337226182839</v>
      </c>
      <c r="AC11">
        <f t="shared" si="2"/>
        <v>2807.2376016520784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-587.51107515016963</v>
      </c>
      <c r="AI11">
        <f t="shared" si="6"/>
        <v>-609.88178542600485</v>
      </c>
      <c r="AJ11">
        <f t="shared" si="7"/>
        <v>-0.90387903379451018</v>
      </c>
      <c r="AK11">
        <f t="shared" si="22"/>
        <v>6.7352009342838803</v>
      </c>
      <c r="AL11">
        <f t="shared" si="8"/>
        <v>-604.05046352551551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-328.6000184817687</v>
      </c>
      <c r="AR11">
        <f t="shared" si="9"/>
        <v>-341.11214994790453</v>
      </c>
      <c r="AS11">
        <f t="shared" si="9"/>
        <v>-0.5055473501231299</v>
      </c>
      <c r="AT11">
        <f t="shared" si="9"/>
        <v>3.7670560523789471</v>
      </c>
      <c r="AU11">
        <f t="shared" si="9"/>
        <v>-337.85064124564877</v>
      </c>
      <c r="AW11">
        <v>8</v>
      </c>
      <c r="AX11">
        <f>IF(Z11&gt;0, (R11*SUMPRODUCT(K11:$K$98, X11:$X$98)-K11*$AZ$3)/Z11, 0)</f>
        <v>3137.1797844573189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</v>
      </c>
      <c r="S12">
        <f t="shared" si="1"/>
        <v>3136.749392701226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2807.2376016520784</v>
      </c>
      <c r="AC12">
        <f t="shared" si="2"/>
        <v>2757.2264080910518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-687.25739107985862</v>
      </c>
      <c r="AI12">
        <f t="shared" si="6"/>
        <v>-709.23257990516561</v>
      </c>
      <c r="AJ12">
        <f t="shared" si="7"/>
        <v>50.01119356102663</v>
      </c>
      <c r="AK12">
        <f t="shared" si="22"/>
        <v>6.4566464837997799</v>
      </c>
      <c r="AL12">
        <f t="shared" si="8"/>
        <v>-652.7647398603392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-365.28460938812685</v>
      </c>
      <c r="AR12">
        <f t="shared" si="9"/>
        <v>-376.96465586048242</v>
      </c>
      <c r="AS12">
        <f t="shared" si="9"/>
        <v>26.581481031829103</v>
      </c>
      <c r="AT12">
        <f t="shared" si="9"/>
        <v>3.4317762448304738</v>
      </c>
      <c r="AU12">
        <f t="shared" si="9"/>
        <v>-346.95139858382288</v>
      </c>
      <c r="AW12">
        <v>9</v>
      </c>
      <c r="AX12">
        <f>IF(Z12&gt;0, (R12*SUMPRODUCT(K12:$K$98, X12:$X$98)-K12*$AZ$3)/Z12, 0)</f>
        <v>3136.749392701226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</v>
      </c>
      <c r="S13">
        <f t="shared" si="1"/>
        <v>3079.3365546017485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2757.2264080910518</v>
      </c>
      <c r="AC13">
        <f t="shared" si="2"/>
        <v>2655.2410392622623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-794.04927549475826</v>
      </c>
      <c r="AI13">
        <f t="shared" si="6"/>
        <v>-815.6062001129385</v>
      </c>
      <c r="AJ13">
        <f t="shared" si="7"/>
        <v>101.98536882878943</v>
      </c>
      <c r="AK13">
        <f t="shared" si="22"/>
        <v>5.5144528161821036</v>
      </c>
      <c r="AL13">
        <f t="shared" si="8"/>
        <v>-708.10637846796692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-401.1840601021367</v>
      </c>
      <c r="AR13">
        <f t="shared" si="9"/>
        <v>-412.07544280159027</v>
      </c>
      <c r="AS13">
        <f t="shared" si="9"/>
        <v>51.52690846831171</v>
      </c>
      <c r="AT13">
        <f t="shared" si="9"/>
        <v>2.7861124470633714</v>
      </c>
      <c r="AU13">
        <f t="shared" si="9"/>
        <v>-357.76242188621518</v>
      </c>
      <c r="AW13">
        <v>10</v>
      </c>
      <c r="AX13">
        <f>IF(Z13&gt;0, (R13*SUMPRODUCT(K13:$K$98, X13:$X$98)-K13*$AZ$3)/Z13, 0)</f>
        <v>3079.3365546017485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</v>
      </c>
      <c r="S14">
        <f t="shared" si="1"/>
        <v>3311.3545413248266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2655.2410392622623</v>
      </c>
      <c r="AC14">
        <f t="shared" si="2"/>
        <v>2796.5691506422791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-911.4883394333674</v>
      </c>
      <c r="AI14">
        <f t="shared" si="6"/>
        <v>-932.60182272050747</v>
      </c>
      <c r="AJ14">
        <f t="shared" si="7"/>
        <v>-141.32811138001671</v>
      </c>
      <c r="AK14">
        <f t="shared" si="22"/>
        <v>185.86687274835839</v>
      </c>
      <c r="AL14">
        <f t="shared" si="8"/>
        <v>-888.06306135216573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-411.17746993025463</v>
      </c>
      <c r="AR14">
        <f t="shared" si="9"/>
        <v>-420.70187991318193</v>
      </c>
      <c r="AS14">
        <f t="shared" si="9"/>
        <v>-63.753898709643984</v>
      </c>
      <c r="AT14">
        <f t="shared" si="9"/>
        <v>83.845582191460878</v>
      </c>
      <c r="AU14">
        <f t="shared" si="9"/>
        <v>-400.61019643136495</v>
      </c>
      <c r="AW14">
        <v>11</v>
      </c>
      <c r="AX14">
        <f>IF(Z14&gt;0, (R14*SUMPRODUCT(K14:$K$98, X14:$X$98)-K14*$AZ$3)/Z14, 0)</f>
        <v>3311.3545413248266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</v>
      </c>
      <c r="S15">
        <f t="shared" si="1"/>
        <v>3475.5874659085298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2796.5691506422791</v>
      </c>
      <c r="AC15">
        <f t="shared" si="2"/>
        <v>2869.7775481068043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-1039.8260459859418</v>
      </c>
      <c r="AI15">
        <f t="shared" si="6"/>
        <v>-1060.4684379287139</v>
      </c>
      <c r="AJ15">
        <f t="shared" si="7"/>
        <v>-73.208397464525206</v>
      </c>
      <c r="AK15">
        <f t="shared" si="22"/>
        <v>195.75984054495956</v>
      </c>
      <c r="AL15">
        <f t="shared" si="8"/>
        <v>-937.9169948482795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-418.81368269876612</v>
      </c>
      <c r="AR15">
        <f t="shared" si="9"/>
        <v>-427.12787738800034</v>
      </c>
      <c r="AS15">
        <f t="shared" si="9"/>
        <v>-29.486353669397637</v>
      </c>
      <c r="AT15">
        <f t="shared" si="9"/>
        <v>78.84674562601424</v>
      </c>
      <c r="AU15">
        <f t="shared" si="9"/>
        <v>-377.7674854313837</v>
      </c>
      <c r="AW15">
        <v>12</v>
      </c>
      <c r="AX15">
        <f>IF(Z15&gt;0, (R15*SUMPRODUCT(K15:$K$98, X15:$X$98)-K15*$AZ$3)/Z15, 0)</f>
        <v>3475.5874659085298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</v>
      </c>
      <c r="S16">
        <f t="shared" si="1"/>
        <v>3578.4910382753378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2869.7775481068043</v>
      </c>
      <c r="AC16">
        <f t="shared" si="2"/>
        <v>2883.4512470105205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-1166.5780281058101</v>
      </c>
      <c r="AI16">
        <f t="shared" si="6"/>
        <v>-1186.7223516221281</v>
      </c>
      <c r="AJ16">
        <f t="shared" si="7"/>
        <v>-13.673698903716286</v>
      </c>
      <c r="AK16">
        <f t="shared" si="22"/>
        <v>200.88442836747632</v>
      </c>
      <c r="AL16">
        <f t="shared" si="8"/>
        <v>-999.51162215836814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-419.52315863013831</v>
      </c>
      <c r="AR16">
        <f t="shared" si="9"/>
        <v>-426.76743207471463</v>
      </c>
      <c r="AS16">
        <f t="shared" si="9"/>
        <v>-4.9173164726570819</v>
      </c>
      <c r="AT16">
        <f t="shared" si="9"/>
        <v>72.241777127564347</v>
      </c>
      <c r="AU16">
        <f t="shared" si="9"/>
        <v>-359.44297141980741</v>
      </c>
      <c r="AW16">
        <v>13</v>
      </c>
      <c r="AX16">
        <f>IF(Z16&gt;0, (R16*SUMPRODUCT(K16:$K$98, X16:$X$98)-K16*$AZ$3)/Z16, 0)</f>
        <v>3578.4910382753378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</v>
      </c>
      <c r="S17">
        <f t="shared" si="1"/>
        <v>3631.7607558566783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2883.4512470105205</v>
      </c>
      <c r="AC17">
        <f t="shared" si="2"/>
        <v>2850.0775362397353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-1295.0539827893926</v>
      </c>
      <c r="AI17">
        <f t="shared" si="6"/>
        <v>-1314.6730995748501</v>
      </c>
      <c r="AJ17">
        <f t="shared" si="7"/>
        <v>33.373710770785237</v>
      </c>
      <c r="AK17">
        <f t="shared" si="22"/>
        <v>201.84158729073647</v>
      </c>
      <c r="AL17">
        <f t="shared" si="8"/>
        <v>-1079.4578015133284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-415.826340837685</v>
      </c>
      <c r="AR17">
        <f t="shared" si="9"/>
        <v>-422.12580452937783</v>
      </c>
      <c r="AS17">
        <f t="shared" si="9"/>
        <v>10.715899270932329</v>
      </c>
      <c r="AT17">
        <f t="shared" si="9"/>
        <v>64.808919000580673</v>
      </c>
      <c r="AU17">
        <f t="shared" si="9"/>
        <v>-346.60098625786486</v>
      </c>
      <c r="AW17">
        <v>14</v>
      </c>
      <c r="AX17">
        <f>IF(Z17&gt;0, (R17*SUMPRODUCT(K17:$K$98, X17:$X$98)-K17*$AZ$3)/Z17, 0)</f>
        <v>3631.7607558566783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</v>
      </c>
      <c r="S18">
        <f t="shared" si="1"/>
        <v>3644.0336264004472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2850.0775362397353</v>
      </c>
      <c r="AC18">
        <f t="shared" si="2"/>
        <v>2779.0274881336213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-1429.3028042830786</v>
      </c>
      <c r="AI18">
        <f t="shared" si="6"/>
        <v>-1448.3684041996107</v>
      </c>
      <c r="AJ18">
        <f t="shared" si="7"/>
        <v>71.050048106113991</v>
      </c>
      <c r="AK18">
        <f t="shared" si="22"/>
        <v>199.5054275367815</v>
      </c>
      <c r="AL18">
        <f t="shared" si="8"/>
        <v>-1177.8129285567152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-409.76074229376684</v>
      </c>
      <c r="AR18">
        <f t="shared" si="9"/>
        <v>-415.2265780499576</v>
      </c>
      <c r="AS18">
        <f t="shared" si="9"/>
        <v>20.369036123575025</v>
      </c>
      <c r="AT18">
        <f t="shared" si="9"/>
        <v>57.195362546085171</v>
      </c>
      <c r="AU18">
        <f t="shared" si="9"/>
        <v>-337.6621793802974</v>
      </c>
      <c r="AW18">
        <v>15</v>
      </c>
      <c r="AX18">
        <f>IF(Z18&gt;0, (R18*SUMPRODUCT(K18:$K$98, X18:$X$98)-K18*$AZ$3)/Z18, 0)</f>
        <v>3644.0336264004472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</v>
      </c>
      <c r="S19">
        <f t="shared" si="1"/>
        <v>3621.8443537785174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2779.0274881336213</v>
      </c>
      <c r="AC19">
        <f t="shared" si="2"/>
        <v>2677.1027214930418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-1584.3210006287504</v>
      </c>
      <c r="AI19">
        <f t="shared" si="6"/>
        <v>-1602.7998642959601</v>
      </c>
      <c r="AJ19">
        <f t="shared" si="7"/>
        <v>101.92476664057949</v>
      </c>
      <c r="AK19">
        <f t="shared" si="22"/>
        <v>194.53192416935352</v>
      </c>
      <c r="AL19">
        <f t="shared" si="8"/>
        <v>-1306.3431734860271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-405.53772297225726</v>
      </c>
      <c r="AR19">
        <f t="shared" si="9"/>
        <v>-410.26774693314712</v>
      </c>
      <c r="AS19">
        <f t="shared" si="9"/>
        <v>26.089623101313077</v>
      </c>
      <c r="AT19">
        <f t="shared" si="9"/>
        <v>49.794223229852605</v>
      </c>
      <c r="AU19">
        <f t="shared" si="9"/>
        <v>-334.38390060198145</v>
      </c>
      <c r="AW19">
        <v>16</v>
      </c>
      <c r="AX19">
        <f>IF(Z19&gt;0, (R19*SUMPRODUCT(K19:$K$98, X19:$X$98)-K19*$AZ$3)/Z19, 0)</f>
        <v>3621.8443537785174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</v>
      </c>
      <c r="S20">
        <f t="shared" si="1"/>
        <v>3564.4739791201405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2677.1027214930418</v>
      </c>
      <c r="AC20">
        <f t="shared" si="2"/>
        <v>2546.4185482111311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-1737.4689474111894</v>
      </c>
      <c r="AI20">
        <f t="shared" si="6"/>
        <v>-1755.3286552048742</v>
      </c>
      <c r="AJ20">
        <f t="shared" si="7"/>
        <v>130.68417328191072</v>
      </c>
      <c r="AK20">
        <f t="shared" si="22"/>
        <v>187.39719050451293</v>
      </c>
      <c r="AL20">
        <f t="shared" si="8"/>
        <v>-1437.2472914184505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-397.08831574519292</v>
      </c>
      <c r="AR20">
        <f t="shared" si="9"/>
        <v>-401.17004698882891</v>
      </c>
      <c r="AS20">
        <f t="shared" si="9"/>
        <v>29.867099691414417</v>
      </c>
      <c r="AT20">
        <f t="shared" si="9"/>
        <v>42.828526439964897</v>
      </c>
      <c r="AU20">
        <f t="shared" si="9"/>
        <v>-328.47442085744956</v>
      </c>
      <c r="AW20">
        <v>17</v>
      </c>
      <c r="AX20">
        <f>IF(Z20&gt;0, (R20*SUMPRODUCT(K20:$K$98, X20:$X$98)-K20*$AZ$3)/Z20, 0)</f>
        <v>3564.4739791201405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</v>
      </c>
      <c r="S21">
        <f t="shared" si="1"/>
        <v>3478.1487575061701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2546.4185482111311</v>
      </c>
      <c r="AC21">
        <f t="shared" si="2"/>
        <v>2394.7351875466038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-1873.5870053015594</v>
      </c>
      <c r="AI21">
        <f t="shared" si="6"/>
        <v>-1890.7997192659818</v>
      </c>
      <c r="AJ21">
        <f t="shared" si="7"/>
        <v>151.6833606645273</v>
      </c>
      <c r="AK21">
        <f t="shared" si="22"/>
        <v>178.24929837477919</v>
      </c>
      <c r="AL21">
        <f t="shared" si="8"/>
        <v>-1560.8670602266752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-382.31901591567066</v>
      </c>
      <c r="AR21">
        <f t="shared" si="9"/>
        <v>-385.83139502883427</v>
      </c>
      <c r="AS21">
        <f t="shared" si="9"/>
        <v>30.952089770023751</v>
      </c>
      <c r="AT21">
        <f t="shared" si="9"/>
        <v>36.373062019255251</v>
      </c>
      <c r="AU21">
        <f t="shared" si="9"/>
        <v>-318.50624323955526</v>
      </c>
      <c r="AW21">
        <v>18</v>
      </c>
      <c r="AX21">
        <f>IF(Z21&gt;0, (R21*SUMPRODUCT(K21:$K$98, X21:$X$98)-K21*$AZ$3)/Z21, 0)</f>
        <v>3478.1487575061701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</v>
      </c>
      <c r="S22">
        <f t="shared" si="1"/>
        <v>3373.4079358215836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2394.7351875466038</v>
      </c>
      <c r="AC22">
        <f t="shared" si="2"/>
        <v>2231.5277386672415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-2011.8021791152103</v>
      </c>
      <c r="AI22">
        <f t="shared" si="6"/>
        <v>-2028.3398153952096</v>
      </c>
      <c r="AJ22">
        <f t="shared" si="7"/>
        <v>163.20744887936235</v>
      </c>
      <c r="AK22">
        <f t="shared" si="22"/>
        <v>167.63146312826228</v>
      </c>
      <c r="AL22">
        <f t="shared" si="8"/>
        <v>-1697.5009033875849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-366.53823614805538</v>
      </c>
      <c r="AR22">
        <f t="shared" si="9"/>
        <v>-369.55129384083261</v>
      </c>
      <c r="AS22">
        <f t="shared" si="9"/>
        <v>29.73541387890085</v>
      </c>
      <c r="AT22">
        <f t="shared" si="9"/>
        <v>30.541442620851416</v>
      </c>
      <c r="AU22">
        <f t="shared" si="9"/>
        <v>-309.27443734108033</v>
      </c>
      <c r="AW22">
        <v>19</v>
      </c>
      <c r="AX22">
        <f>IF(Z22&gt;0, (R22*SUMPRODUCT(K22:$K$98, X22:$X$98)-K22*$AZ$3)/Z22, 0)</f>
        <v>3373.4079358215836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</v>
      </c>
      <c r="S23">
        <f t="shared" si="1"/>
        <v>3252.9897275243779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2231.5277386672415</v>
      </c>
      <c r="AC23">
        <f t="shared" si="2"/>
        <v>2060.6248302301769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-2143.4713506840385</v>
      </c>
      <c r="AI23">
        <f t="shared" si="6"/>
        <v>-2159.3077427635671</v>
      </c>
      <c r="AJ23">
        <f t="shared" si="7"/>
        <v>170.90290843706453</v>
      </c>
      <c r="AK23">
        <f t="shared" si="22"/>
        <v>156.20694170670691</v>
      </c>
      <c r="AL23">
        <f t="shared" si="8"/>
        <v>-1832.1978926197958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-348.68532671038128</v>
      </c>
      <c r="AR23">
        <f t="shared" si="9"/>
        <v>-351.26148316071215</v>
      </c>
      <c r="AS23">
        <f t="shared" si="9"/>
        <v>27.801321648229653</v>
      </c>
      <c r="AT23">
        <f t="shared" si="9"/>
        <v>25.410681829757461</v>
      </c>
      <c r="AU23">
        <f t="shared" si="9"/>
        <v>-298.04947968272501</v>
      </c>
      <c r="AW23">
        <v>20</v>
      </c>
      <c r="AX23">
        <f>IF(Z23&gt;0, (R23*SUMPRODUCT(K23:$K$98, X23:$X$98)-K23*$AZ$3)/Z23, 0)</f>
        <v>3252.9897275243779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</v>
      </c>
      <c r="S24">
        <f t="shared" si="1"/>
        <v>3121.7228233707551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2060.6248302301769</v>
      </c>
      <c r="AC24">
        <f t="shared" si="2"/>
        <v>1886.6139032617509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-2277.0897322703395</v>
      </c>
      <c r="AI24">
        <f t="shared" si="6"/>
        <v>-2292.198487996005</v>
      </c>
      <c r="AJ24">
        <f t="shared" si="7"/>
        <v>174.01092696842602</v>
      </c>
      <c r="AK24">
        <f t="shared" si="22"/>
        <v>144.24373811611241</v>
      </c>
      <c r="AL24">
        <f t="shared" si="8"/>
        <v>-1973.9438229114669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-330.73344228683533</v>
      </c>
      <c r="AR24">
        <f t="shared" si="9"/>
        <v>-332.92789721718106</v>
      </c>
      <c r="AS24">
        <f t="shared" si="9"/>
        <v>25.274029414031926</v>
      </c>
      <c r="AT24">
        <f t="shared" si="9"/>
        <v>20.950526173554806</v>
      </c>
      <c r="AU24">
        <f t="shared" si="9"/>
        <v>-286.70334162959438</v>
      </c>
      <c r="AW24">
        <v>21</v>
      </c>
      <c r="AX24">
        <f>IF(Z24&gt;0, (R24*SUMPRODUCT(K24:$K$98, X24:$X$98)-K24*$AZ$3)/Z24, 0)</f>
        <v>3121.7228233707551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</v>
      </c>
      <c r="S25">
        <f t="shared" si="1"/>
        <v>2981.7181780022138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1886.6139032617509</v>
      </c>
      <c r="AC25">
        <f t="shared" si="2"/>
        <v>1711.8397464588063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-2419.4874352722049</v>
      </c>
      <c r="AI25">
        <f t="shared" si="6"/>
        <v>-2433.8402315817957</v>
      </c>
      <c r="AJ25">
        <f t="shared" si="7"/>
        <v>174.77415680294462</v>
      </c>
      <c r="AK25">
        <f t="shared" si="22"/>
        <v>132.06297322832259</v>
      </c>
      <c r="AL25">
        <f t="shared" si="8"/>
        <v>-2127.0031015505283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-313.76414560821337</v>
      </c>
      <c r="AR25">
        <f t="shared" si="9"/>
        <v>-315.62544598345619</v>
      </c>
      <c r="AS25">
        <f t="shared" si="9"/>
        <v>22.665074918027951</v>
      </c>
      <c r="AT25">
        <f t="shared" si="9"/>
        <v>17.126200102296938</v>
      </c>
      <c r="AU25">
        <f t="shared" si="9"/>
        <v>-275.83417096313127</v>
      </c>
      <c r="AW25">
        <v>22</v>
      </c>
      <c r="AX25">
        <f>IF(Z25&gt;0, (R25*SUMPRODUCT(K25:$K$98, X25:$X$98)-K25*$AZ$3)/Z25, 0)</f>
        <v>2981.7181780022138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</v>
      </c>
      <c r="S26">
        <f t="shared" si="1"/>
        <v>2831.8115171931536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1711.8397464588063</v>
      </c>
      <c r="AC26">
        <f t="shared" si="2"/>
        <v>1537.3249628897793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-2549.3867388984572</v>
      </c>
      <c r="AI26">
        <f t="shared" si="6"/>
        <v>-2562.9586605602276</v>
      </c>
      <c r="AJ26">
        <f t="shared" si="7"/>
        <v>174.51478356902703</v>
      </c>
      <c r="AK26">
        <f t="shared" si="22"/>
        <v>119.82878225211645</v>
      </c>
      <c r="AL26">
        <f t="shared" si="8"/>
        <v>-2268.6150947390838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-295.18728263549923</v>
      </c>
      <c r="AR26">
        <f t="shared" si="9"/>
        <v>-296.75874239652825</v>
      </c>
      <c r="AS26">
        <f t="shared" si="9"/>
        <v>20.206641838782701</v>
      </c>
      <c r="AT26">
        <f t="shared" si="9"/>
        <v>13.874682908959803</v>
      </c>
      <c r="AU26">
        <f t="shared" si="9"/>
        <v>-262.67741764878571</v>
      </c>
      <c r="AW26">
        <v>23</v>
      </c>
      <c r="AX26">
        <f>IF(Z26&gt;0, (R26*SUMPRODUCT(K26:$K$98, X26:$X$98)-K26*$AZ$3)/Z26, 0)</f>
        <v>2831.8115171931536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</v>
      </c>
      <c r="S27">
        <f t="shared" si="1"/>
        <v>2675.0429998845807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1537.3249628897793</v>
      </c>
      <c r="AC27">
        <f t="shared" si="2"/>
        <v>1366.4674677892679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-2662.7349187026607</v>
      </c>
      <c r="AI27">
        <f t="shared" si="6"/>
        <v>-2675.5054374181377</v>
      </c>
      <c r="AJ27">
        <f t="shared" si="7"/>
        <v>170.85749510051141</v>
      </c>
      <c r="AK27">
        <f t="shared" si="22"/>
        <v>107.61274740228455</v>
      </c>
      <c r="AL27">
        <f t="shared" si="8"/>
        <v>-2397.0351949153414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-275.27820747102555</v>
      </c>
      <c r="AR27">
        <f t="shared" si="9"/>
        <v>-276.59844610078164</v>
      </c>
      <c r="AS27">
        <f t="shared" si="9"/>
        <v>17.663547600590274</v>
      </c>
      <c r="AT27">
        <f t="shared" si="9"/>
        <v>11.125194625218761</v>
      </c>
      <c r="AU27">
        <f t="shared" si="9"/>
        <v>-247.8097038749726</v>
      </c>
      <c r="AW27">
        <v>24</v>
      </c>
      <c r="AX27">
        <f>IF(Z27&gt;0, (R27*SUMPRODUCT(K27:$K$98, X27:$X$98)-K27*$AZ$3)/Z27, 0)</f>
        <v>2675.0429998845807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</v>
      </c>
      <c r="S28">
        <f t="shared" si="1"/>
        <v>2515.1311384290284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1366.4674677892679</v>
      </c>
      <c r="AC28">
        <f t="shared" si="2"/>
        <v>1202.197999188767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-2772.6331658470849</v>
      </c>
      <c r="AI28">
        <f t="shared" si="6"/>
        <v>-2784.5828210839454</v>
      </c>
      <c r="AJ28">
        <f t="shared" si="7"/>
        <v>164.26946860050089</v>
      </c>
      <c r="AK28">
        <f t="shared" si="22"/>
        <v>95.652722745248752</v>
      </c>
      <c r="AL28">
        <f t="shared" si="8"/>
        <v>-2524.6606297381959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-255.92828666904504</v>
      </c>
      <c r="AR28">
        <f t="shared" si="9"/>
        <v>-257.0313012433229</v>
      </c>
      <c r="AS28">
        <f t="shared" si="9"/>
        <v>15.162915948932035</v>
      </c>
      <c r="AT28">
        <f t="shared" si="9"/>
        <v>8.8292377617655724</v>
      </c>
      <c r="AU28">
        <f t="shared" si="9"/>
        <v>-233.03914753262529</v>
      </c>
      <c r="AW28">
        <v>25</v>
      </c>
      <c r="AX28">
        <f>IF(Z28&gt;0, (R28*SUMPRODUCT(K28:$K$98, X28:$X$98)-K28*$AZ$3)/Z28, 0)</f>
        <v>2515.1311384290284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</v>
      </c>
      <c r="S29">
        <f t="shared" si="1"/>
        <v>2352.1196743054043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1202.197999188767</v>
      </c>
      <c r="AC29">
        <f t="shared" si="2"/>
        <v>1045.3846579398337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-2876.2695400722382</v>
      </c>
      <c r="AI29">
        <f t="shared" si="6"/>
        <v>-2887.3806313717118</v>
      </c>
      <c r="AJ29">
        <f t="shared" si="7"/>
        <v>156.81334124893328</v>
      </c>
      <c r="AK29">
        <f t="shared" si="22"/>
        <v>84.153859943213689</v>
      </c>
      <c r="AL29">
        <f t="shared" si="8"/>
        <v>-2646.4134301795648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-237.0486218584492</v>
      </c>
      <c r="AR29">
        <f t="shared" si="9"/>
        <v>-237.96434579989088</v>
      </c>
      <c r="AS29">
        <f t="shared" si="9"/>
        <v>12.923818826501478</v>
      </c>
      <c r="AT29">
        <f t="shared" si="9"/>
        <v>6.9355657547681515</v>
      </c>
      <c r="AU29">
        <f t="shared" si="9"/>
        <v>-218.10496121862124</v>
      </c>
      <c r="AW29">
        <v>26</v>
      </c>
      <c r="AX29">
        <f>IF(Z29&gt;0, (R29*SUMPRODUCT(K29:$K$98, X29:$X$98)-K29*$AZ$3)/Z29, 0)</f>
        <v>2352.1196743054043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</v>
      </c>
      <c r="S30">
        <f t="shared" si="1"/>
        <v>2186.0324216057684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1045.3846579398337</v>
      </c>
      <c r="AC30">
        <f t="shared" si="2"/>
        <v>896.83152306362695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-2974.3853187428717</v>
      </c>
      <c r="AI30">
        <f t="shared" si="6"/>
        <v>-2984.6417027996649</v>
      </c>
      <c r="AJ30">
        <f t="shared" si="7"/>
        <v>148.55313487620674</v>
      </c>
      <c r="AK30">
        <f t="shared" si="22"/>
        <v>73.176926055788371</v>
      </c>
      <c r="AL30">
        <f t="shared" si="8"/>
        <v>-2762.9116418676695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-218.87041371176002</v>
      </c>
      <c r="AR30">
        <f t="shared" si="9"/>
        <v>-219.62513066371358</v>
      </c>
      <c r="AS30">
        <f t="shared" si="9"/>
        <v>10.931295916386615</v>
      </c>
      <c r="AT30">
        <f t="shared" si="9"/>
        <v>5.3847307472437933</v>
      </c>
      <c r="AU30">
        <f t="shared" si="9"/>
        <v>-203.30910400008312</v>
      </c>
      <c r="AW30">
        <v>27</v>
      </c>
      <c r="AX30">
        <f>IF(Z30&gt;0, (R30*SUMPRODUCT(K30:$K$98, X30:$X$98)-K30*$AZ$3)/Z30, 0)</f>
        <v>2186.0324216057684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</v>
      </c>
      <c r="S31">
        <f t="shared" si="1"/>
        <v>2015.9001398318965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896.83152306362695</v>
      </c>
      <c r="AC31">
        <f t="shared" si="2"/>
        <v>756.97493701458427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-3065.0608883451514</v>
      </c>
      <c r="AI31">
        <f t="shared" si="6"/>
        <v>-3074.4484433392904</v>
      </c>
      <c r="AJ31">
        <f t="shared" si="7"/>
        <v>139.85658604904268</v>
      </c>
      <c r="AK31">
        <f t="shared" si="22"/>
        <v>62.778206614453893</v>
      </c>
      <c r="AL31">
        <f t="shared" si="8"/>
        <v>-2871.8136506757937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-201.3774854758941</v>
      </c>
      <c r="AR31">
        <f t="shared" si="9"/>
        <v>-201.99425698169836</v>
      </c>
      <c r="AS31">
        <f t="shared" si="9"/>
        <v>9.1887139119788106</v>
      </c>
      <c r="AT31">
        <f t="shared" si="9"/>
        <v>4.1245893152649371</v>
      </c>
      <c r="AU31">
        <f t="shared" si="9"/>
        <v>-188.68095375445461</v>
      </c>
      <c r="AW31">
        <v>28</v>
      </c>
      <c r="AX31">
        <f>IF(Z31&gt;0, (R31*SUMPRODUCT(K31:$K$98, X31:$X$98)-K31*$AZ$3)/Z31, 0)</f>
        <v>2015.9001398318965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</v>
      </c>
      <c r="S32">
        <f t="shared" si="1"/>
        <v>1839.8632650799395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756.97493701458427</v>
      </c>
      <c r="AC32">
        <f t="shared" si="2"/>
        <v>626.14551195182969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-3142.5413734739645</v>
      </c>
      <c r="AI32">
        <f t="shared" si="6"/>
        <v>-3151.0494175747936</v>
      </c>
      <c r="AJ32">
        <f t="shared" si="7"/>
        <v>130.82942506275458</v>
      </c>
      <c r="AK32">
        <f t="shared" si="22"/>
        <v>52.988245591020906</v>
      </c>
      <c r="AL32">
        <f t="shared" si="8"/>
        <v>-2967.2317469210179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-184.34645429315682</v>
      </c>
      <c r="AR32">
        <f t="shared" si="9"/>
        <v>-184.84554963560694</v>
      </c>
      <c r="AS32">
        <f t="shared" si="9"/>
        <v>7.6746612888248382</v>
      </c>
      <c r="AT32">
        <f t="shared" si="9"/>
        <v>3.1083744119878749</v>
      </c>
      <c r="AU32">
        <f t="shared" si="9"/>
        <v>-174.06251393479423</v>
      </c>
      <c r="AW32">
        <v>29</v>
      </c>
      <c r="AX32">
        <f>IF(Z32&gt;0, (R32*SUMPRODUCT(K32:$K$98, X32:$X$98)-K32*$AZ$3)/Z32, 0)</f>
        <v>1839.8632650799395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</v>
      </c>
      <c r="S33">
        <f t="shared" si="1"/>
        <v>1656.1441974294087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626.14551195182969</v>
      </c>
      <c r="AC33">
        <f t="shared" si="2"/>
        <v>504.78839731326178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-3212.1175429141954</v>
      </c>
      <c r="AI33">
        <f t="shared" si="6"/>
        <v>-3219.7374771882878</v>
      </c>
      <c r="AJ33">
        <f t="shared" si="7"/>
        <v>121.35711463856791</v>
      </c>
      <c r="AK33">
        <f t="shared" si="22"/>
        <v>43.830185836628083</v>
      </c>
      <c r="AL33">
        <f t="shared" si="8"/>
        <v>-3054.5501767130918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-168.23919874194704</v>
      </c>
      <c r="AR33">
        <f t="shared" si="9"/>
        <v>-168.63830357532015</v>
      </c>
      <c r="AS33">
        <f t="shared" si="9"/>
        <v>6.3562504969553268</v>
      </c>
      <c r="AT33">
        <f t="shared" si="9"/>
        <v>2.2956679658661931</v>
      </c>
      <c r="AU33">
        <f t="shared" si="9"/>
        <v>-159.98638511249862</v>
      </c>
      <c r="AW33">
        <v>30</v>
      </c>
      <c r="AX33">
        <f>IF(Z33&gt;0, (R33*SUMPRODUCT(K33:$K$98, X33:$X$98)-K33*$AZ$3)/Z33, 0)</f>
        <v>1656.1441974294087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</v>
      </c>
      <c r="S34">
        <f t="shared" si="1"/>
        <v>1458.9823952527015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504.78839731326178</v>
      </c>
      <c r="AC34">
        <f t="shared" si="2"/>
        <v>392.78968040576905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-3252.772488580656</v>
      </c>
      <c r="AI34">
        <f t="shared" si="6"/>
        <v>-3259.5030303898625</v>
      </c>
      <c r="AJ34">
        <f t="shared" si="7"/>
        <v>111.99871690749274</v>
      </c>
      <c r="AK34">
        <f t="shared" si="22"/>
        <v>35.335187811928328</v>
      </c>
      <c r="AL34">
        <f t="shared" si="8"/>
        <v>-3112.1691256704416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-152.1147848335886</v>
      </c>
      <c r="AR34">
        <f t="shared" si="9"/>
        <v>-152.42953630259393</v>
      </c>
      <c r="AS34">
        <f t="shared" si="9"/>
        <v>5.2375814121125908</v>
      </c>
      <c r="AT34">
        <f t="shared" si="9"/>
        <v>1.6524378848922501</v>
      </c>
      <c r="AU34">
        <f t="shared" ref="AU34:AU79" si="23">AL34*$K34</f>
        <v>-145.53951700558909</v>
      </c>
      <c r="AW34">
        <v>31</v>
      </c>
      <c r="AX34">
        <f>IF(Z34&gt;0, (R34*SUMPRODUCT(K34:$K$98, X34:$X$98)-K34*$AZ$3)/Z34, 0)</f>
        <v>1458.9823952527015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</v>
      </c>
      <c r="S35">
        <f t="shared" si="1"/>
        <v>1243.1992790081172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392.78968040576905</v>
      </c>
      <c r="AC35">
        <f t="shared" si="2"/>
        <v>290.8896114957999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-3254.4754714010428</v>
      </c>
      <c r="AI35">
        <f t="shared" ref="AI35:AI66" si="25">SUM(AE35:AH35)</f>
        <v>-3260.3250889243068</v>
      </c>
      <c r="AJ35">
        <f t="shared" si="7"/>
        <v>101.90006890996915</v>
      </c>
      <c r="AK35">
        <f t="shared" si="22"/>
        <v>27.495277628403837</v>
      </c>
      <c r="AL35">
        <f t="shared" ref="AL35:AL79" si="26">SUM(AI35:AK35)</f>
        <v>-3130.9297423859339</v>
      </c>
      <c r="AN35">
        <f t="shared" ref="AN35:AT66" si="27">AE35*$K35</f>
        <v>0</v>
      </c>
      <c r="AO35">
        <f t="shared" si="27"/>
        <v>0</v>
      </c>
      <c r="AP35">
        <f t="shared" si="27"/>
        <v>-0.24424584665683235</v>
      </c>
      <c r="AQ35">
        <f t="shared" si="27"/>
        <v>-135.88787878437381</v>
      </c>
      <c r="AR35">
        <f t="shared" si="27"/>
        <v>-136.13212463103065</v>
      </c>
      <c r="AS35">
        <f t="shared" si="27"/>
        <v>4.2547514442307772</v>
      </c>
      <c r="AT35">
        <f t="shared" si="27"/>
        <v>1.1480421303967578</v>
      </c>
      <c r="AU35">
        <f t="shared" si="23"/>
        <v>-130.72933105640311</v>
      </c>
      <c r="AW35">
        <v>32</v>
      </c>
      <c r="AX35">
        <f>IF(Z35&gt;0, (R35*SUMPRODUCT(K35:$K$98, X35:$X$98)-K35*$AZ$3)/Z35, 0)</f>
        <v>1243.1992790081172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</v>
      </c>
      <c r="S36">
        <f t="shared" si="1"/>
        <v>1001.5297437309126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290.8896114957999</v>
      </c>
      <c r="AC36">
        <f t="shared" si="2"/>
        <v>199.83630050037237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-3211.3784822955668</v>
      </c>
      <c r="AI36">
        <f t="shared" si="25"/>
        <v>-3216.3667590230243</v>
      </c>
      <c r="AJ36">
        <f t="shared" si="7"/>
        <v>91.053310995427523</v>
      </c>
      <c r="AK36">
        <f t="shared" si="22"/>
        <v>20.362272804705995</v>
      </c>
      <c r="AL36">
        <f t="shared" si="26"/>
        <v>-3104.9511752228905</v>
      </c>
      <c r="AN36">
        <f t="shared" si="27"/>
        <v>0</v>
      </c>
      <c r="AO36">
        <f t="shared" si="27"/>
        <v>0</v>
      </c>
      <c r="AP36">
        <f t="shared" si="27"/>
        <v>-0.18596543580642008</v>
      </c>
      <c r="AQ36">
        <f t="shared" si="27"/>
        <v>-119.72178602526262</v>
      </c>
      <c r="AR36">
        <f t="shared" si="27"/>
        <v>-119.90775146106904</v>
      </c>
      <c r="AS36">
        <f t="shared" si="27"/>
        <v>3.3945126916631563</v>
      </c>
      <c r="AT36">
        <f t="shared" si="27"/>
        <v>0.7591156511612529</v>
      </c>
      <c r="AU36">
        <f t="shared" si="23"/>
        <v>-115.75412311824462</v>
      </c>
      <c r="AW36">
        <v>33</v>
      </c>
      <c r="AX36">
        <f>IF(Z36&gt;0, (R36*SUMPRODUCT(K36:$K$98, X36:$X$98)-K36*$AZ$3)/Z36, 0)</f>
        <v>1001.5297437309126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</v>
      </c>
      <c r="S37">
        <f t="shared" si="1"/>
        <v>721.5935109467647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199.83630050037237</v>
      </c>
      <c r="AC37">
        <f t="shared" si="2"/>
        <v>120.14537857238339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-3103.5676644179794</v>
      </c>
      <c r="AI37">
        <f t="shared" si="25"/>
        <v>-3107.7301664620577</v>
      </c>
      <c r="AJ37">
        <f t="shared" si="7"/>
        <v>79.690921927988981</v>
      </c>
      <c r="AK37">
        <f t="shared" si="22"/>
        <v>13.988541035026067</v>
      </c>
      <c r="AL37">
        <f t="shared" si="26"/>
        <v>-3014.0507034990424</v>
      </c>
      <c r="AN37">
        <f t="shared" si="27"/>
        <v>0</v>
      </c>
      <c r="AO37">
        <f t="shared" si="27"/>
        <v>0</v>
      </c>
      <c r="AP37">
        <f t="shared" si="27"/>
        <v>-0.1385537010369767</v>
      </c>
      <c r="AQ37">
        <f t="shared" si="27"/>
        <v>-103.30584388193569</v>
      </c>
      <c r="AR37">
        <f t="shared" si="27"/>
        <v>-103.44439758297267</v>
      </c>
      <c r="AS37">
        <f t="shared" si="27"/>
        <v>2.6526046246342192</v>
      </c>
      <c r="AT37">
        <f t="shared" si="27"/>
        <v>0.4656247881650285</v>
      </c>
      <c r="AU37">
        <f t="shared" si="23"/>
        <v>-100.3261681701734</v>
      </c>
      <c r="AW37">
        <v>34</v>
      </c>
      <c r="AX37">
        <f>IF(Z37&gt;0, (R37*SUMPRODUCT(K37:$K$98, X37:$X$98)-K37*$AZ$3)/Z37, 0)</f>
        <v>721.5935109467647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</v>
      </c>
      <c r="S38">
        <f t="shared" si="1"/>
        <v>387.92035889693932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120.14537857238339</v>
      </c>
      <c r="AC38">
        <f t="shared" si="2"/>
        <v>52.581377634442447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-2928.8244002067258</v>
      </c>
      <c r="AI38">
        <f t="shared" si="25"/>
        <v>-2932.2130711303116</v>
      </c>
      <c r="AJ38">
        <f t="shared" si="7"/>
        <v>67.564000937940946</v>
      </c>
      <c r="AK38">
        <f t="shared" si="22"/>
        <v>8.4101765000668376</v>
      </c>
      <c r="AL38">
        <f t="shared" si="26"/>
        <v>-2856.2388936923039</v>
      </c>
      <c r="AN38">
        <f t="shared" si="27"/>
        <v>0</v>
      </c>
      <c r="AO38">
        <f t="shared" si="27"/>
        <v>0</v>
      </c>
      <c r="AP38">
        <f t="shared" si="27"/>
        <v>-0.10071056788839297</v>
      </c>
      <c r="AQ38">
        <f t="shared" si="27"/>
        <v>-87.044028541452775</v>
      </c>
      <c r="AR38">
        <f t="shared" si="27"/>
        <v>-87.14473910934116</v>
      </c>
      <c r="AS38">
        <f t="shared" si="27"/>
        <v>2.0079875138986725</v>
      </c>
      <c r="AT38">
        <f t="shared" si="27"/>
        <v>0.24994862896485101</v>
      </c>
      <c r="AU38">
        <f t="shared" si="23"/>
        <v>-84.886802966477646</v>
      </c>
      <c r="AW38">
        <v>35</v>
      </c>
      <c r="AX38">
        <f>IF(Z38&gt;0, (R38*SUMPRODUCT(K38:$K$98, X38:$X$98)-K38*$AZ$3)/Z38, 0)</f>
        <v>387.92035889693932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</v>
      </c>
      <c r="S39">
        <f t="shared" si="1"/>
        <v>-23.760003857691249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52.581377634442447</v>
      </c>
      <c r="AC39">
        <f t="shared" si="2"/>
        <v>-2.5502911355868605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-2685.5900496570043</v>
      </c>
      <c r="AI39">
        <f t="shared" si="25"/>
        <v>-2688.2734363589402</v>
      </c>
      <c r="AJ39">
        <f t="shared" si="7"/>
        <v>55.131668770029307</v>
      </c>
      <c r="AK39">
        <f t="shared" si="22"/>
        <v>3.6806964344109718</v>
      </c>
      <c r="AL39">
        <f t="shared" si="26"/>
        <v>-2629.4610711545001</v>
      </c>
      <c r="AN39">
        <f t="shared" si="27"/>
        <v>0</v>
      </c>
      <c r="AO39">
        <f t="shared" si="27"/>
        <v>0</v>
      </c>
      <c r="AP39">
        <f t="shared" si="27"/>
        <v>-7.1205065324944528E-2</v>
      </c>
      <c r="AQ39">
        <f t="shared" si="27"/>
        <v>-71.26353230561125</v>
      </c>
      <c r="AR39">
        <f t="shared" si="27"/>
        <v>-71.334737370936196</v>
      </c>
      <c r="AS39">
        <f t="shared" si="27"/>
        <v>1.4629475779287411</v>
      </c>
      <c r="AT39">
        <f t="shared" si="27"/>
        <v>9.7669199099949949E-2</v>
      </c>
      <c r="AU39">
        <f t="shared" si="23"/>
        <v>-69.774120593907512</v>
      </c>
      <c r="AW39">
        <v>36</v>
      </c>
      <c r="AX39">
        <f>IF(Z39&gt;0, (R39*SUMPRODUCT(K39:$K$98, X39:$X$98)-K39*$AZ$3)/Z39, 0)</f>
        <v>-23.760003857691249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</v>
      </c>
      <c r="S40">
        <f t="shared" si="1"/>
        <v>-550.18410118213251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-2.5502911355868605</v>
      </c>
      <c r="AC40">
        <f t="shared" si="2"/>
        <v>-45.320645073855729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-2388.8513402619915</v>
      </c>
      <c r="AI40">
        <f t="shared" si="25"/>
        <v>-2390.9106802618426</v>
      </c>
      <c r="AJ40">
        <f t="shared" si="7"/>
        <v>42.770353938268869</v>
      </c>
      <c r="AK40">
        <f t="shared" si="22"/>
        <v>-0.17852037949108024</v>
      </c>
      <c r="AL40">
        <f t="shared" si="26"/>
        <v>-2348.318846703065</v>
      </c>
      <c r="AN40">
        <f t="shared" si="27"/>
        <v>0</v>
      </c>
      <c r="AO40">
        <f t="shared" si="27"/>
        <v>0</v>
      </c>
      <c r="AP40">
        <f t="shared" si="27"/>
        <v>-4.8790768473751814E-2</v>
      </c>
      <c r="AQ40">
        <f t="shared" si="27"/>
        <v>-56.597692789618002</v>
      </c>
      <c r="AR40">
        <f t="shared" si="27"/>
        <v>-56.646483558091752</v>
      </c>
      <c r="AS40">
        <f t="shared" si="27"/>
        <v>1.0133336101341011</v>
      </c>
      <c r="AT40">
        <f t="shared" si="27"/>
        <v>-4.2295815670195984E-3</v>
      </c>
      <c r="AU40">
        <f t="shared" si="23"/>
        <v>-55.637379529524679</v>
      </c>
      <c r="AW40">
        <v>37</v>
      </c>
      <c r="AX40">
        <f>IF(Z40&gt;0, (R40*SUMPRODUCT(K40:$K$98, X40:$X$98)-K40*$AZ$3)/Z40, 0)</f>
        <v>-550.18410118213251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</v>
      </c>
      <c r="S41">
        <f t="shared" si="1"/>
        <v>-1254.7035153471406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-45.320645073855729</v>
      </c>
      <c r="AC41">
        <f t="shared" si="2"/>
        <v>-76.478000035489458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-2059.6818832403387</v>
      </c>
      <c r="AI41">
        <f t="shared" si="25"/>
        <v>-2061.2057093693811</v>
      </c>
      <c r="AJ41">
        <f t="shared" si="7"/>
        <v>31.157354961633729</v>
      </c>
      <c r="AK41">
        <f t="shared" si="22"/>
        <v>-3.1724451551699016</v>
      </c>
      <c r="AL41">
        <f t="shared" si="26"/>
        <v>-2033.2207995629174</v>
      </c>
      <c r="AN41">
        <f t="shared" si="27"/>
        <v>0</v>
      </c>
      <c r="AO41">
        <f t="shared" si="27"/>
        <v>0</v>
      </c>
      <c r="AP41">
        <f t="shared" si="27"/>
        <v>-3.2234949695108581E-2</v>
      </c>
      <c r="AQ41">
        <f t="shared" si="27"/>
        <v>-43.570418323188171</v>
      </c>
      <c r="AR41">
        <f t="shared" si="27"/>
        <v>-43.602653272883281</v>
      </c>
      <c r="AS41">
        <f t="shared" si="27"/>
        <v>0.65910129159690067</v>
      </c>
      <c r="AT41">
        <f t="shared" si="27"/>
        <v>-6.7109762746791687E-2</v>
      </c>
      <c r="AU41">
        <f t="shared" si="23"/>
        <v>-43.010661744033172</v>
      </c>
      <c r="AW41">
        <v>38</v>
      </c>
      <c r="AX41">
        <f>IF(Z41&gt;0, (R41*SUMPRODUCT(K41:$K$98, X41:$X$98)-K41*$AZ$3)/Z41, 0)</f>
        <v>-1254.7035153471406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</v>
      </c>
      <c r="S42">
        <f t="shared" si="1"/>
        <v>-2252.0443395177799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-76.478000035489458</v>
      </c>
      <c r="AC42">
        <f t="shared" si="2"/>
        <v>-97.333831012263119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-1712.3303942332323</v>
      </c>
      <c r="AI42">
        <f t="shared" si="25"/>
        <v>-1713.4108995024258</v>
      </c>
      <c r="AJ42">
        <f t="shared" si="7"/>
        <v>20.85583097677366</v>
      </c>
      <c r="AK42">
        <f t="shared" si="22"/>
        <v>-5.3534600024842627</v>
      </c>
      <c r="AL42">
        <f t="shared" si="26"/>
        <v>-1697.9085285281365</v>
      </c>
      <c r="AN42">
        <f t="shared" si="27"/>
        <v>0</v>
      </c>
      <c r="AO42">
        <f t="shared" si="27"/>
        <v>0</v>
      </c>
      <c r="AP42">
        <f t="shared" si="27"/>
        <v>-2.0408000069889878E-2</v>
      </c>
      <c r="AQ42">
        <f t="shared" si="27"/>
        <v>-32.341571856717245</v>
      </c>
      <c r="AR42">
        <f t="shared" si="27"/>
        <v>-32.36197985678713</v>
      </c>
      <c r="AS42">
        <f t="shared" si="27"/>
        <v>0.39391367369199504</v>
      </c>
      <c r="AT42">
        <f t="shared" si="27"/>
        <v>-0.10111326174872742</v>
      </c>
      <c r="AU42">
        <f t="shared" si="23"/>
        <v>-32.069179444843861</v>
      </c>
      <c r="AW42">
        <v>39</v>
      </c>
      <c r="AX42">
        <f>IF(Z42&gt;0, (R42*SUMPRODUCT(K42:$K$98, X42:$X$98)-K42*$AZ$3)/Z42, 0)</f>
        <v>-2252.0443395177799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</v>
      </c>
      <c r="S43">
        <f t="shared" si="1"/>
        <v>-3753.9874259899211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-97.333831012263119</v>
      </c>
      <c r="AC43">
        <f t="shared" si="2"/>
        <v>-109.39452130968168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-1364.7122211616418</v>
      </c>
      <c r="AI43">
        <f t="shared" si="25"/>
        <v>-1365.440743322853</v>
      </c>
      <c r="AJ43">
        <f t="shared" si="7"/>
        <v>12.06069029741856</v>
      </c>
      <c r="AK43">
        <f t="shared" si="22"/>
        <v>-6.8133681708584186</v>
      </c>
      <c r="AL43">
        <f t="shared" si="26"/>
        <v>-1360.1934211962928</v>
      </c>
      <c r="AN43">
        <f t="shared" si="27"/>
        <v>0</v>
      </c>
      <c r="AO43">
        <f t="shared" si="27"/>
        <v>0</v>
      </c>
      <c r="AP43">
        <f t="shared" si="27"/>
        <v>-1.2285654635059552E-2</v>
      </c>
      <c r="AQ43">
        <f t="shared" si="27"/>
        <v>-23.014238849729569</v>
      </c>
      <c r="AR43">
        <f t="shared" si="27"/>
        <v>-23.026524504364627</v>
      </c>
      <c r="AS43">
        <f t="shared" si="27"/>
        <v>0.20338911229295023</v>
      </c>
      <c r="AT43">
        <f t="shared" si="27"/>
        <v>-0.11489930259568487</v>
      </c>
      <c r="AU43">
        <f t="shared" si="23"/>
        <v>-22.938034694667358</v>
      </c>
      <c r="AW43">
        <v>40</v>
      </c>
      <c r="AX43">
        <f>IF(Z43&gt;0, (R43*SUMPRODUCT(K43:$K$98, X43:$X$98)-K43*$AZ$3)/Z43, 0)</f>
        <v>-3753.9874259899211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</v>
      </c>
      <c r="S44">
        <f t="shared" si="1"/>
        <v>-6161.2568898722257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-109.39452130968168</v>
      </c>
      <c r="AC44">
        <f t="shared" si="2"/>
        <v>-114.30083019575167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-1029.7933274291113</v>
      </c>
      <c r="AI44">
        <f t="shared" si="25"/>
        <v>-1030.2571160368532</v>
      </c>
      <c r="AJ44">
        <f t="shared" si="7"/>
        <v>4.9063088860699935</v>
      </c>
      <c r="AK44">
        <f t="shared" si="22"/>
        <v>-7.6576164916777181</v>
      </c>
      <c r="AL44">
        <f t="shared" si="26"/>
        <v>-1033.0084236424609</v>
      </c>
      <c r="AN44">
        <f t="shared" si="27"/>
        <v>0</v>
      </c>
      <c r="AO44">
        <f t="shared" si="27"/>
        <v>0</v>
      </c>
      <c r="AP44">
        <f t="shared" si="27"/>
        <v>-6.983249988038071E-3</v>
      </c>
      <c r="AQ44">
        <f t="shared" si="27"/>
        <v>-15.505564650379702</v>
      </c>
      <c r="AR44">
        <f t="shared" si="27"/>
        <v>-15.512547900367739</v>
      </c>
      <c r="AS44">
        <f t="shared" si="27"/>
        <v>7.3874133383261348E-2</v>
      </c>
      <c r="AT44">
        <f t="shared" si="27"/>
        <v>-0.11530048255017088</v>
      </c>
      <c r="AU44">
        <f t="shared" si="23"/>
        <v>-15.553974249534649</v>
      </c>
      <c r="AW44">
        <v>41</v>
      </c>
      <c r="AX44">
        <f>IF(Z44&gt;0, (R44*SUMPRODUCT(K44:$K$98, X44:$X$98)-K44*$AZ$3)/Z44, 0)</f>
        <v>-6161.2568898722257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</v>
      </c>
      <c r="S45">
        <f t="shared" si="1"/>
        <v>-10255.402749647372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-114.30083019575167</v>
      </c>
      <c r="AC45">
        <f t="shared" si="2"/>
        <v>-113.63860023572107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-728.51768503437893</v>
      </c>
      <c r="AI45">
        <f t="shared" si="25"/>
        <v>-728.79470633478479</v>
      </c>
      <c r="AJ45">
        <f t="shared" si="7"/>
        <v>-0.66222996003060075</v>
      </c>
      <c r="AK45">
        <f t="shared" si="22"/>
        <v>-8.0010581137026175</v>
      </c>
      <c r="AL45">
        <f t="shared" si="26"/>
        <v>-737.45799440851795</v>
      </c>
      <c r="AN45">
        <f t="shared" si="27"/>
        <v>0</v>
      </c>
      <c r="AO45">
        <f t="shared" si="27"/>
        <v>0</v>
      </c>
      <c r="AP45">
        <f t="shared" si="27"/>
        <v>-3.7241970657793566E-3</v>
      </c>
      <c r="AQ45">
        <f t="shared" si="27"/>
        <v>-9.7939884803028896</v>
      </c>
      <c r="AR45">
        <f t="shared" si="27"/>
        <v>-9.7977126773686702</v>
      </c>
      <c r="AS45">
        <f t="shared" si="27"/>
        <v>-8.9028348015258909E-3</v>
      </c>
      <c r="AT45">
        <f t="shared" si="27"/>
        <v>-0.10756399275624924</v>
      </c>
      <c r="AU45">
        <f t="shared" si="23"/>
        <v>-9.9141795049264445</v>
      </c>
      <c r="AW45">
        <v>42</v>
      </c>
      <c r="AX45">
        <f>IF(Z45&gt;0, (R45*SUMPRODUCT(K45:$K$98, X45:$X$98)-K45*$AZ$3)/Z45, 0)</f>
        <v>-10255.402749647372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</v>
      </c>
      <c r="S46">
        <f t="shared" si="1"/>
        <v>-16662.96316469368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-113.63860023572107</v>
      </c>
      <c r="AC46">
        <f t="shared" si="2"/>
        <v>-108.99705781387189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-442.8766489301251</v>
      </c>
      <c r="AI46">
        <f t="shared" si="25"/>
        <v>-443.04018085529435</v>
      </c>
      <c r="AJ46">
        <f t="shared" si="7"/>
        <v>-4.6415424218491808</v>
      </c>
      <c r="AK46">
        <f t="shared" si="22"/>
        <v>-7.9547020165004758</v>
      </c>
      <c r="AL46">
        <f t="shared" si="26"/>
        <v>-455.63642529364398</v>
      </c>
      <c r="AN46">
        <f t="shared" si="27"/>
        <v>0</v>
      </c>
      <c r="AO46">
        <f t="shared" si="27"/>
        <v>0</v>
      </c>
      <c r="AP46">
        <f t="shared" si="27"/>
        <v>-1.9629264034685162E-3</v>
      </c>
      <c r="AQ46">
        <f t="shared" si="27"/>
        <v>-5.3159911544172331</v>
      </c>
      <c r="AR46">
        <f t="shared" si="27"/>
        <v>-5.3179540808207015</v>
      </c>
      <c r="AS46">
        <f t="shared" si="27"/>
        <v>-5.5713929639346585E-2</v>
      </c>
      <c r="AT46">
        <f t="shared" si="27"/>
        <v>-9.5482852071555741E-2</v>
      </c>
      <c r="AU46">
        <f t="shared" si="23"/>
        <v>-5.4691508625316043</v>
      </c>
      <c r="AW46">
        <v>43</v>
      </c>
      <c r="AX46">
        <f>IF(Z46&gt;0, (R46*SUMPRODUCT(K46:$K$98, X46:$X$98)-K46*$AZ$3)/Z46, 0)</f>
        <v>-16662.96316469368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</v>
      </c>
      <c r="S47">
        <f t="shared" si="1"/>
        <v>-26605.458993826382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-108.99705781387189</v>
      </c>
      <c r="AC47">
        <f t="shared" si="2"/>
        <v>-101.42418209136767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-266.37074114848309</v>
      </c>
      <c r="AI47">
        <f t="shared" si="25"/>
        <v>-266.46604506911353</v>
      </c>
      <c r="AJ47">
        <f t="shared" si="7"/>
        <v>-7.5728757225042216</v>
      </c>
      <c r="AK47">
        <f t="shared" si="22"/>
        <v>-7.6297940469710328</v>
      </c>
      <c r="AL47">
        <f t="shared" si="26"/>
        <v>-281.66871483858881</v>
      </c>
      <c r="AN47">
        <f t="shared" si="27"/>
        <v>0</v>
      </c>
      <c r="AO47">
        <f t="shared" si="27"/>
        <v>0</v>
      </c>
      <c r="AP47">
        <f t="shared" si="27"/>
        <v>-1.0213961387374744E-3</v>
      </c>
      <c r="AQ47">
        <f t="shared" si="27"/>
        <v>-2.8547623715994983</v>
      </c>
      <c r="AR47">
        <f t="shared" si="27"/>
        <v>-2.8557837677382358</v>
      </c>
      <c r="AS47">
        <f t="shared" si="27"/>
        <v>-8.1160417860434111E-2</v>
      </c>
      <c r="AT47">
        <f t="shared" si="27"/>
        <v>-8.1770425890001316E-2</v>
      </c>
      <c r="AU47">
        <f t="shared" si="23"/>
        <v>-3.0187146114886718</v>
      </c>
      <c r="AW47">
        <v>44</v>
      </c>
      <c r="AX47">
        <f>IF(Z47&gt;0, (R47*SUMPRODUCT(K47:$K$98, X47:$X$98)-K47*$AZ$3)/Z47, 0)</f>
        <v>-26605.458993826382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</v>
      </c>
      <c r="S48">
        <f t="shared" si="1"/>
        <v>-42361.124904758013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-101.42418209136767</v>
      </c>
      <c r="AC48">
        <f t="shared" si="2"/>
        <v>-92.771027608573007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-158.40313839062279</v>
      </c>
      <c r="AI48">
        <f t="shared" si="25"/>
        <v>-158.45788848744928</v>
      </c>
      <c r="AJ48">
        <f t="shared" si="7"/>
        <v>-8.6531544827946618</v>
      </c>
      <c r="AK48">
        <f t="shared" si="22"/>
        <v>-7.0996927463957373</v>
      </c>
      <c r="AL48">
        <f t="shared" si="26"/>
        <v>-174.21073571663968</v>
      </c>
      <c r="AN48">
        <f t="shared" si="27"/>
        <v>0</v>
      </c>
      <c r="AO48">
        <f t="shared" si="27"/>
        <v>0</v>
      </c>
      <c r="AP48">
        <f t="shared" si="27"/>
        <v>-5.2390231021815653E-4</v>
      </c>
      <c r="AQ48">
        <f t="shared" si="27"/>
        <v>-1.515755678234872</v>
      </c>
      <c r="AR48">
        <f t="shared" si="27"/>
        <v>-1.5162795805450902</v>
      </c>
      <c r="AS48">
        <f t="shared" si="27"/>
        <v>-8.2801819302312479E-2</v>
      </c>
      <c r="AT48">
        <f t="shared" si="27"/>
        <v>-6.7936782714081184E-2</v>
      </c>
      <c r="AU48">
        <f t="shared" si="23"/>
        <v>-1.6670181825614838</v>
      </c>
      <c r="AW48">
        <v>45</v>
      </c>
      <c r="AX48">
        <f>IF(Z48&gt;0, (R48*SUMPRODUCT(K48:$K$98, X48:$X$98)-K48*$AZ$3)/Z48, 0)</f>
        <v>-42361.124904758013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</v>
      </c>
      <c r="S49">
        <f t="shared" si="1"/>
        <v>-67861.218241348994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-92.771027608573007</v>
      </c>
      <c r="AC49">
        <f t="shared" si="2"/>
        <v>-84.011857523955925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-93.010870690319564</v>
      </c>
      <c r="AI49">
        <f t="shared" si="25"/>
        <v>-93.041820568505202</v>
      </c>
      <c r="AJ49">
        <f t="shared" si="7"/>
        <v>-8.7591700846170824</v>
      </c>
      <c r="AK49">
        <f t="shared" si="22"/>
        <v>-6.4939719326001111</v>
      </c>
      <c r="AL49">
        <f t="shared" si="26"/>
        <v>-108.2949625857224</v>
      </c>
      <c r="AN49">
        <f t="shared" si="27"/>
        <v>0</v>
      </c>
      <c r="AO49">
        <f t="shared" si="27"/>
        <v>0</v>
      </c>
      <c r="AP49">
        <f t="shared" si="27"/>
        <v>-2.6442733213356248E-4</v>
      </c>
      <c r="AQ49">
        <f t="shared" si="27"/>
        <v>-0.79465955402280353</v>
      </c>
      <c r="AR49">
        <f t="shared" si="27"/>
        <v>-0.79492398135493714</v>
      </c>
      <c r="AS49">
        <f t="shared" si="27"/>
        <v>-7.4835964241501698E-2</v>
      </c>
      <c r="AT49">
        <f t="shared" si="27"/>
        <v>-5.5482728002606528E-2</v>
      </c>
      <c r="AU49">
        <f t="shared" si="23"/>
        <v>-0.92524267359904544</v>
      </c>
      <c r="AW49">
        <v>46</v>
      </c>
      <c r="AX49">
        <f>IF(Z49&gt;0, (R49*SUMPRODUCT(K49:$K$98, X49:$X$98)-K49*$AZ$3)/Z49, 0)</f>
        <v>-67861.218241348994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</v>
      </c>
      <c r="S50">
        <f t="shared" si="1"/>
        <v>-109845.22527701962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-84.011857523955925</v>
      </c>
      <c r="AC50">
        <f t="shared" si="2"/>
        <v>-75.632476218289497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-53.707840973705252</v>
      </c>
      <c r="AI50">
        <f t="shared" si="25"/>
        <v>-53.725054392865609</v>
      </c>
      <c r="AJ50">
        <f t="shared" si="7"/>
        <v>-8.3793813056664277</v>
      </c>
      <c r="AK50">
        <f t="shared" si="22"/>
        <v>-5.8808300266769153</v>
      </c>
      <c r="AL50">
        <f t="shared" si="26"/>
        <v>-67.985265725208947</v>
      </c>
      <c r="AN50">
        <f t="shared" si="27"/>
        <v>0</v>
      </c>
      <c r="AO50">
        <f t="shared" si="27"/>
        <v>0</v>
      </c>
      <c r="AP50">
        <f t="shared" si="27"/>
        <v>-1.3130961286389565E-4</v>
      </c>
      <c r="AQ50">
        <f t="shared" si="27"/>
        <v>-0.40970104430237048</v>
      </c>
      <c r="AR50">
        <f t="shared" si="27"/>
        <v>-0.40983235391523437</v>
      </c>
      <c r="AS50">
        <f t="shared" si="27"/>
        <v>-6.3920671717563063E-2</v>
      </c>
      <c r="AT50">
        <f t="shared" si="27"/>
        <v>-4.4860902237233394E-2</v>
      </c>
      <c r="AU50">
        <f t="shared" si="23"/>
        <v>-0.5186139278700308</v>
      </c>
      <c r="AW50">
        <v>47</v>
      </c>
      <c r="AX50">
        <f>IF(Z50&gt;0, (R50*SUMPRODUCT(K50:$K$98, X50:$X$98)-K50*$AZ$3)/Z50, 0)</f>
        <v>-109845.22527701962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</v>
      </c>
      <c r="S51">
        <f t="shared" si="1"/>
        <v>-180378.04517354901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-75.632476218289497</v>
      </c>
      <c r="AC51">
        <f t="shared" si="2"/>
        <v>-67.851069352155065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-30.549104460687605</v>
      </c>
      <c r="AI51">
        <f t="shared" si="25"/>
        <v>-30.558508469541188</v>
      </c>
      <c r="AJ51">
        <f t="shared" si="7"/>
        <v>-7.7814068661344322</v>
      </c>
      <c r="AK51">
        <f t="shared" si="22"/>
        <v>-5.2942733352802653</v>
      </c>
      <c r="AL51">
        <f t="shared" si="26"/>
        <v>-43.634188670955886</v>
      </c>
      <c r="AN51">
        <f t="shared" si="27"/>
        <v>0</v>
      </c>
      <c r="AO51">
        <f t="shared" si="27"/>
        <v>0</v>
      </c>
      <c r="AP51">
        <f t="shared" si="27"/>
        <v>-6.4050774159566962E-5</v>
      </c>
      <c r="AQ51">
        <f t="shared" si="27"/>
        <v>-0.20807017741622025</v>
      </c>
      <c r="AR51">
        <f t="shared" si="27"/>
        <v>-0.20813422819037983</v>
      </c>
      <c r="AS51">
        <f t="shared" si="27"/>
        <v>-5.299921996953829E-2</v>
      </c>
      <c r="AT51">
        <f t="shared" si="27"/>
        <v>-3.6059335015182124E-2</v>
      </c>
      <c r="AU51">
        <f t="shared" si="23"/>
        <v>-0.29719278317510023</v>
      </c>
      <c r="AW51">
        <v>48</v>
      </c>
      <c r="AX51">
        <f>IF(Z51&gt;0, (R51*SUMPRODUCT(K51:$K$98, X51:$X$98)-K51*$AZ$3)/Z51, 0)</f>
        <v>-180378.04517354901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</v>
      </c>
      <c r="S52">
        <f t="shared" si="1"/>
        <v>-301287.68959403248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-67.851069352155065</v>
      </c>
      <c r="AC52">
        <f t="shared" si="2"/>
        <v>-60.745650323824123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-17.077866315096326</v>
      </c>
      <c r="AI52">
        <f t="shared" si="25"/>
        <v>-17.082906817282598</v>
      </c>
      <c r="AJ52">
        <f t="shared" si="7"/>
        <v>-7.1054190283309424</v>
      </c>
      <c r="AK52">
        <f t="shared" si="22"/>
        <v>-4.7495748546508549</v>
      </c>
      <c r="AL52">
        <f t="shared" si="26"/>
        <v>-28.937900700264397</v>
      </c>
      <c r="AN52">
        <f t="shared" si="27"/>
        <v>0</v>
      </c>
      <c r="AO52">
        <f t="shared" si="27"/>
        <v>0</v>
      </c>
      <c r="AP52">
        <f t="shared" si="27"/>
        <v>-3.065258735191521E-5</v>
      </c>
      <c r="AQ52">
        <f t="shared" si="27"/>
        <v>-0.10385488779937951</v>
      </c>
      <c r="AR52">
        <f t="shared" si="27"/>
        <v>-0.10388554038673144</v>
      </c>
      <c r="AS52">
        <f t="shared" si="27"/>
        <v>-4.3209876593458041E-2</v>
      </c>
      <c r="AT52">
        <f t="shared" si="27"/>
        <v>-2.8883383586887891E-2</v>
      </c>
      <c r="AU52">
        <f t="shared" si="23"/>
        <v>-0.17597880056707738</v>
      </c>
      <c r="AW52">
        <v>49</v>
      </c>
      <c r="AX52">
        <f>IF(Z52&gt;0, (R52*SUMPRODUCT(K52:$K$98, X52:$X$98)-K52*$AZ$3)/Z52, 0)</f>
        <v>-301287.68959403248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</v>
      </c>
      <c r="S53">
        <f t="shared" si="1"/>
        <v>-512851.58555553725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-60.745650323824123</v>
      </c>
      <c r="AC53">
        <f t="shared" si="2"/>
        <v>-54.31960413506355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-9.368707620672021</v>
      </c>
      <c r="AI53">
        <f t="shared" si="25"/>
        <v>-9.3713555409312619</v>
      </c>
      <c r="AJ53">
        <f t="shared" si="7"/>
        <v>-6.4260461887605729</v>
      </c>
      <c r="AK53">
        <f t="shared" si="22"/>
        <v>-4.2521955226676891</v>
      </c>
      <c r="AL53">
        <f t="shared" si="26"/>
        <v>-20.049597252359526</v>
      </c>
      <c r="AN53">
        <f t="shared" si="27"/>
        <v>0</v>
      </c>
      <c r="AO53">
        <f t="shared" si="27"/>
        <v>0</v>
      </c>
      <c r="AP53">
        <f t="shared" si="27"/>
        <v>-1.4377395213495148E-5</v>
      </c>
      <c r="AQ53">
        <f t="shared" si="27"/>
        <v>-5.0869210140291034E-2</v>
      </c>
      <c r="AR53">
        <f t="shared" si="27"/>
        <v>-5.0883587535504524E-2</v>
      </c>
      <c r="AS53">
        <f t="shared" si="27"/>
        <v>-3.4891460720366689E-2</v>
      </c>
      <c r="AT53">
        <f t="shared" si="27"/>
        <v>-2.308811805834449E-2</v>
      </c>
      <c r="AU53">
        <f t="shared" si="23"/>
        <v>-0.10886316631421572</v>
      </c>
      <c r="AW53">
        <v>50</v>
      </c>
      <c r="AX53">
        <f>IF(Z53&gt;0, (R53*SUMPRODUCT(K53:$K$98, X53:$X$98)-K53*$AZ$3)/Z53, 0)</f>
        <v>-512851.58555553725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</v>
      </c>
      <c r="S54">
        <f t="shared" si="1"/>
        <v>-891808.77029074775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-54.31960413506355</v>
      </c>
      <c r="AC54">
        <f t="shared" si="2"/>
        <v>-48.540204526846736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-5.0428703973480973</v>
      </c>
      <c r="AI54">
        <f t="shared" si="25"/>
        <v>-5.0442311208054091</v>
      </c>
      <c r="AJ54">
        <f t="shared" si="7"/>
        <v>-5.7793996082168135</v>
      </c>
      <c r="AK54">
        <f t="shared" si="22"/>
        <v>-3.8023722894544489</v>
      </c>
      <c r="AL54">
        <f t="shared" si="26"/>
        <v>-14.626003018476673</v>
      </c>
      <c r="AN54">
        <f t="shared" si="27"/>
        <v>0</v>
      </c>
      <c r="AO54">
        <f t="shared" si="27"/>
        <v>0</v>
      </c>
      <c r="AP54">
        <f t="shared" si="27"/>
        <v>-6.5967064332879097E-6</v>
      </c>
      <c r="AQ54">
        <f t="shared" si="27"/>
        <v>-2.4447535914563352E-2</v>
      </c>
      <c r="AR54">
        <f t="shared" si="27"/>
        <v>-2.4454132620996636E-2</v>
      </c>
      <c r="AS54">
        <f t="shared" si="27"/>
        <v>-2.8018185746117013E-2</v>
      </c>
      <c r="AT54">
        <f t="shared" si="27"/>
        <v>-1.8433674828498947E-2</v>
      </c>
      <c r="AU54">
        <f t="shared" si="23"/>
        <v>-7.090599319561261E-2</v>
      </c>
      <c r="AW54">
        <v>51</v>
      </c>
      <c r="AX54">
        <f>IF(Z54&gt;0, (R54*SUMPRODUCT(K54:$K$98, X54:$X$98)-K54*$AZ$3)/Z54, 0)</f>
        <v>-891808.77029074775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</v>
      </c>
      <c r="S55">
        <f t="shared" si="1"/>
        <v>-1586527.9011930355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-48.540204526846736</v>
      </c>
      <c r="AC55">
        <f t="shared" si="2"/>
        <v>-43.359054903513886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-2.6555123301521277</v>
      </c>
      <c r="AI55">
        <f t="shared" si="25"/>
        <v>-2.6561955682923286</v>
      </c>
      <c r="AJ55">
        <f t="shared" si="7"/>
        <v>-5.1811496233328498</v>
      </c>
      <c r="AK55">
        <f t="shared" si="22"/>
        <v>-3.397814316879272</v>
      </c>
      <c r="AL55">
        <f t="shared" si="26"/>
        <v>-11.23515950850445</v>
      </c>
      <c r="AN55">
        <f t="shared" si="27"/>
        <v>0</v>
      </c>
      <c r="AO55">
        <f t="shared" si="27"/>
        <v>0</v>
      </c>
      <c r="AP55">
        <f t="shared" si="27"/>
        <v>-2.9574088293089091E-6</v>
      </c>
      <c r="AQ55">
        <f t="shared" si="27"/>
        <v>-1.1494433857603754E-2</v>
      </c>
      <c r="AR55">
        <f t="shared" si="27"/>
        <v>-1.1497391266433062E-2</v>
      </c>
      <c r="AS55">
        <f t="shared" si="27"/>
        <v>-2.2426701234084016E-2</v>
      </c>
      <c r="AT55">
        <f t="shared" si="27"/>
        <v>-1.4707501630598889E-2</v>
      </c>
      <c r="AU55">
        <f t="shared" si="23"/>
        <v>-4.8631594131115966E-2</v>
      </c>
      <c r="AW55">
        <v>52</v>
      </c>
      <c r="AX55">
        <f>IF(Z55&gt;0, (R55*SUMPRODUCT(K55:$K$98, X55:$X$98)-K55*$AZ$3)/Z55, 0)</f>
        <v>-1586527.9011930355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</v>
      </c>
      <c r="S56">
        <f t="shared" si="1"/>
        <v>-2893675.3738432736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-43.359054903513886</v>
      </c>
      <c r="AC56">
        <f t="shared" si="2"/>
        <v>-38.722694730900578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-1.3674392471682584</v>
      </c>
      <c r="AI56">
        <f t="shared" si="25"/>
        <v>-1.3677737931152651</v>
      </c>
      <c r="AJ56">
        <f t="shared" si="7"/>
        <v>-4.6363601726133084</v>
      </c>
      <c r="AK56">
        <f t="shared" si="22"/>
        <v>-3.0351338432459722</v>
      </c>
      <c r="AL56">
        <f t="shared" si="26"/>
        <v>-9.0392678089745466</v>
      </c>
      <c r="AN56">
        <f t="shared" si="27"/>
        <v>0</v>
      </c>
      <c r="AO56">
        <f t="shared" si="27"/>
        <v>0</v>
      </c>
      <c r="AP56">
        <f t="shared" si="27"/>
        <v>-1.2929359567238603E-6</v>
      </c>
      <c r="AQ56">
        <f t="shared" si="27"/>
        <v>-5.2848088195896316E-3</v>
      </c>
      <c r="AR56">
        <f t="shared" si="27"/>
        <v>-5.2861017555463552E-3</v>
      </c>
      <c r="AS56">
        <f t="shared" si="27"/>
        <v>-1.791836615905321E-2</v>
      </c>
      <c r="AT56">
        <f t="shared" si="27"/>
        <v>-1.1730029057333041E-2</v>
      </c>
      <c r="AU56">
        <f t="shared" si="23"/>
        <v>-3.4934496971932606E-2</v>
      </c>
      <c r="AW56">
        <v>53</v>
      </c>
      <c r="AX56">
        <f>IF(Z56&gt;0, (R56*SUMPRODUCT(K56:$K$98, X56:$X$98)-K56*$AZ$3)/Z56, 0)</f>
        <v>-2893675.3738432736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</v>
      </c>
      <c r="S57">
        <f t="shared" si="1"/>
        <v>-5423348.8181288764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-38.722694730900578</v>
      </c>
      <c r="AC57">
        <f t="shared" si="2"/>
        <v>-34.57810935537114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-0.68722338909631531</v>
      </c>
      <c r="AI57">
        <f t="shared" si="25"/>
        <v>-0.68738278373657791</v>
      </c>
      <c r="AJ57">
        <f t="shared" si="7"/>
        <v>-4.144585375529438</v>
      </c>
      <c r="AK57">
        <f t="shared" si="22"/>
        <v>-2.7105886311630409</v>
      </c>
      <c r="AL57">
        <f t="shared" si="26"/>
        <v>-7.5425567904290567</v>
      </c>
      <c r="AN57">
        <f t="shared" si="27"/>
        <v>0</v>
      </c>
      <c r="AO57">
        <f t="shared" si="27"/>
        <v>0</v>
      </c>
      <c r="AP57">
        <f t="shared" si="27"/>
        <v>-5.5001803710289123E-7</v>
      </c>
      <c r="AQ57">
        <f t="shared" si="27"/>
        <v>-2.3713799842906545E-3</v>
      </c>
      <c r="AR57">
        <f t="shared" si="27"/>
        <v>-2.3719300023277577E-3</v>
      </c>
      <c r="AS57">
        <f t="shared" si="27"/>
        <v>-1.4301589495721913E-2</v>
      </c>
      <c r="AT57">
        <f t="shared" si="27"/>
        <v>-9.3533423448208183E-3</v>
      </c>
      <c r="AU57">
        <f t="shared" si="23"/>
        <v>-2.6026861842870487E-2</v>
      </c>
      <c r="AW57">
        <v>54</v>
      </c>
      <c r="AX57">
        <f>IF(Z57&gt;0, (R57*SUMPRODUCT(K57:$K$98, X57:$X$98)-K57*$AZ$3)/Z57, 0)</f>
        <v>-5423348.8181288764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</v>
      </c>
      <c r="S58">
        <f t="shared" si="1"/>
        <v>-10458903.450264759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-34.57810935537114</v>
      </c>
      <c r="AC58">
        <f t="shared" si="2"/>
        <v>-30.875239499329517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-0.3359974544791629</v>
      </c>
      <c r="AI58">
        <f t="shared" si="25"/>
        <v>-0.33607125580940311</v>
      </c>
      <c r="AJ58">
        <f t="shared" si="7"/>
        <v>-3.7028698560416231</v>
      </c>
      <c r="AK58">
        <f t="shared" si="22"/>
        <v>-2.42046765487598</v>
      </c>
      <c r="AL58">
        <f t="shared" si="26"/>
        <v>-6.459408766727007</v>
      </c>
      <c r="AN58">
        <f t="shared" si="27"/>
        <v>0</v>
      </c>
      <c r="AO58">
        <f t="shared" si="27"/>
        <v>0</v>
      </c>
      <c r="AP58">
        <f t="shared" si="27"/>
        <v>-2.2737849371520519E-7</v>
      </c>
      <c r="AQ58">
        <f t="shared" si="27"/>
        <v>-1.0351926563244016E-3</v>
      </c>
      <c r="AR58">
        <f t="shared" si="27"/>
        <v>-1.0354200348181169E-3</v>
      </c>
      <c r="AS58">
        <f t="shared" si="27"/>
        <v>-1.1408371198053229E-2</v>
      </c>
      <c r="AT58">
        <f t="shared" si="27"/>
        <v>-7.4573491786788237E-3</v>
      </c>
      <c r="AU58">
        <f t="shared" si="23"/>
        <v>-1.990114041155017E-2</v>
      </c>
      <c r="AW58">
        <v>55</v>
      </c>
      <c r="AX58">
        <f>IF(Z58&gt;0, (R58*SUMPRODUCT(K58:$K$98, X58:$X$98)-K58*$AZ$3)/Z58, 0)</f>
        <v>-10458903.450264759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</v>
      </c>
      <c r="S59">
        <f t="shared" si="1"/>
        <v>-20800313.541918974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-30.875239499329517</v>
      </c>
      <c r="AC59">
        <f t="shared" si="2"/>
        <v>-27.568023588391281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-0.15971669068064612</v>
      </c>
      <c r="AI59">
        <f t="shared" si="25"/>
        <v>-0.15974982482491373</v>
      </c>
      <c r="AJ59">
        <f t="shared" si="7"/>
        <v>-3.3072159109382362</v>
      </c>
      <c r="AK59">
        <f t="shared" si="22"/>
        <v>-2.1612667649530666</v>
      </c>
      <c r="AL59">
        <f t="shared" si="26"/>
        <v>-5.6282325007162166</v>
      </c>
      <c r="AN59">
        <f t="shared" si="27"/>
        <v>0</v>
      </c>
      <c r="AO59">
        <f t="shared" si="27"/>
        <v>0</v>
      </c>
      <c r="AP59">
        <f t="shared" si="27"/>
        <v>-9.1147115960745568E-8</v>
      </c>
      <c r="AQ59">
        <f t="shared" si="27"/>
        <v>-4.3935692465006448E-4</v>
      </c>
      <c r="AR59">
        <f t="shared" si="27"/>
        <v>-4.394480717660252E-4</v>
      </c>
      <c r="AS59">
        <f t="shared" si="27"/>
        <v>-9.0976603984924669E-3</v>
      </c>
      <c r="AT59">
        <f t="shared" si="27"/>
        <v>-5.945324281084908E-3</v>
      </c>
      <c r="AU59">
        <f t="shared" si="23"/>
        <v>-1.54824327513434E-2</v>
      </c>
      <c r="AW59">
        <v>56</v>
      </c>
      <c r="AX59">
        <f>IF(Z59&gt;0, (R59*SUMPRODUCT(K59:$K$98, X59:$X$98)-K59*$AZ$3)/Z59, 0)</f>
        <v>-20800313.541918974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</v>
      </c>
      <c r="S60">
        <f t="shared" si="1"/>
        <v>-42711567.519945078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-27.568023588391281</v>
      </c>
      <c r="AC60">
        <f t="shared" si="2"/>
        <v>-24.614667317106498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-7.3581232475880914E-2</v>
      </c>
      <c r="AI60">
        <f t="shared" si="25"/>
        <v>-7.3595639970586893E-2</v>
      </c>
      <c r="AJ60">
        <f t="shared" si="7"/>
        <v>-2.9533562712847825</v>
      </c>
      <c r="AK60">
        <f t="shared" si="22"/>
        <v>-1.9297616511873898</v>
      </c>
      <c r="AL60">
        <f t="shared" si="26"/>
        <v>-4.9567135624427596</v>
      </c>
      <c r="AN60">
        <f t="shared" si="27"/>
        <v>0</v>
      </c>
      <c r="AO60">
        <f t="shared" si="27"/>
        <v>0</v>
      </c>
      <c r="AP60">
        <f t="shared" si="27"/>
        <v>-3.5386500727782763E-8</v>
      </c>
      <c r="AQ60">
        <f t="shared" si="27"/>
        <v>-1.8072415709293363E-4</v>
      </c>
      <c r="AR60">
        <f t="shared" si="27"/>
        <v>-1.8075954359366141E-4</v>
      </c>
      <c r="AS60">
        <f t="shared" si="27"/>
        <v>-7.2537901957272395E-3</v>
      </c>
      <c r="AT60">
        <f t="shared" si="27"/>
        <v>-4.7397214760628885E-3</v>
      </c>
      <c r="AU60">
        <f t="shared" si="23"/>
        <v>-1.2174271215383789E-2</v>
      </c>
      <c r="AW60">
        <v>57</v>
      </c>
      <c r="AX60">
        <f>IF(Z60&gt;0, (R60*SUMPRODUCT(K60:$K$98, X60:$X$98)-K60*$AZ$3)/Z60, 0)</f>
        <v>-42711567.519945078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</v>
      </c>
      <c r="S61">
        <f t="shared" si="1"/>
        <v>-90601877.387434393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-24.614667317106498</v>
      </c>
      <c r="AC61">
        <f t="shared" si="2"/>
        <v>-21.977530516076598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-3.2796421736143687E-2</v>
      </c>
      <c r="AI61">
        <f t="shared" si="25"/>
        <v>-3.2802486050468573E-2</v>
      </c>
      <c r="AJ61">
        <f t="shared" si="7"/>
        <v>-2.6371368010299001</v>
      </c>
      <c r="AK61">
        <f t="shared" si="22"/>
        <v>-1.723026712197455</v>
      </c>
      <c r="AL61">
        <f t="shared" si="26"/>
        <v>-4.3929659992778234</v>
      </c>
      <c r="AN61">
        <f t="shared" si="27"/>
        <v>0</v>
      </c>
      <c r="AO61">
        <f t="shared" si="27"/>
        <v>0</v>
      </c>
      <c r="AP61">
        <f t="shared" si="27"/>
        <v>-1.3298811514567733E-8</v>
      </c>
      <c r="AQ61">
        <f t="shared" si="27"/>
        <v>-7.1921310086389554E-5</v>
      </c>
      <c r="AR61">
        <f t="shared" si="27"/>
        <v>-7.1934608897904122E-5</v>
      </c>
      <c r="AS61">
        <f t="shared" si="27"/>
        <v>-5.7831410735298848E-3</v>
      </c>
      <c r="AT61">
        <f t="shared" si="27"/>
        <v>-3.7785322878231974E-3</v>
      </c>
      <c r="AU61">
        <f t="shared" si="23"/>
        <v>-9.6336079702509861E-3</v>
      </c>
      <c r="AW61">
        <v>58</v>
      </c>
      <c r="AX61">
        <f>IF(Z61&gt;0, (R61*SUMPRODUCT(K61:$K$98, X61:$X$98)-K61*$AZ$3)/Z61, 0)</f>
        <v>-90601877.387434393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</v>
      </c>
      <c r="S62">
        <f t="shared" si="1"/>
        <v>-198919022.58008534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-21.977530516076598</v>
      </c>
      <c r="AC62">
        <f t="shared" si="2"/>
        <v>-19.622854647041155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-1.4149939569174647E-2</v>
      </c>
      <c r="AI62">
        <f t="shared" si="25"/>
        <v>-1.4152405755463988E-2</v>
      </c>
      <c r="AJ62">
        <f t="shared" si="7"/>
        <v>-2.354675869035443</v>
      </c>
      <c r="AK62">
        <f t="shared" si="22"/>
        <v>-1.5384271361253621</v>
      </c>
      <c r="AL62">
        <f t="shared" si="26"/>
        <v>-3.9072554109162692</v>
      </c>
      <c r="AN62">
        <f t="shared" si="27"/>
        <v>0</v>
      </c>
      <c r="AO62">
        <f t="shared" si="27"/>
        <v>0</v>
      </c>
      <c r="AP62">
        <f t="shared" si="27"/>
        <v>-4.8287973922850466E-9</v>
      </c>
      <c r="AQ62">
        <f t="shared" si="27"/>
        <v>-2.7705608285938577E-5</v>
      </c>
      <c r="AR62">
        <f t="shared" si="27"/>
        <v>-2.7710437083330864E-5</v>
      </c>
      <c r="AS62">
        <f t="shared" si="27"/>
        <v>-4.6104597796281076E-3</v>
      </c>
      <c r="AT62">
        <f t="shared" si="27"/>
        <v>-3.0122432256036659E-3</v>
      </c>
      <c r="AU62">
        <f t="shared" si="23"/>
        <v>-7.6504134423151047E-3</v>
      </c>
      <c r="AW62">
        <v>59</v>
      </c>
      <c r="AX62">
        <f>IF(Z62&gt;0, (R62*SUMPRODUCT(K62:$K$98, X62:$X$98)-K62*$AZ$3)/Z62, 0)</f>
        <v>-198919022.58008534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</v>
      </c>
      <c r="S63">
        <f t="shared" si="1"/>
        <v>-452869140.96969688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-19.622854647041155</v>
      </c>
      <c r="AC63">
        <f t="shared" si="2"/>
        <v>-17.520428968412361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-5.8973357647790466E-3</v>
      </c>
      <c r="AI63">
        <f t="shared" si="25"/>
        <v>-5.8983029552642993E-3</v>
      </c>
      <c r="AJ63">
        <f t="shared" si="7"/>
        <v>-2.1024256786287943</v>
      </c>
      <c r="AK63">
        <f t="shared" si="22"/>
        <v>-1.3735998252928809</v>
      </c>
      <c r="AL63">
        <f t="shared" si="26"/>
        <v>-3.4819238068769396</v>
      </c>
      <c r="AN63">
        <f t="shared" si="27"/>
        <v>0</v>
      </c>
      <c r="AO63">
        <f t="shared" si="27"/>
        <v>0</v>
      </c>
      <c r="AP63">
        <f t="shared" si="27"/>
        <v>-1.6908578472877809E-9</v>
      </c>
      <c r="AQ63">
        <f t="shared" si="27"/>
        <v>-1.0309816533571005E-5</v>
      </c>
      <c r="AR63">
        <f t="shared" si="27"/>
        <v>-1.0311507391418294E-5</v>
      </c>
      <c r="AS63">
        <f t="shared" si="27"/>
        <v>-3.6754941361124109E-3</v>
      </c>
      <c r="AT63">
        <f t="shared" si="27"/>
        <v>-2.401349143776516E-3</v>
      </c>
      <c r="AU63">
        <f t="shared" si="23"/>
        <v>-6.0871547872803451E-3</v>
      </c>
      <c r="AW63">
        <v>60</v>
      </c>
      <c r="AX63">
        <f>IF(Z63&gt;0, (R63*SUMPRODUCT(K63:$K$98, X63:$X$98)-K63*$AZ$3)/Z63, 0)</f>
        <v>-452869140.96969688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</v>
      </c>
      <c r="S64">
        <f t="shared" si="1"/>
        <v>-1071024156.4910947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-17.520428968412361</v>
      </c>
      <c r="AC64">
        <f t="shared" si="2"/>
        <v>-15.643248756588646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-2.3694864663413935E-3</v>
      </c>
      <c r="AI64">
        <f t="shared" si="25"/>
        <v>-2.3698516133052079E-3</v>
      </c>
      <c r="AJ64">
        <f t="shared" si="7"/>
        <v>-1.8771802118237151</v>
      </c>
      <c r="AK64">
        <f t="shared" si="22"/>
        <v>-1.2264300277888653</v>
      </c>
      <c r="AL64">
        <f t="shared" si="26"/>
        <v>-3.1059800912258857</v>
      </c>
      <c r="AN64">
        <f t="shared" si="27"/>
        <v>0</v>
      </c>
      <c r="AO64">
        <f t="shared" si="27"/>
        <v>0</v>
      </c>
      <c r="AP64">
        <f t="shared" si="27"/>
        <v>-5.6996049252346157E-10</v>
      </c>
      <c r="AQ64">
        <f t="shared" si="27"/>
        <v>-3.6985482756736649E-6</v>
      </c>
      <c r="AR64">
        <f t="shared" si="27"/>
        <v>-3.6991182361661882E-6</v>
      </c>
      <c r="AS64">
        <f t="shared" si="27"/>
        <v>-2.9301039420112931E-3</v>
      </c>
      <c r="AT64">
        <f t="shared" si="27"/>
        <v>-1.9143433520077207E-3</v>
      </c>
      <c r="AU64">
        <f t="shared" si="23"/>
        <v>-4.8481464122551799E-3</v>
      </c>
      <c r="AW64">
        <v>61</v>
      </c>
      <c r="AX64">
        <f>IF(Z64&gt;0, (R64*SUMPRODUCT(K64:$K$98, X64:$X$98)-K64*$AZ$3)/Z64, 0)</f>
        <v>-1071024156.4910947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</v>
      </c>
      <c r="S65">
        <f t="shared" si="1"/>
        <v>-2635639038.0167208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-15.643248756588646</v>
      </c>
      <c r="AC65">
        <f t="shared" si="2"/>
        <v>-13.967189489386699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-9.1604637900323538E-4</v>
      </c>
      <c r="AI65">
        <f t="shared" si="25"/>
        <v>-9.1617886290266091E-4</v>
      </c>
      <c r="AJ65">
        <f t="shared" si="7"/>
        <v>-1.6760592672019463</v>
      </c>
      <c r="AK65">
        <f t="shared" si="22"/>
        <v>-1.0950274129612052</v>
      </c>
      <c r="AL65">
        <f t="shared" si="26"/>
        <v>-2.7720028590260544</v>
      </c>
      <c r="AN65">
        <f t="shared" si="27"/>
        <v>0</v>
      </c>
      <c r="AO65">
        <f t="shared" si="27"/>
        <v>0</v>
      </c>
      <c r="AP65">
        <f t="shared" si="27"/>
        <v>-1.8463844710632694E-10</v>
      </c>
      <c r="AQ65">
        <f t="shared" si="27"/>
        <v>-1.2766636672826456E-6</v>
      </c>
      <c r="AR65">
        <f t="shared" si="27"/>
        <v>-1.2768483057297519E-6</v>
      </c>
      <c r="AS65">
        <f t="shared" si="27"/>
        <v>-2.3358685975893617E-3</v>
      </c>
      <c r="AT65">
        <f t="shared" si="27"/>
        <v>-1.5261036393454733E-3</v>
      </c>
      <c r="AU65">
        <f t="shared" si="23"/>
        <v>-3.8632490852405651E-3</v>
      </c>
      <c r="AW65">
        <v>62</v>
      </c>
      <c r="AX65">
        <f>IF(Z65&gt;0, (R65*SUMPRODUCT(K65:$K$98, X65:$X$98)-K65*$AZ$3)/Z65, 0)</f>
        <v>-2635639038.0167208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</v>
      </c>
      <c r="S66">
        <f t="shared" si="1"/>
        <v>-6761526619.6317949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-13.967189489386699</v>
      </c>
      <c r="AC66">
        <f t="shared" si="2"/>
        <v>-12.470705975201954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-3.4019999416248846E-4</v>
      </c>
      <c r="AI66">
        <f t="shared" si="25"/>
        <v>-3.4024610322437913E-4</v>
      </c>
      <c r="AJ66">
        <f t="shared" si="7"/>
        <v>-1.4964835141847459</v>
      </c>
      <c r="AK66">
        <f t="shared" si="22"/>
        <v>-0.9777032642570691</v>
      </c>
      <c r="AL66">
        <f t="shared" si="26"/>
        <v>-2.4745270245450395</v>
      </c>
      <c r="AN66">
        <f t="shared" si="27"/>
        <v>0</v>
      </c>
      <c r="AO66">
        <f t="shared" si="27"/>
        <v>0</v>
      </c>
      <c r="AP66">
        <f t="shared" si="27"/>
        <v>-5.7375607944073955E-11</v>
      </c>
      <c r="AQ66">
        <f t="shared" si="27"/>
        <v>-4.2332636334964579E-7</v>
      </c>
      <c r="AR66">
        <f t="shared" si="27"/>
        <v>-4.2338373895758989E-7</v>
      </c>
      <c r="AS66">
        <f t="shared" si="27"/>
        <v>-1.8621426653227687E-3</v>
      </c>
      <c r="AT66">
        <f t="shared" si="27"/>
        <v>-1.2166007477805519E-3</v>
      </c>
      <c r="AU66">
        <f t="shared" si="23"/>
        <v>-3.0791667968422783E-3</v>
      </c>
      <c r="AW66">
        <v>63</v>
      </c>
      <c r="AX66">
        <f>IF(Z66&gt;0, (R66*SUMPRODUCT(K66:$K$98, X66:$X$98)-K66*$AZ$3)/Z66, 0)</f>
        <v>-6761526619.6317949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-18121645785.181953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-12.470705975201954</v>
      </c>
      <c r="AC67">
        <f t="shared" ref="AC67:AC79" si="30">S67*Z67</f>
        <v>-11.134559263842233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-1.2114846324871569E-4</v>
      </c>
      <c r="AI67">
        <f t="shared" ref="AI67:AI79" si="34">SUM(AE67:AH67)</f>
        <v>-1.2116382410417527E-4</v>
      </c>
      <c r="AJ67">
        <f t="shared" ref="AJ67:AJ79" si="35">AB67-AC67</f>
        <v>-1.3361467113597207</v>
      </c>
      <c r="AK67">
        <f t="shared" si="22"/>
        <v>-0.87294941826413686</v>
      </c>
      <c r="AL67">
        <f t="shared" si="26"/>
        <v>-2.2092172934479617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-1.3459871098010924E-7</v>
      </c>
      <c r="AR67">
        <f t="shared" si="36"/>
        <v>-1.3461577724152904E-7</v>
      </c>
      <c r="AS67">
        <f t="shared" si="36"/>
        <v>-1.4844895280273977E-3</v>
      </c>
      <c r="AT67">
        <f t="shared" si="36"/>
        <v>-9.6986675107853389E-4</v>
      </c>
      <c r="AU67">
        <f t="shared" si="23"/>
        <v>-2.4544908948831729E-3</v>
      </c>
      <c r="AW67">
        <v>64</v>
      </c>
      <c r="AX67">
        <f>IF(Z67&gt;0, (R67*SUMPRODUCT(K67:$K$98, X67:$X$98)-K67*$AZ$3)/Z67, 0)</f>
        <v>-18121645785.181953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100000</v>
      </c>
      <c r="S68">
        <f t="shared" si="29"/>
        <v>-50844227493.935127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-11.134559263842233</v>
      </c>
      <c r="AC68">
        <f t="shared" si="30"/>
        <v>-9.9415708853283693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-4.1275989422657697E-5</v>
      </c>
      <c r="AI68">
        <f t="shared" si="34"/>
        <v>-4.1280877672207024E-5</v>
      </c>
      <c r="AJ68">
        <f t="shared" si="35"/>
        <v>-1.1929883785138635</v>
      </c>
      <c r="AK68">
        <f t="shared" si="22"/>
        <v>-0.77941914846895632</v>
      </c>
      <c r="AL68">
        <f t="shared" si="26"/>
        <v>-1.972448807860492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-4.094514948949605E-8</v>
      </c>
      <c r="AR68">
        <f t="shared" si="36"/>
        <v>-4.0949998558200131E-8</v>
      </c>
      <c r="AS68">
        <f t="shared" si="36"/>
        <v>-1.1834262044526044E-3</v>
      </c>
      <c r="AT68">
        <f t="shared" si="36"/>
        <v>-7.7317186081840691E-4</v>
      </c>
      <c r="AU68">
        <f t="shared" si="23"/>
        <v>-1.9566390152695695E-3</v>
      </c>
      <c r="AW68">
        <v>65</v>
      </c>
      <c r="AX68">
        <f>IF(Z68&gt;0, (R68*SUMPRODUCT(K68:$K$98, X68:$X$98)-K68*$AZ$3)/Z68, 0)</f>
        <v>-50844227493.935127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100000</v>
      </c>
      <c r="S69">
        <f t="shared" si="29"/>
        <v>-149636375645.13226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-9.9415708853283693</v>
      </c>
      <c r="AC69">
        <f t="shared" si="30"/>
        <v>-8.8764026109944361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-1.3425486387578474E-5</v>
      </c>
      <c r="AI69">
        <f t="shared" si="34"/>
        <v>-1.3426969383035414E-5</v>
      </c>
      <c r="AJ69">
        <f t="shared" si="35"/>
        <v>-1.0651682743339332</v>
      </c>
      <c r="AK69">
        <f t="shared" si="22"/>
        <v>-0.69590996197298594</v>
      </c>
      <c r="AL69">
        <f t="shared" si="26"/>
        <v>-1.7610916632763023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-1.1890961540612018E-8</v>
      </c>
      <c r="AR69">
        <f t="shared" si="36"/>
        <v>-1.1892275030599219E-8</v>
      </c>
      <c r="AS69">
        <f t="shared" si="36"/>
        <v>-9.4342019489912791E-4</v>
      </c>
      <c r="AT69">
        <f t="shared" si="36"/>
        <v>-6.163678808095756E-4</v>
      </c>
      <c r="AU69">
        <f t="shared" si="23"/>
        <v>-1.5597999679837341E-3</v>
      </c>
      <c r="AW69">
        <v>66</v>
      </c>
      <c r="AX69">
        <f>IF(Z69&gt;0, (R69*SUMPRODUCT(K69:$K$98, X69:$X$98)-K69*$AZ$3)/Z69, 0)</f>
        <v>-149636375645.13226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100000</v>
      </c>
      <c r="S70">
        <f t="shared" si="29"/>
        <v>-466916003694.05273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-8.8764026109944361</v>
      </c>
      <c r="AC70">
        <f t="shared" si="30"/>
        <v>-7.9253594842433577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-4.1752775931160723E-6</v>
      </c>
      <c r="AI70">
        <f t="shared" si="34"/>
        <v>-4.1757019392201651E-6</v>
      </c>
      <c r="AJ70">
        <f t="shared" si="35"/>
        <v>-0.95104312675107838</v>
      </c>
      <c r="AK70">
        <f t="shared" si="22"/>
        <v>-0.62134818276961057</v>
      </c>
      <c r="AL70">
        <f t="shared" si="26"/>
        <v>-1.5723954852226281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-3.3018267223675053E-9</v>
      </c>
      <c r="AR70">
        <f t="shared" si="36"/>
        <v>-3.3021622970148859E-9</v>
      </c>
      <c r="AS70">
        <f t="shared" si="36"/>
        <v>-7.5208882283850592E-4</v>
      </c>
      <c r="AT70">
        <f t="shared" si="36"/>
        <v>-4.9136470282735403E-4</v>
      </c>
      <c r="AU70">
        <f t="shared" si="23"/>
        <v>-1.2434568278281569E-3</v>
      </c>
      <c r="AW70">
        <v>67</v>
      </c>
      <c r="AX70">
        <f>IF(Z70&gt;0, (R70*SUMPRODUCT(K70:$K$98, X70:$X$98)-K70*$AZ$3)/Z70, 0)</f>
        <v>-466916003694.05273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100000</v>
      </c>
      <c r="S71">
        <f t="shared" si="29"/>
        <v>-1549795090297.1523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-7.9253594842433577</v>
      </c>
      <c r="AC71">
        <f t="shared" si="30"/>
        <v>-7.0762138280433629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-1.2238202866688127E-6</v>
      </c>
      <c r="AI71">
        <f t="shared" si="34"/>
        <v>-1.2239344342401972E-6</v>
      </c>
      <c r="AJ71">
        <f t="shared" si="35"/>
        <v>-0.84914565619999482</v>
      </c>
      <c r="AK71">
        <f t="shared" si="22"/>
        <v>-0.55477516389703507</v>
      </c>
      <c r="AL71">
        <f t="shared" si="26"/>
        <v>-1.4039220440314641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-8.6410903992536462E-10</v>
      </c>
      <c r="AR71">
        <f t="shared" si="36"/>
        <v>-8.6418963668405E-10</v>
      </c>
      <c r="AS71">
        <f t="shared" si="36"/>
        <v>-5.9956061010642335E-4</v>
      </c>
      <c r="AT71">
        <f t="shared" si="36"/>
        <v>-3.9171293323987373E-4</v>
      </c>
      <c r="AU71">
        <f t="shared" si="23"/>
        <v>-9.9127440753593371E-4</v>
      </c>
      <c r="AW71">
        <v>68</v>
      </c>
      <c r="AX71">
        <f>IF(Z71&gt;0, (R71*SUMPRODUCT(K71:$K$98, X71:$X$98)-K71*$AZ$3)/Z71, 0)</f>
        <v>-1549795090297.1523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100000</v>
      </c>
      <c r="S72">
        <f t="shared" si="29"/>
        <v>-5491784550036.4375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-7.0762138280433629</v>
      </c>
      <c r="AC72">
        <f t="shared" si="30"/>
        <v>-6.3180480614951318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-3.3697893609008597E-7</v>
      </c>
      <c r="AI72">
        <f t="shared" si="34"/>
        <v>-3.3700769745173414E-7</v>
      </c>
      <c r="AJ72">
        <f t="shared" si="35"/>
        <v>-0.75816576654823109</v>
      </c>
      <c r="AK72">
        <f t="shared" ref="AK72:AK79" si="49">G72*SUM(AB72:AB72, AE72:AF72)</f>
        <v>-0.49533496796303544</v>
      </c>
      <c r="AL72">
        <f t="shared" si="26"/>
        <v>-1.2535010715189641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-2.1243967712051593E-10</v>
      </c>
      <c r="AR72">
        <f t="shared" si="36"/>
        <v>-2.1245780897900233E-10</v>
      </c>
      <c r="AS72">
        <f t="shared" si="36"/>
        <v>-4.7796604891136766E-4</v>
      </c>
      <c r="AT72">
        <f t="shared" si="36"/>
        <v>-3.1227115226109298E-4</v>
      </c>
      <c r="AU72">
        <f t="shared" si="23"/>
        <v>-7.9023741363026963E-4</v>
      </c>
      <c r="AW72">
        <v>69</v>
      </c>
      <c r="AX72">
        <f>IF(Z72&gt;0, (R72*SUMPRODUCT(K72:$K$98, X72:$X$98)-K72*$AZ$3)/Z72, 0)</f>
        <v>-5491784550036.4375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100000</v>
      </c>
      <c r="S73">
        <f t="shared" si="29"/>
        <v>-20858988427613.344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-6.3180480614951318</v>
      </c>
      <c r="AC73">
        <f t="shared" si="30"/>
        <v>-5.6411143408036963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-8.6850946532750243E-8</v>
      </c>
      <c r="AI73">
        <f t="shared" si="34"/>
        <v>-8.6857707544148741E-8</v>
      </c>
      <c r="AJ73">
        <f t="shared" si="35"/>
        <v>-0.67693372069143543</v>
      </c>
      <c r="AK73">
        <f t="shared" si="49"/>
        <v>-0.44226336430465929</v>
      </c>
      <c r="AL73">
        <f t="shared" si="26"/>
        <v>-1.1191971718538023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-4.8886552432167928E-11</v>
      </c>
      <c r="AR73">
        <f t="shared" si="36"/>
        <v>-4.8890358061829119E-11</v>
      </c>
      <c r="AS73">
        <f t="shared" si="36"/>
        <v>-3.8103160818409162E-4</v>
      </c>
      <c r="AT73">
        <f t="shared" si="36"/>
        <v>-2.489406507475868E-4</v>
      </c>
      <c r="AU73">
        <f t="shared" si="23"/>
        <v>-6.2997230782203654E-4</v>
      </c>
      <c r="AW73">
        <v>70</v>
      </c>
      <c r="AX73">
        <f>IF(Z73&gt;0, (R73*SUMPRODUCT(K73:$K$98, X73:$X$98)-K73*$AZ$3)/Z73, 0)</f>
        <v>-20858988427613.344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100000</v>
      </c>
      <c r="S74">
        <f t="shared" si="29"/>
        <v>-85300248147250.797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-5.6411143408036963</v>
      </c>
      <c r="AC74">
        <f t="shared" si="30"/>
        <v>-5.0367092329026946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-2.0868922159603343E-8</v>
      </c>
      <c r="AI74">
        <f t="shared" si="34"/>
        <v>-2.0870398330347947E-8</v>
      </c>
      <c r="AJ74">
        <f t="shared" si="35"/>
        <v>-0.60440510790100177</v>
      </c>
      <c r="AK74">
        <f t="shared" si="49"/>
        <v>-0.39487800385625876</v>
      </c>
      <c r="AL74">
        <f t="shared" si="26"/>
        <v>-0.99928313262765878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-1.0488100776664429E-11</v>
      </c>
      <c r="AR74">
        <f t="shared" si="36"/>
        <v>-1.0488842656260058E-11</v>
      </c>
      <c r="AS74">
        <f t="shared" si="36"/>
        <v>-3.0375606526853474E-4</v>
      </c>
      <c r="AT74">
        <f t="shared" si="36"/>
        <v>-1.9845396265598245E-4</v>
      </c>
      <c r="AU74">
        <f t="shared" si="23"/>
        <v>-5.0221003841335985E-4</v>
      </c>
      <c r="AW74">
        <v>71</v>
      </c>
      <c r="AX74">
        <f>IF(Z74&gt;0, (R74*SUMPRODUCT(K74:$K$98, X74:$X$98)-K74*$AZ$3)/Z74, 0)</f>
        <v>-85300248147250.797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100000</v>
      </c>
      <c r="S75">
        <f t="shared" si="29"/>
        <v>-377625298899883.81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-5.0367092329026946</v>
      </c>
      <c r="AC75">
        <f t="shared" si="30"/>
        <v>-4.4970618151007828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-4.6547567694752226E-9</v>
      </c>
      <c r="AI75">
        <f t="shared" si="34"/>
        <v>-4.6550544893200132E-9</v>
      </c>
      <c r="AJ75">
        <f t="shared" si="35"/>
        <v>-0.53964741780191172</v>
      </c>
      <c r="AK75">
        <f t="shared" si="49"/>
        <v>-0.35256964630318866</v>
      </c>
      <c r="AL75">
        <f t="shared" si="26"/>
        <v>-0.89221706876015483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-2.0886987271136523E-12</v>
      </c>
      <c r="AR75">
        <f t="shared" si="36"/>
        <v>-2.0888323210030106E-12</v>
      </c>
      <c r="AS75">
        <f t="shared" si="36"/>
        <v>-2.4215247551594377E-4</v>
      </c>
      <c r="AT75">
        <f t="shared" si="36"/>
        <v>-1.5820628400641521E-4</v>
      </c>
      <c r="AU75">
        <f t="shared" si="23"/>
        <v>-4.0035876161119129E-4</v>
      </c>
      <c r="AW75">
        <v>72</v>
      </c>
      <c r="AX75">
        <f>IF(Z75&gt;0, (R75*SUMPRODUCT(K75:$K$98, X75:$X$98)-K75*$AZ$3)/Z75, 0)</f>
        <v>-377625298899883.81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100000</v>
      </c>
      <c r="S76">
        <f t="shared" si="29"/>
        <v>-1822195313454186.3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-4.4970618151007828</v>
      </c>
      <c r="AC76">
        <f t="shared" si="30"/>
        <v>-4.015233763484658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-9.5861913710230033E-10</v>
      </c>
      <c r="AI76">
        <f t="shared" si="34"/>
        <v>-9.586742249643676E-10</v>
      </c>
      <c r="AJ76">
        <f t="shared" si="35"/>
        <v>-0.48182805161612485</v>
      </c>
      <c r="AK76">
        <f t="shared" si="49"/>
        <v>-0.31479432705705485</v>
      </c>
      <c r="AL76">
        <f t="shared" si="26"/>
        <v>-0.79662237963185389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-3.8406690161532826E-13</v>
      </c>
      <c r="AR76">
        <f t="shared" si="36"/>
        <v>-3.8408897234569646E-13</v>
      </c>
      <c r="AS76">
        <f t="shared" si="36"/>
        <v>-1.9304247091804847E-4</v>
      </c>
      <c r="AT76">
        <f t="shared" si="36"/>
        <v>-1.2612108100026708E-4</v>
      </c>
      <c r="AU76">
        <f t="shared" si="23"/>
        <v>-3.1916355230240451E-4</v>
      </c>
      <c r="AW76">
        <v>73</v>
      </c>
      <c r="AX76">
        <f>IF(Z76&gt;0, (R76*SUMPRODUCT(K76:$K$98, X76:$X$98)-K76*$AZ$3)/Z76, 0)</f>
        <v>-1822195313454186.3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100000</v>
      </c>
      <c r="S77">
        <f t="shared" si="29"/>
        <v>-9662393863385702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-4.015233763484658</v>
      </c>
      <c r="AC77">
        <f t="shared" si="30"/>
        <v>-3.5850301459687786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-1.8104501502037613E-10</v>
      </c>
      <c r="AI77">
        <f t="shared" si="34"/>
        <v>-1.810542907500676E-10</v>
      </c>
      <c r="AJ77">
        <f t="shared" si="35"/>
        <v>-0.43020361751587943</v>
      </c>
      <c r="AK77">
        <f t="shared" si="49"/>
        <v>-0.2810663634439261</v>
      </c>
      <c r="AL77">
        <f t="shared" si="26"/>
        <v>-0.71126998114085982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-6.4763354541297492E-14</v>
      </c>
      <c r="AR77">
        <f t="shared" si="36"/>
        <v>-6.476667265182691E-14</v>
      </c>
      <c r="AS77">
        <f t="shared" si="36"/>
        <v>-1.5389227592371938E-4</v>
      </c>
      <c r="AT77">
        <f t="shared" si="36"/>
        <v>-1.0054295360357471E-4</v>
      </c>
      <c r="AU77">
        <f t="shared" si="23"/>
        <v>-2.5443522959206076E-4</v>
      </c>
      <c r="AW77">
        <v>74</v>
      </c>
      <c r="AX77">
        <f>IF(Z77&gt;0, (R77*SUMPRODUCT(K77:$K$98, X77:$X$98)-K77*$AZ$3)/Z77, 0)</f>
        <v>-9662393863385702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100000</v>
      </c>
      <c r="S78">
        <f t="shared" si="29"/>
        <v>-5.6858954287375032E+16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-3.5850301459687786</v>
      </c>
      <c r="AC78">
        <f t="shared" si="30"/>
        <v>-3.2009197731864654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-3.1102310537735224E-11</v>
      </c>
      <c r="AI78">
        <f t="shared" si="34"/>
        <v>-3.1103717932495337E-11</v>
      </c>
      <c r="AJ78">
        <f t="shared" si="35"/>
        <v>-0.38411037278231319</v>
      </c>
      <c r="AK78">
        <f t="shared" si="49"/>
        <v>-0.25095211021781455</v>
      </c>
      <c r="AL78">
        <f t="shared" si="26"/>
        <v>-0.63506248303123147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-9.9338453605337594E-15</v>
      </c>
      <c r="AR78">
        <f t="shared" si="36"/>
        <v>-9.934294871893733E-15</v>
      </c>
      <c r="AS78">
        <f t="shared" si="36"/>
        <v>-1.2268198016887017E-4</v>
      </c>
      <c r="AT78">
        <f t="shared" si="36"/>
        <v>-8.0152227043673536E-5</v>
      </c>
      <c r="AU78">
        <f t="shared" si="23"/>
        <v>-2.0283420722247799E-4</v>
      </c>
      <c r="AW78">
        <v>75</v>
      </c>
      <c r="AX78">
        <f>IF(Z78&gt;0, (R78*SUMPRODUCT(K78:$K$98, X78:$X$98)-K78*$AZ$3)/Z78, 0)</f>
        <v>-5.6858954287375032E+16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-3.2009197731864654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-5.6295790404594161E-12</v>
      </c>
      <c r="AI79">
        <f t="shared" si="34"/>
        <v>-5.6295790404594161E-12</v>
      </c>
      <c r="AJ79">
        <f t="shared" si="35"/>
        <v>-3.2009197731864654</v>
      </c>
      <c r="AK79">
        <f t="shared" si="49"/>
        <v>-0.2240643841230526</v>
      </c>
      <c r="AL79">
        <f t="shared" si="26"/>
        <v>-3.4249841573151478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-1.6053977141992224E-15</v>
      </c>
      <c r="AR79">
        <f t="shared" si="36"/>
        <v>-1.6053977141992224E-15</v>
      </c>
      <c r="AS79">
        <f t="shared" si="36"/>
        <v>-9.1281235244709954E-4</v>
      </c>
      <c r="AT79">
        <f t="shared" si="36"/>
        <v>-6.3896864671296978E-5</v>
      </c>
      <c r="AU79">
        <f t="shared" si="23"/>
        <v>-9.7670921712000197E-4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25914.537855599989</v>
      </c>
      <c r="AO81" s="8">
        <f t="shared" si="50"/>
        <v>-2591.4537855599992</v>
      </c>
      <c r="AP81" s="8">
        <f t="shared" si="50"/>
        <v>-1723.8656485241545</v>
      </c>
      <c r="AQ81" s="8">
        <f t="shared" si="50"/>
        <v>-10021.899594647353</v>
      </c>
      <c r="AR81" s="8">
        <f t="shared" si="50"/>
        <v>11577.318826868477</v>
      </c>
      <c r="AS81" s="8">
        <f t="shared" si="50"/>
        <v>-1898.8495764193615</v>
      </c>
      <c r="AT81" s="8">
        <f t="shared" si="50"/>
        <v>840.19021657358894</v>
      </c>
      <c r="AU81" s="8">
        <f t="shared" si="50"/>
        <v>10518.659467022711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54443.740088200444</v>
      </c>
      <c r="K3">
        <v>1</v>
      </c>
      <c r="L3" s="2">
        <v>0</v>
      </c>
      <c r="O3">
        <f>$C$3</f>
        <v>54443.740088200444</v>
      </c>
      <c r="P3" s="2">
        <f>O3*C5</f>
        <v>5444.3740088200448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54443.740088200444</v>
      </c>
      <c r="AF3">
        <f t="shared" ref="AF3:AG34" si="4">-$Z3*P3</f>
        <v>-5444.3740088200448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47476.933492380398</v>
      </c>
      <c r="AJ3">
        <f t="shared" ref="AJ3:AJ66" si="7">AB3-AC3</f>
        <v>0</v>
      </c>
      <c r="AL3">
        <f t="shared" ref="AL3:AL34" si="8">SUM(AI3:AK3)</f>
        <v>47476.933492380398</v>
      </c>
      <c r="AN3">
        <f t="shared" ref="AN3:AU34" si="9">AE3*$K3</f>
        <v>54443.740088200444</v>
      </c>
      <c r="AO3">
        <f t="shared" si="9"/>
        <v>-5444.3740088200448</v>
      </c>
      <c r="AP3">
        <f t="shared" si="9"/>
        <v>-1522.432587</v>
      </c>
      <c r="AQ3">
        <f t="shared" si="9"/>
        <v>0</v>
      </c>
      <c r="AR3">
        <f t="shared" si="9"/>
        <v>47476.933492380398</v>
      </c>
      <c r="AS3">
        <f t="shared" si="9"/>
        <v>0</v>
      </c>
      <c r="AT3">
        <f t="shared" si="9"/>
        <v>0</v>
      </c>
      <c r="AU3">
        <f t="shared" si="9"/>
        <v>47476.933492380398</v>
      </c>
      <c r="AW3">
        <v>0</v>
      </c>
      <c r="AX3">
        <f>IF(Z3&gt;0, (R3*SUMPRODUCT(K3:$K$98, X3:$X$98)-K3*$AZ$3)/Z3, 0)</f>
        <v>0</v>
      </c>
      <c r="AZ3">
        <f>C6*ABS(SUMPRODUCT(X4:X69, K4:K69))/1</f>
        <v>23276.878867835479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1594.1393431545894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1561.3467586504084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-1561.3467586504084</v>
      </c>
      <c r="AK4">
        <f>G4*SUM(AB4, AE4:AF4)</f>
        <v>0</v>
      </c>
      <c r="AL4">
        <f t="shared" si="8"/>
        <v>-2618.4181586504083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-1456.6160636723653</v>
      </c>
      <c r="AT4">
        <f t="shared" si="9"/>
        <v>0</v>
      </c>
      <c r="AU4">
        <f t="shared" si="9"/>
        <v>-2442.782123939181</v>
      </c>
      <c r="AW4">
        <v>1</v>
      </c>
      <c r="AX4">
        <f>IF(Z4&gt;0, (R4*SUMPRODUCT(K4:$K$98, X4:$X$98)-K4*$AZ$3)/Z4, 0)</f>
        <v>1594.1393431545894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</v>
      </c>
      <c r="S5">
        <f t="shared" si="1"/>
        <v>2492.1961896043476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1561.3467586504084</v>
      </c>
      <c r="AC5">
        <f t="shared" si="2"/>
        <v>2386.4670612945338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-1205.9072251764956</v>
      </c>
      <c r="AI5">
        <f t="shared" si="6"/>
        <v>-1229.8466231987015</v>
      </c>
      <c r="AJ5">
        <f t="shared" si="7"/>
        <v>-825.12030264412533</v>
      </c>
      <c r="AK5">
        <f>G5*SUM(AB5, AE5:AF5)</f>
        <v>64.015217104666746</v>
      </c>
      <c r="AL5">
        <f t="shared" si="8"/>
        <v>-1990.9517087381598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-1031.1809368174331</v>
      </c>
      <c r="AR5">
        <f t="shared" si="9"/>
        <v>-1051.6517080044709</v>
      </c>
      <c r="AS5">
        <f t="shared" si="9"/>
        <v>-705.56698633522456</v>
      </c>
      <c r="AT5">
        <f t="shared" si="9"/>
        <v>54.739925399236469</v>
      </c>
      <c r="AU5">
        <f t="shared" si="9"/>
        <v>-1702.4787689404588</v>
      </c>
      <c r="AW5">
        <v>2</v>
      </c>
      <c r="AX5">
        <f>IF(Z5&gt;0, (R5*SUMPRODUCT(K5:$K$98, X5:$X$98)-K5*$AZ$3)/Z5, 0)</f>
        <v>2492.1961896043476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</v>
      </c>
      <c r="S6">
        <f t="shared" si="1"/>
        <v>3535.1697687635988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2386.4670612945338</v>
      </c>
      <c r="AC6">
        <f t="shared" si="2"/>
        <v>3303.5140572427699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-1352.9040537651283</v>
      </c>
      <c r="AI6">
        <f t="shared" si="6"/>
        <v>-1376.2658317936709</v>
      </c>
      <c r="AJ6">
        <f t="shared" si="7"/>
        <v>-917.04699594823614</v>
      </c>
      <c r="AK6">
        <f>G6*SUM(AB6, AE6:AF6)</f>
        <v>139.60832308573023</v>
      </c>
      <c r="AL6">
        <f t="shared" si="8"/>
        <v>-2153.7045046561771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-1043.6437559909612</v>
      </c>
      <c r="AR6">
        <f t="shared" si="9"/>
        <v>-1061.665265868533</v>
      </c>
      <c r="AS6">
        <f t="shared" si="9"/>
        <v>-707.41925017381732</v>
      </c>
      <c r="AT6">
        <f t="shared" si="9"/>
        <v>107.69526062643145</v>
      </c>
      <c r="AU6">
        <f t="shared" si="9"/>
        <v>-1661.389255415919</v>
      </c>
      <c r="AW6">
        <v>3</v>
      </c>
      <c r="AX6">
        <f>IF(Z6&gt;0, (R6*SUMPRODUCT(K6:$K$98, X6:$X$98)-K6*$AZ$3)/Z6, 0)</f>
        <v>3535.1697687635988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</v>
      </c>
      <c r="S7">
        <f t="shared" si="1"/>
        <v>4261.9902568536054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3303.5140572427699</v>
      </c>
      <c r="AC7">
        <f t="shared" si="2"/>
        <v>3878.8689049445461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-1501.9002080858049</v>
      </c>
      <c r="AI7">
        <f t="shared" si="6"/>
        <v>-1524.6528932820406</v>
      </c>
      <c r="AJ7">
        <f t="shared" si="7"/>
        <v>-575.35484770177618</v>
      </c>
      <c r="AK7">
        <f>G7*SUM(AB7, AE7:AF7)</f>
        <v>162.20254021061999</v>
      </c>
      <c r="AL7">
        <f t="shared" si="8"/>
        <v>-1937.8052007731967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-1054.1178089227942</v>
      </c>
      <c r="AR7">
        <f t="shared" si="9"/>
        <v>-1070.0869196114027</v>
      </c>
      <c r="AS7">
        <f t="shared" si="9"/>
        <v>-403.81630427063294</v>
      </c>
      <c r="AT7">
        <f t="shared" si="9"/>
        <v>113.8428408012857</v>
      </c>
      <c r="AU7">
        <f t="shared" si="9"/>
        <v>-1360.0603830807497</v>
      </c>
      <c r="AW7">
        <v>4</v>
      </c>
      <c r="AX7">
        <f>IF(Z7&gt;0, (R7*SUMPRODUCT(K7:$K$98, X7:$X$98)-K7*$AZ$3)/Z7, 0)</f>
        <v>4261.9902568536054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100000</v>
      </c>
      <c r="S8">
        <f t="shared" si="1"/>
        <v>4423.2487385854911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3878.8689049445461</v>
      </c>
      <c r="AC8">
        <f t="shared" si="2"/>
        <v>3912.0557442620739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-1657.5912724091295</v>
      </c>
      <c r="AI8">
        <f t="shared" si="6"/>
        <v>-1679.7020329353004</v>
      </c>
      <c r="AJ8">
        <f t="shared" si="7"/>
        <v>-33.186839317527756</v>
      </c>
      <c r="AK8">
        <f t="shared" ref="AK8:AK69" si="22">G8*SUM(AB8:AB8, AE8:AF8)</f>
        <v>82.619907675318828</v>
      </c>
      <c r="AL8">
        <f t="shared" si="8"/>
        <v>-1630.2689645775092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-1085.961477375183</v>
      </c>
      <c r="AR8">
        <f t="shared" si="9"/>
        <v>-1100.4472161496105</v>
      </c>
      <c r="AS8">
        <f t="shared" si="9"/>
        <v>-21.742168684500584</v>
      </c>
      <c r="AT8">
        <f t="shared" si="9"/>
        <v>54.127961755788682</v>
      </c>
      <c r="AU8">
        <f t="shared" si="9"/>
        <v>-1068.0614230783224</v>
      </c>
      <c r="AW8">
        <v>5</v>
      </c>
      <c r="AX8">
        <f>IF(Z8&gt;0, (R8*SUMPRODUCT(K8:$K$98, X8:$X$98)-K8*$AZ$3)/Z8, 0)</f>
        <v>4423.2487385854911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100000</v>
      </c>
      <c r="S9">
        <f t="shared" si="1"/>
        <v>4238.6501727237655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3912.0557442620739</v>
      </c>
      <c r="AC9">
        <f t="shared" si="2"/>
        <v>3633.4236010966324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-1837.3689993940543</v>
      </c>
      <c r="AI9">
        <f t="shared" si="6"/>
        <v>-1858.7993100651152</v>
      </c>
      <c r="AJ9">
        <f t="shared" si="7"/>
        <v>278.63214316544145</v>
      </c>
      <c r="AK9">
        <f t="shared" si="22"/>
        <v>23.081128891146236</v>
      </c>
      <c r="AL9">
        <f t="shared" si="8"/>
        <v>-1557.0860380085276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-1140.0149927633272</v>
      </c>
      <c r="AR9">
        <f t="shared" si="9"/>
        <v>-1153.311655258799</v>
      </c>
      <c r="AS9">
        <f t="shared" si="9"/>
        <v>172.88025474422238</v>
      </c>
      <c r="AT9">
        <f t="shared" si="9"/>
        <v>14.320930087797935</v>
      </c>
      <c r="AU9">
        <f t="shared" si="9"/>
        <v>-966.11047042677865</v>
      </c>
      <c r="AW9">
        <v>6</v>
      </c>
      <c r="AX9">
        <f>IF(Z9&gt;0, (R9*SUMPRODUCT(K9:$K$98, X9:$X$98)-K9*$AZ$3)/Z9, 0)</f>
        <v>4238.6501727237655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</v>
      </c>
      <c r="S10">
        <f t="shared" si="1"/>
        <v>3904.258263001715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3633.4236010966324</v>
      </c>
      <c r="AC10">
        <f t="shared" si="2"/>
        <v>3234.6409779381647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-2014.9777602621057</v>
      </c>
      <c r="AI10">
        <f t="shared" si="6"/>
        <v>-2035.6900233863903</v>
      </c>
      <c r="AJ10">
        <f t="shared" si="7"/>
        <v>398.78262315846769</v>
      </c>
      <c r="AK10">
        <f t="shared" si="22"/>
        <v>14.897036764496194</v>
      </c>
      <c r="AL10">
        <f t="shared" si="8"/>
        <v>-1622.0103634634263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-1186.0489739665354</v>
      </c>
      <c r="AR10">
        <f t="shared" si="9"/>
        <v>-1198.2405519142183</v>
      </c>
      <c r="AS10">
        <f t="shared" si="9"/>
        <v>234.7299957153175</v>
      </c>
      <c r="AT10">
        <f t="shared" si="9"/>
        <v>8.7686402888010821</v>
      </c>
      <c r="AU10">
        <f t="shared" si="9"/>
        <v>-954.74191591009946</v>
      </c>
      <c r="AW10">
        <v>7</v>
      </c>
      <c r="AX10">
        <f>IF(Z10&gt;0, (R10*SUMPRODUCT(K10:$K$98, X10:$X$98)-K10*$AZ$3)/Z10, 0)</f>
        <v>3904.258263001715</v>
      </c>
    </row>
    <row r="11" spans="1:52" x14ac:dyDescent="0.25">
      <c r="A11" t="s">
        <v>33</v>
      </c>
      <c r="C11" s="12">
        <f>AU71</f>
        <v>23061.509312196504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</v>
      </c>
      <c r="S11">
        <f t="shared" si="1"/>
        <v>3419.9915697085221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3234.6409779381647</v>
      </c>
      <c r="AC11">
        <f t="shared" si="2"/>
        <v>2730.7854757947625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-2172.8366157126347</v>
      </c>
      <c r="AI11">
        <f t="shared" si="6"/>
        <v>-2192.7985470517483</v>
      </c>
      <c r="AJ11">
        <f t="shared" si="7"/>
        <v>503.85550214340219</v>
      </c>
      <c r="AK11">
        <f t="shared" si="22"/>
        <v>7.7631383470515942</v>
      </c>
      <c r="AL11">
        <f t="shared" si="8"/>
        <v>-1681.1799065612945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-1215.2862852815776</v>
      </c>
      <c r="AR11">
        <f t="shared" si="9"/>
        <v>-1226.4511658845313</v>
      </c>
      <c r="AS11">
        <f t="shared" si="9"/>
        <v>281.81073399193946</v>
      </c>
      <c r="AT11">
        <f t="shared" si="9"/>
        <v>4.3419903253153924</v>
      </c>
      <c r="AU11">
        <f t="shared" si="9"/>
        <v>-940.29844156727643</v>
      </c>
      <c r="AW11">
        <v>8</v>
      </c>
      <c r="AX11">
        <f>IF(Z11&gt;0, (R11*SUMPRODUCT(K11:$K$98, X11:$X$98)-K11*$AZ$3)/Z11, 0)</f>
        <v>3419.9915697085221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</v>
      </c>
      <c r="S12">
        <f t="shared" si="1"/>
        <v>2818.899069334117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2730.7854757947625</v>
      </c>
      <c r="AC12">
        <f t="shared" si="2"/>
        <v>2162.5500086112006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-2333.1275387707019</v>
      </c>
      <c r="AI12">
        <f t="shared" si="6"/>
        <v>-2352.3065689117316</v>
      </c>
      <c r="AJ12">
        <f t="shared" si="7"/>
        <v>568.23546718356192</v>
      </c>
      <c r="AK12">
        <f t="shared" si="22"/>
        <v>6.2808065943279541</v>
      </c>
      <c r="AL12">
        <f t="shared" si="8"/>
        <v>-1777.7902951338417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-1240.0820896424618</v>
      </c>
      <c r="AR12">
        <f t="shared" si="9"/>
        <v>-1250.2759480489917</v>
      </c>
      <c r="AS12">
        <f t="shared" si="9"/>
        <v>302.02319155052646</v>
      </c>
      <c r="AT12">
        <f t="shared" si="9"/>
        <v>3.3383154742745647</v>
      </c>
      <c r="AU12">
        <f t="shared" si="9"/>
        <v>-944.91444102419064</v>
      </c>
      <c r="AW12">
        <v>9</v>
      </c>
      <c r="AX12">
        <f>IF(Z12&gt;0, (R12*SUMPRODUCT(K12:$K$98, X12:$X$98)-K12*$AZ$3)/Z12, 0)</f>
        <v>2818.899069334117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</v>
      </c>
      <c r="S13">
        <f t="shared" si="1"/>
        <v>2088.131931020052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2162.5500086112006</v>
      </c>
      <c r="AC13">
        <f t="shared" si="2"/>
        <v>1534.0071257440793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-2485.8269310784794</v>
      </c>
      <c r="AI13">
        <f t="shared" si="6"/>
        <v>-2504.1927141853294</v>
      </c>
      <c r="AJ13">
        <f t="shared" si="7"/>
        <v>628.54288286712131</v>
      </c>
      <c r="AK13">
        <f t="shared" si="22"/>
        <v>4.3251000172224012</v>
      </c>
      <c r="AL13">
        <f t="shared" si="8"/>
        <v>-1871.3247313009856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-1255.9348288554443</v>
      </c>
      <c r="AR13">
        <f t="shared" si="9"/>
        <v>-1265.2139248273793</v>
      </c>
      <c r="AS13">
        <f t="shared" si="9"/>
        <v>317.56390123247212</v>
      </c>
      <c r="AT13">
        <f t="shared" si="9"/>
        <v>2.1852059296646993</v>
      </c>
      <c r="AU13">
        <f t="shared" si="9"/>
        <v>-945.46481766524232</v>
      </c>
      <c r="AW13">
        <v>10</v>
      </c>
      <c r="AX13">
        <f>IF(Z13&gt;0, (R13*SUMPRODUCT(K13:$K$98, X13:$X$98)-K13*$AZ$3)/Z13, 0)</f>
        <v>2088.131931020052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</v>
      </c>
      <c r="S14">
        <f t="shared" si="1"/>
        <v>2194.5527656766135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1534.0071257440793</v>
      </c>
      <c r="AC14">
        <f t="shared" si="2"/>
        <v>1538.1118712883833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-2640.7868615335096</v>
      </c>
      <c r="AI14">
        <f t="shared" si="6"/>
        <v>-2658.3087900939076</v>
      </c>
      <c r="AJ14">
        <f t="shared" si="7"/>
        <v>-4.1047455443040235</v>
      </c>
      <c r="AK14">
        <f t="shared" si="22"/>
        <v>107.38049880208555</v>
      </c>
      <c r="AL14">
        <f t="shared" si="8"/>
        <v>-2555.033036836126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-1191.2736711754542</v>
      </c>
      <c r="AR14">
        <f t="shared" si="9"/>
        <v>-1199.1779108042815</v>
      </c>
      <c r="AS14">
        <f t="shared" si="9"/>
        <v>-1.8516735920764855</v>
      </c>
      <c r="AT14">
        <f t="shared" si="9"/>
        <v>48.439941474992345</v>
      </c>
      <c r="AU14">
        <f t="shared" si="9"/>
        <v>-1152.5896429213656</v>
      </c>
      <c r="AW14">
        <v>11</v>
      </c>
      <c r="AX14">
        <f>IF(Z14&gt;0, (R14*SUMPRODUCT(K14:$K$98, X14:$X$98)-K14*$AZ$3)/Z14, 0)</f>
        <v>2194.5527656766135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</v>
      </c>
      <c r="S15">
        <f t="shared" si="1"/>
        <v>2210.6540178041155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1538.1118712883833</v>
      </c>
      <c r="AC15">
        <f t="shared" si="2"/>
        <v>1471.8735343984172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-2805.928347997879</v>
      </c>
      <c r="AI15">
        <f t="shared" si="6"/>
        <v>-2822.5735751856737</v>
      </c>
      <c r="AJ15">
        <f t="shared" si="7"/>
        <v>66.238336889966149</v>
      </c>
      <c r="AK15">
        <f t="shared" si="22"/>
        <v>107.66783099018684</v>
      </c>
      <c r="AL15">
        <f t="shared" si="8"/>
        <v>-2648.6674073055206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-1130.1517108081216</v>
      </c>
      <c r="AR15">
        <f t="shared" si="9"/>
        <v>-1136.855956123758</v>
      </c>
      <c r="AS15">
        <f t="shared" si="9"/>
        <v>26.679002623390062</v>
      </c>
      <c r="AT15">
        <f t="shared" si="9"/>
        <v>43.36567734503366</v>
      </c>
      <c r="AU15">
        <f t="shared" si="9"/>
        <v>-1066.8112761553341</v>
      </c>
      <c r="AW15">
        <v>12</v>
      </c>
      <c r="AX15">
        <f>IF(Z15&gt;0, (R15*SUMPRODUCT(K15:$K$98, X15:$X$98)-K15*$AZ$3)/Z15, 0)</f>
        <v>2210.6540178041155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</v>
      </c>
      <c r="S16">
        <f t="shared" si="1"/>
        <v>2138.2611314385381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1471.8735343984172</v>
      </c>
      <c r="AC16">
        <f t="shared" si="2"/>
        <v>1346.21765777377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-2956.5751887776405</v>
      </c>
      <c r="AI16">
        <f t="shared" si="6"/>
        <v>-2972.3148198963627</v>
      </c>
      <c r="AJ16">
        <f t="shared" si="7"/>
        <v>125.65587662464714</v>
      </c>
      <c r="AK16">
        <f t="shared" si="22"/>
        <v>103.03114740788921</v>
      </c>
      <c r="AL16">
        <f t="shared" si="8"/>
        <v>-2743.6277958638261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-1063.2394336600619</v>
      </c>
      <c r="AR16">
        <f t="shared" si="9"/>
        <v>-1068.899697786004</v>
      </c>
      <c r="AS16">
        <f t="shared" si="9"/>
        <v>45.188190581307232</v>
      </c>
      <c r="AT16">
        <f t="shared" si="9"/>
        <v>37.051917108389603</v>
      </c>
      <c r="AU16">
        <f t="shared" si="9"/>
        <v>-986.65959009630706</v>
      </c>
      <c r="AW16">
        <v>13</v>
      </c>
      <c r="AX16">
        <f>IF(Z16&gt;0, (R16*SUMPRODUCT(K16:$K$98, X16:$X$98)-K16*$AZ$3)/Z16, 0)</f>
        <v>2138.2611314385381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</v>
      </c>
      <c r="S17">
        <f t="shared" si="1"/>
        <v>1991.6126665538306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1346.21765777377</v>
      </c>
      <c r="AC17">
        <f t="shared" si="2"/>
        <v>1179.8495046346643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-3088.0273576419904</v>
      </c>
      <c r="AI17">
        <f t="shared" si="6"/>
        <v>-3102.8375856101147</v>
      </c>
      <c r="AJ17">
        <f t="shared" si="7"/>
        <v>166.36815313910574</v>
      </c>
      <c r="AK17">
        <f t="shared" si="22"/>
        <v>94.235236044163912</v>
      </c>
      <c r="AL17">
        <f t="shared" si="8"/>
        <v>-2842.2341964268453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-991.52864173983812</v>
      </c>
      <c r="AR17">
        <f t="shared" si="9"/>
        <v>-996.28402876215546</v>
      </c>
      <c r="AS17">
        <f t="shared" si="9"/>
        <v>53.41882367154448</v>
      </c>
      <c r="AT17">
        <f t="shared" si="9"/>
        <v>30.25780693544473</v>
      </c>
      <c r="AU17">
        <f t="shared" si="9"/>
        <v>-912.60739815516627</v>
      </c>
      <c r="AW17">
        <v>14</v>
      </c>
      <c r="AX17">
        <f>IF(Z17&gt;0, (R17*SUMPRODUCT(K17:$K$98, X17:$X$98)-K17*$AZ$3)/Z17, 0)</f>
        <v>1991.6126665538306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</v>
      </c>
      <c r="S18">
        <f t="shared" si="1"/>
        <v>1784.3132437685408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1179.8495046346643</v>
      </c>
      <c r="AC18">
        <f t="shared" si="2"/>
        <v>989.09879193139477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-3215.4785700609227</v>
      </c>
      <c r="AI18">
        <f t="shared" si="6"/>
        <v>-3229.3368261068508</v>
      </c>
      <c r="AJ18">
        <f t="shared" si="7"/>
        <v>190.75071270326953</v>
      </c>
      <c r="AK18">
        <f t="shared" si="22"/>
        <v>82.589465324426513</v>
      </c>
      <c r="AL18">
        <f t="shared" si="8"/>
        <v>-2955.996648079155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-921.8318761773819</v>
      </c>
      <c r="AR18">
        <f t="shared" si="9"/>
        <v>-925.8048406655646</v>
      </c>
      <c r="AS18">
        <f t="shared" si="9"/>
        <v>54.685510583295887</v>
      </c>
      <c r="AT18">
        <f t="shared" si="9"/>
        <v>23.67722257003269</v>
      </c>
      <c r="AU18">
        <f t="shared" si="9"/>
        <v>-847.44210751223602</v>
      </c>
      <c r="AW18">
        <v>15</v>
      </c>
      <c r="AX18">
        <f>IF(Z18&gt;0, (R18*SUMPRODUCT(K18:$K$98, X18:$X$98)-K18*$AZ$3)/Z18, 0)</f>
        <v>1784.3132437685408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</v>
      </c>
      <c r="S19">
        <f t="shared" si="1"/>
        <v>1517.6586776460333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989.09879193139477</v>
      </c>
      <c r="AC19">
        <f t="shared" si="2"/>
        <v>782.24720953666565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-3335.6677622355696</v>
      </c>
      <c r="AI19">
        <f t="shared" si="6"/>
        <v>-3348.5535187804794</v>
      </c>
      <c r="AJ19">
        <f t="shared" si="7"/>
        <v>206.85158239472912</v>
      </c>
      <c r="AK19">
        <f t="shared" si="22"/>
        <v>69.236915435197645</v>
      </c>
      <c r="AL19">
        <f t="shared" si="8"/>
        <v>-3072.4650209505526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-853.82893261664299</v>
      </c>
      <c r="AR19">
        <f t="shared" si="9"/>
        <v>-857.12729220786457</v>
      </c>
      <c r="AS19">
        <f t="shared" si="9"/>
        <v>52.947678964222419</v>
      </c>
      <c r="AT19">
        <f t="shared" si="9"/>
        <v>17.722532883216051</v>
      </c>
      <c r="AU19">
        <f t="shared" si="9"/>
        <v>-786.45708036042606</v>
      </c>
      <c r="AW19">
        <v>16</v>
      </c>
      <c r="AX19">
        <f>IF(Z19&gt;0, (R19*SUMPRODUCT(K19:$K$98, X19:$X$98)-K19*$AZ$3)/Z19, 0)</f>
        <v>1517.6586776460333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</v>
      </c>
      <c r="S20">
        <f t="shared" si="1"/>
        <v>1191.2897890239167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782.24720953666565</v>
      </c>
      <c r="AC20">
        <f t="shared" si="2"/>
        <v>566.79353922595965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-3449.4546084676704</v>
      </c>
      <c r="AI20">
        <f t="shared" si="6"/>
        <v>-3461.3491437950142</v>
      </c>
      <c r="AJ20">
        <f t="shared" si="7"/>
        <v>215.453670310706</v>
      </c>
      <c r="AK20">
        <f t="shared" si="22"/>
        <v>54.757304667566601</v>
      </c>
      <c r="AL20">
        <f t="shared" si="8"/>
        <v>-3191.1381688167417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-788.3525761751406</v>
      </c>
      <c r="AR20">
        <f t="shared" si="9"/>
        <v>-791.07100231262302</v>
      </c>
      <c r="AS20">
        <f t="shared" si="9"/>
        <v>49.240669994288581</v>
      </c>
      <c r="AT20">
        <f t="shared" si="9"/>
        <v>12.514460139036142</v>
      </c>
      <c r="AU20">
        <f t="shared" si="9"/>
        <v>-729.31587217929837</v>
      </c>
      <c r="AW20">
        <v>17</v>
      </c>
      <c r="AX20">
        <f>IF(Z20&gt;0, (R20*SUMPRODUCT(K20:$K$98, X20:$X$98)-K20*$AZ$3)/Z20, 0)</f>
        <v>1191.2897890239167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</v>
      </c>
      <c r="S21">
        <f t="shared" si="1"/>
        <v>800.08473413767695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566.79353922595965</v>
      </c>
      <c r="AC21">
        <f t="shared" si="2"/>
        <v>348.41887582397885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-3554.6128942718137</v>
      </c>
      <c r="AI21">
        <f t="shared" si="6"/>
        <v>-3565.4998310223164</v>
      </c>
      <c r="AJ21">
        <f t="shared" si="7"/>
        <v>218.3746634019808</v>
      </c>
      <c r="AK21">
        <f t="shared" si="22"/>
        <v>39.675547745817177</v>
      </c>
      <c r="AL21">
        <f t="shared" si="8"/>
        <v>-3307.4496198745182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-725.34453956698917</v>
      </c>
      <c r="AR21">
        <f t="shared" si="9"/>
        <v>-727.56609796433645</v>
      </c>
      <c r="AS21">
        <f t="shared" si="9"/>
        <v>44.560933747148482</v>
      </c>
      <c r="AT21">
        <f t="shared" si="9"/>
        <v>8.0960832494963739</v>
      </c>
      <c r="AU21">
        <f t="shared" si="9"/>
        <v>-674.90908096769158</v>
      </c>
      <c r="AW21">
        <v>18</v>
      </c>
      <c r="AX21">
        <f>IF(Z21&gt;0, (R21*SUMPRODUCT(K21:$K$98, X21:$X$98)-K21*$AZ$3)/Z21, 0)</f>
        <v>800.08473413767695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</v>
      </c>
      <c r="S22">
        <f t="shared" si="1"/>
        <v>334.40724779659217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348.41887582397885</v>
      </c>
      <c r="AC22">
        <f t="shared" si="2"/>
        <v>131.98318694730915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-3644.4685746403729</v>
      </c>
      <c r="AI22">
        <f t="shared" si="6"/>
        <v>-3654.3355248797102</v>
      </c>
      <c r="AJ22">
        <f t="shared" si="7"/>
        <v>216.4356888766697</v>
      </c>
      <c r="AK22">
        <f t="shared" si="22"/>
        <v>24.389321307678522</v>
      </c>
      <c r="AL22">
        <f t="shared" si="8"/>
        <v>-3413.510514695362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-664.00021677737743</v>
      </c>
      <c r="AR22">
        <f t="shared" si="9"/>
        <v>-665.79791566369533</v>
      </c>
      <c r="AS22">
        <f t="shared" si="9"/>
        <v>39.433278512121888</v>
      </c>
      <c r="AT22">
        <f t="shared" si="9"/>
        <v>4.4435873992821255</v>
      </c>
      <c r="AU22">
        <f t="shared" si="9"/>
        <v>-621.92104975229131</v>
      </c>
      <c r="AW22">
        <v>19</v>
      </c>
      <c r="AX22">
        <f>IF(Z22&gt;0, (R22*SUMPRODUCT(K22:$K$98, X22:$X$98)-K22*$AZ$3)/Z22, 0)</f>
        <v>334.40724779659217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</v>
      </c>
      <c r="S23">
        <f t="shared" si="1"/>
        <v>-219.62827664452936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131.98318694730915</v>
      </c>
      <c r="AC23">
        <f t="shared" si="2"/>
        <v>-77.634127427995281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-3725.1574607785574</v>
      </c>
      <c r="AI23">
        <f t="shared" si="6"/>
        <v>-3733.9944521503066</v>
      </c>
      <c r="AJ23">
        <f t="shared" si="7"/>
        <v>209.61731437530443</v>
      </c>
      <c r="AK23">
        <f t="shared" si="22"/>
        <v>9.2388230863116405</v>
      </c>
      <c r="AL23">
        <f t="shared" si="8"/>
        <v>-3515.1383146886906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-605.98325508044218</v>
      </c>
      <c r="AR23">
        <f t="shared" si="9"/>
        <v>-607.42079667511371</v>
      </c>
      <c r="AS23">
        <f t="shared" si="9"/>
        <v>34.099117641008178</v>
      </c>
      <c r="AT23">
        <f t="shared" si="9"/>
        <v>1.5029088423514221</v>
      </c>
      <c r="AU23">
        <f t="shared" si="9"/>
        <v>-571.81877019175408</v>
      </c>
      <c r="AW23">
        <v>20</v>
      </c>
      <c r="AX23">
        <f>IF(Z23&gt;0, (R23*SUMPRODUCT(K23:$K$98, X23:$X$98)-K23*$AZ$3)/Z23, 0)</f>
        <v>-219.62827664452936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</v>
      </c>
      <c r="S24">
        <f t="shared" si="1"/>
        <v>-890.13119008751539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-77.634127427995281</v>
      </c>
      <c r="AC24">
        <f t="shared" si="2"/>
        <v>-277.91836250658662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-3772.3058207447257</v>
      </c>
      <c r="AI24">
        <f t="shared" si="6"/>
        <v>-3780.1113657475712</v>
      </c>
      <c r="AJ24">
        <f t="shared" si="7"/>
        <v>200.28423507859134</v>
      </c>
      <c r="AK24">
        <f t="shared" si="22"/>
        <v>-5.4343889199596704</v>
      </c>
      <c r="AL24">
        <f t="shared" si="8"/>
        <v>-3585.2615195889393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-547.90449044343961</v>
      </c>
      <c r="AR24">
        <f t="shared" si="9"/>
        <v>-549.03819840897597</v>
      </c>
      <c r="AS24">
        <f t="shared" si="9"/>
        <v>29.090067714320561</v>
      </c>
      <c r="AT24">
        <f t="shared" si="9"/>
        <v>-0.78931195760638428</v>
      </c>
      <c r="AU24">
        <f t="shared" si="9"/>
        <v>-520.73744265226173</v>
      </c>
      <c r="AW24">
        <v>21</v>
      </c>
      <c r="AX24">
        <f>IF(Z24&gt;0, (R24*SUMPRODUCT(K24:$K$98, X24:$X$98)-K24*$AZ$3)/Z24, 0)</f>
        <v>-890.13119008751539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</v>
      </c>
      <c r="S25">
        <f t="shared" si="1"/>
        <v>-1708.4209033650045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-277.91836250658662</v>
      </c>
      <c r="AC25">
        <f t="shared" si="2"/>
        <v>-463.59158509123245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-3774.2808042483457</v>
      </c>
      <c r="AI25">
        <f t="shared" si="6"/>
        <v>-3781.0647236001009</v>
      </c>
      <c r="AJ25">
        <f t="shared" si="7"/>
        <v>185.67322258464583</v>
      </c>
      <c r="AK25">
        <f t="shared" si="22"/>
        <v>-19.454285375461065</v>
      </c>
      <c r="AL25">
        <f t="shared" si="8"/>
        <v>-3614.8457863909161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-489.4565578503325</v>
      </c>
      <c r="AR25">
        <f t="shared" si="9"/>
        <v>-490.33631057326369</v>
      </c>
      <c r="AS25">
        <f t="shared" si="9"/>
        <v>24.078488359680506</v>
      </c>
      <c r="AT25">
        <f t="shared" si="9"/>
        <v>-2.5228720514364498</v>
      </c>
      <c r="AU25">
        <f t="shared" si="9"/>
        <v>-468.78069426501963</v>
      </c>
      <c r="AW25">
        <v>22</v>
      </c>
      <c r="AX25">
        <f>IF(Z25&gt;0, (R25*SUMPRODUCT(K25:$K$98, X25:$X$98)-K25*$AZ$3)/Z25, 0)</f>
        <v>-1708.4209033650045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</v>
      </c>
      <c r="S26">
        <f t="shared" si="1"/>
        <v>-2720.9456196099109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-463.59158509123245</v>
      </c>
      <c r="AC26">
        <f t="shared" si="2"/>
        <v>-629.62736806764133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-3724.300357281978</v>
      </c>
      <c r="AI26">
        <f t="shared" si="6"/>
        <v>-3730.0853623508951</v>
      </c>
      <c r="AJ26">
        <f t="shared" si="7"/>
        <v>166.03578297640888</v>
      </c>
      <c r="AK26">
        <f t="shared" si="22"/>
        <v>-32.451410956386276</v>
      </c>
      <c r="AL26">
        <f t="shared" si="8"/>
        <v>-3596.5009903308724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-431.22766954514782</v>
      </c>
      <c r="AR26">
        <f t="shared" si="9"/>
        <v>-431.8975011953525</v>
      </c>
      <c r="AS26">
        <f t="shared" si="9"/>
        <v>19.224879006878592</v>
      </c>
      <c r="AT26">
        <f t="shared" si="9"/>
        <v>-3.7574698541197189</v>
      </c>
      <c r="AU26">
        <f t="shared" si="9"/>
        <v>-416.43009204259363</v>
      </c>
      <c r="AW26">
        <v>23</v>
      </c>
      <c r="AX26">
        <f>IF(Z26&gt;0, (R26*SUMPRODUCT(K26:$K$98, X26:$X$98)-K26*$AZ$3)/Z26, 0)</f>
        <v>-2720.9456196099109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</v>
      </c>
      <c r="S27">
        <f t="shared" si="1"/>
        <v>-3998.5110055467817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-629.62736806764133</v>
      </c>
      <c r="AC27">
        <f t="shared" si="2"/>
        <v>-772.08648861821393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-3599.2699786598528</v>
      </c>
      <c r="AI27">
        <f t="shared" si="6"/>
        <v>-3604.0973161834158</v>
      </c>
      <c r="AJ27">
        <f t="shared" si="7"/>
        <v>142.45912055057261</v>
      </c>
      <c r="AK27">
        <f t="shared" si="22"/>
        <v>-44.073915764734899</v>
      </c>
      <c r="AL27">
        <f t="shared" si="8"/>
        <v>-3505.7121113975782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-372.09884505232657</v>
      </c>
      <c r="AR27">
        <f t="shared" si="9"/>
        <v>-372.59790367472652</v>
      </c>
      <c r="AS27">
        <f t="shared" si="9"/>
        <v>14.727673816726435</v>
      </c>
      <c r="AT27">
        <f t="shared" si="9"/>
        <v>-4.5564387362510894</v>
      </c>
      <c r="AU27">
        <f t="shared" si="9"/>
        <v>-362.42666859425123</v>
      </c>
      <c r="AW27">
        <v>24</v>
      </c>
      <c r="AX27">
        <f>IF(Z27&gt;0, (R27*SUMPRODUCT(K27:$K$98, X27:$X$98)-K27*$AZ$3)/Z27, 0)</f>
        <v>-3998.5110055467817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</v>
      </c>
      <c r="S28">
        <f t="shared" si="1"/>
        <v>-5638.5278395835403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-772.08648861821393</v>
      </c>
      <c r="AC28">
        <f t="shared" si="2"/>
        <v>-886.35627206824211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-3396.6166928754301</v>
      </c>
      <c r="AI28">
        <f t="shared" si="6"/>
        <v>-3400.5466028505384</v>
      </c>
      <c r="AJ28">
        <f t="shared" si="7"/>
        <v>114.26978345002817</v>
      </c>
      <c r="AK28">
        <f t="shared" si="22"/>
        <v>-54.046054203274977</v>
      </c>
      <c r="AL28">
        <f t="shared" si="8"/>
        <v>-3340.3228736037854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-313.52517216734094</v>
      </c>
      <c r="AR28">
        <f t="shared" si="9"/>
        <v>-313.88792304945616</v>
      </c>
      <c r="AS28">
        <f t="shared" si="9"/>
        <v>10.547688117073259</v>
      </c>
      <c r="AT28">
        <f t="shared" si="9"/>
        <v>-4.9887284851981599</v>
      </c>
      <c r="AU28">
        <f t="shared" si="9"/>
        <v>-308.32896341758112</v>
      </c>
      <c r="AW28">
        <v>25</v>
      </c>
      <c r="AX28">
        <f>IF(Z28&gt;0, (R28*SUMPRODUCT(K28:$K$98, X28:$X$98)-K28*$AZ$3)/Z28, 0)</f>
        <v>-5638.5278395835403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</v>
      </c>
      <c r="S29">
        <f t="shared" si="1"/>
        <v>-7789.8770087849707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-886.35627206824211</v>
      </c>
      <c r="AC29">
        <f t="shared" si="2"/>
        <v>-969.67692494781693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-3114.5329136978244</v>
      </c>
      <c r="AI29">
        <f t="shared" si="6"/>
        <v>-3117.6448913447571</v>
      </c>
      <c r="AJ29">
        <f t="shared" si="7"/>
        <v>83.320652879574823</v>
      </c>
      <c r="AK29">
        <f t="shared" si="22"/>
        <v>-62.044939044776953</v>
      </c>
      <c r="AL29">
        <f t="shared" si="8"/>
        <v>-3096.3691775099592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-256.68516967512966</v>
      </c>
      <c r="AR29">
        <f t="shared" si="9"/>
        <v>-256.94164425172346</v>
      </c>
      <c r="AS29">
        <f t="shared" si="9"/>
        <v>6.8668967432563308</v>
      </c>
      <c r="AT29">
        <f t="shared" si="9"/>
        <v>-5.1134523691011502</v>
      </c>
      <c r="AU29">
        <f t="shared" si="9"/>
        <v>-255.18819987756825</v>
      </c>
      <c r="AW29">
        <v>26</v>
      </c>
      <c r="AX29">
        <f>IF(Z29&gt;0, (R29*SUMPRODUCT(K29:$K$98, X29:$X$98)-K29*$AZ$3)/Z29, 0)</f>
        <v>-7789.8770087849707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</v>
      </c>
      <c r="S30">
        <f t="shared" si="1"/>
        <v>-10685.846119092699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-969.67692494781693</v>
      </c>
      <c r="AC30">
        <f t="shared" si="2"/>
        <v>-1020.8223452588692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-2770.3990510865092</v>
      </c>
      <c r="AI30">
        <f t="shared" si="6"/>
        <v>-2772.787309194201</v>
      </c>
      <c r="AJ30">
        <f t="shared" si="7"/>
        <v>51.145420311052249</v>
      </c>
      <c r="AK30">
        <f t="shared" si="22"/>
        <v>-67.87738474634719</v>
      </c>
      <c r="AL30">
        <f t="shared" si="8"/>
        <v>-2789.5192736294957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-203.86006568720219</v>
      </c>
      <c r="AR30">
        <f t="shared" si="9"/>
        <v>-204.03580587687671</v>
      </c>
      <c r="AS30">
        <f t="shared" si="9"/>
        <v>3.7635403968686587</v>
      </c>
      <c r="AT30">
        <f t="shared" si="9"/>
        <v>-4.9947635188652617</v>
      </c>
      <c r="AU30">
        <f t="shared" si="9"/>
        <v>-205.26702899887329</v>
      </c>
      <c r="AW30">
        <v>27</v>
      </c>
      <c r="AX30">
        <f>IF(Z30&gt;0, (R30*SUMPRODUCT(K30:$K$98, X30:$X$98)-K30*$AZ$3)/Z30, 0)</f>
        <v>-10685.846119092699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</v>
      </c>
      <c r="S31">
        <f t="shared" si="1"/>
        <v>-14728.918344257456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-1020.8223452588692</v>
      </c>
      <c r="AC31">
        <f t="shared" si="2"/>
        <v>-1041.164777585288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-2388.6545967499596</v>
      </c>
      <c r="AI31">
        <f t="shared" si="6"/>
        <v>-2390.4218086273872</v>
      </c>
      <c r="AJ31">
        <f t="shared" si="7"/>
        <v>20.342432326418816</v>
      </c>
      <c r="AK31">
        <f t="shared" si="22"/>
        <v>-71.457564168120854</v>
      </c>
      <c r="AL31">
        <f t="shared" si="8"/>
        <v>-2441.5369404690891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-156.9369333552292</v>
      </c>
      <c r="AR31">
        <f t="shared" si="9"/>
        <v>-157.05304089669201</v>
      </c>
      <c r="AS31">
        <f t="shared" si="9"/>
        <v>1.3365176156645613</v>
      </c>
      <c r="AT31">
        <f t="shared" si="9"/>
        <v>-4.6948315595054178</v>
      </c>
      <c r="AU31">
        <f t="shared" si="9"/>
        <v>-160.41135484053285</v>
      </c>
      <c r="AW31">
        <v>28</v>
      </c>
      <c r="AX31">
        <f>IF(Z31&gt;0, (R31*SUMPRODUCT(K31:$K$98, X31:$X$98)-K31*$AZ$3)/Z31, 0)</f>
        <v>-14728.918344257456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</v>
      </c>
      <c r="S32">
        <f t="shared" si="1"/>
        <v>-20634.029632156598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-1041.164777585288</v>
      </c>
      <c r="AC32">
        <f t="shared" si="2"/>
        <v>-1034.2466811541033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-1985.8240734268816</v>
      </c>
      <c r="AI32">
        <f t="shared" si="6"/>
        <v>-1987.077157167178</v>
      </c>
      <c r="AJ32">
        <f t="shared" si="7"/>
        <v>-6.918096431184722</v>
      </c>
      <c r="AK32">
        <f t="shared" si="22"/>
        <v>-72.881534430970163</v>
      </c>
      <c r="AL32">
        <f t="shared" si="8"/>
        <v>-2066.8767880293331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-116.49158540164309</v>
      </c>
      <c r="AR32">
        <f t="shared" si="9"/>
        <v>-116.56509327854995</v>
      </c>
      <c r="AS32">
        <f t="shared" si="9"/>
        <v>-0.40582649390458742</v>
      </c>
      <c r="AT32">
        <f t="shared" si="9"/>
        <v>-4.2753462433945861</v>
      </c>
      <c r="AU32">
        <f t="shared" si="9"/>
        <v>-121.24626601584914</v>
      </c>
      <c r="AW32">
        <v>29</v>
      </c>
      <c r="AX32">
        <f>IF(Z32&gt;0, (R32*SUMPRODUCT(K32:$K$98, X32:$X$98)-K32*$AZ$3)/Z32, 0)</f>
        <v>-20634.029632156598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</v>
      </c>
      <c r="S33">
        <f t="shared" si="1"/>
        <v>-29721.29033618591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-1034.2466811541033</v>
      </c>
      <c r="AC33">
        <f t="shared" si="2"/>
        <v>-1004.439132817877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-1582.6842712187035</v>
      </c>
      <c r="AI33">
        <f t="shared" si="6"/>
        <v>-1583.5291530537925</v>
      </c>
      <c r="AJ33">
        <f t="shared" si="7"/>
        <v>-29.807548336226318</v>
      </c>
      <c r="AK33">
        <f t="shared" si="22"/>
        <v>-72.397267680787238</v>
      </c>
      <c r="AL33">
        <f t="shared" si="8"/>
        <v>-1685.7339690708061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-82.895326865823193</v>
      </c>
      <c r="AR33">
        <f t="shared" si="9"/>
        <v>-82.939578746729779</v>
      </c>
      <c r="AS33">
        <f t="shared" si="9"/>
        <v>-1.5612124966008853</v>
      </c>
      <c r="AT33">
        <f t="shared" si="9"/>
        <v>-3.7919092757332722</v>
      </c>
      <c r="AU33">
        <f t="shared" si="9"/>
        <v>-88.292700519063942</v>
      </c>
      <c r="AW33">
        <v>30</v>
      </c>
      <c r="AX33">
        <f>IF(Z33&gt;0, (R33*SUMPRODUCT(K33:$K$98, X33:$X$98)-K33*$AZ$3)/Z33, 0)</f>
        <v>-29721.29033618591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</v>
      </c>
      <c r="S34">
        <f t="shared" si="1"/>
        <v>-44467.953789299798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-1004.439132817877</v>
      </c>
      <c r="AC34">
        <f t="shared" si="2"/>
        <v>-956.71023313203102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-1194.2720792378559</v>
      </c>
      <c r="AI34">
        <f t="shared" si="6"/>
        <v>-1194.8099442347846</v>
      </c>
      <c r="AJ34">
        <f t="shared" si="7"/>
        <v>-47.728899685845931</v>
      </c>
      <c r="AK34">
        <f t="shared" si="22"/>
        <v>-70.310739297251388</v>
      </c>
      <c r="AL34">
        <f t="shared" si="8"/>
        <v>-1312.8495832178817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-55.849722353406548</v>
      </c>
      <c r="AR34">
        <f t="shared" si="9"/>
        <v>-55.874875424690984</v>
      </c>
      <c r="AS34">
        <f t="shared" si="9"/>
        <v>-2.2320255509860143</v>
      </c>
      <c r="AT34">
        <f t="shared" si="9"/>
        <v>-3.2880575008671515</v>
      </c>
      <c r="AU34">
        <f t="shared" ref="AU34:AU69" si="23">AL34*$K34</f>
        <v>-61.39495847654414</v>
      </c>
      <c r="AW34">
        <v>31</v>
      </c>
      <c r="AX34">
        <f>IF(Z34&gt;0, (R34*SUMPRODUCT(K34:$K$98, X34:$X$98)-K34*$AZ$3)/Z34, 0)</f>
        <v>-44467.953789299798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</v>
      </c>
      <c r="S35">
        <f t="shared" si="1"/>
        <v>-69718.541211029689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-956.71023313203102</v>
      </c>
      <c r="AC35">
        <f t="shared" si="2"/>
        <v>-895.93118177859014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-844.8766439763607</v>
      </c>
      <c r="AI35">
        <f t="shared" ref="AI35:AI66" si="25">SUM(AE35:AH35)</f>
        <v>-845.19791116232591</v>
      </c>
      <c r="AJ35">
        <f t="shared" si="7"/>
        <v>-60.779051353440877</v>
      </c>
      <c r="AK35">
        <f t="shared" si="22"/>
        <v>-66.969716319242181</v>
      </c>
      <c r="AL35">
        <f t="shared" ref="AL35:AL69" si="26">SUM(AI35:AK35)</f>
        <v>-972.94667883500892</v>
      </c>
      <c r="AN35">
        <f t="shared" ref="AN35:AT69" si="27">AE35*$K35</f>
        <v>0</v>
      </c>
      <c r="AO35">
        <f t="shared" si="27"/>
        <v>0</v>
      </c>
      <c r="AP35">
        <f t="shared" si="27"/>
        <v>-1.3414240422908756E-2</v>
      </c>
      <c r="AQ35">
        <f t="shared" si="27"/>
        <v>-35.277111778317845</v>
      </c>
      <c r="AR35">
        <f t="shared" si="27"/>
        <v>-35.290526018740756</v>
      </c>
      <c r="AS35">
        <f t="shared" si="27"/>
        <v>-2.5377780338255458</v>
      </c>
      <c r="AT35">
        <f t="shared" si="27"/>
        <v>-2.7962640288376166</v>
      </c>
      <c r="AU35">
        <f t="shared" si="23"/>
        <v>-40.624568081403915</v>
      </c>
      <c r="AW35">
        <v>32</v>
      </c>
      <c r="AX35">
        <f>IF(Z35&gt;0, (R35*SUMPRODUCT(K35:$K$98, X35:$X$98)-K35*$AZ$3)/Z35, 0)</f>
        <v>-69718.541211029689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</v>
      </c>
      <c r="S36">
        <f t="shared" si="1"/>
        <v>-109025.82675488977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-895.93118177859014</v>
      </c>
      <c r="AC36">
        <f t="shared" si="2"/>
        <v>-827.07545989007997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-513.61297677478285</v>
      </c>
      <c r="AI36">
        <f t="shared" si="25"/>
        <v>-513.80262804469464</v>
      </c>
      <c r="AJ36">
        <f t="shared" si="7"/>
        <v>-68.855721888510175</v>
      </c>
      <c r="AK36">
        <f t="shared" si="22"/>
        <v>-62.715182724501318</v>
      </c>
      <c r="AL36">
        <f t="shared" si="26"/>
        <v>-645.37353265770616</v>
      </c>
      <c r="AN36">
        <f t="shared" si="27"/>
        <v>0</v>
      </c>
      <c r="AO36">
        <f t="shared" si="27"/>
        <v>0</v>
      </c>
      <c r="AP36">
        <f t="shared" si="27"/>
        <v>-7.0702936078630907E-3</v>
      </c>
      <c r="AQ36">
        <f t="shared" si="27"/>
        <v>-19.147747063832163</v>
      </c>
      <c r="AR36">
        <f t="shared" si="27"/>
        <v>-19.154817357440027</v>
      </c>
      <c r="AS36">
        <f t="shared" si="27"/>
        <v>-2.5669755365174343</v>
      </c>
      <c r="AT36">
        <f t="shared" si="27"/>
        <v>-2.3380531843480612</v>
      </c>
      <c r="AU36">
        <f t="shared" si="23"/>
        <v>-24.059846078305522</v>
      </c>
      <c r="AW36">
        <v>33</v>
      </c>
      <c r="AX36">
        <f>IF(Z36&gt;0, (R36*SUMPRODUCT(K36:$K$98, X36:$X$98)-K36*$AZ$3)/Z36, 0)</f>
        <v>-109025.82675488977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</v>
      </c>
      <c r="S37">
        <f t="shared" si="1"/>
        <v>-170378.07744816333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-827.07545989007997</v>
      </c>
      <c r="AC37">
        <f t="shared" si="2"/>
        <v>-753.2474626085301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-308.91551771238892</v>
      </c>
      <c r="AI37">
        <f t="shared" si="25"/>
        <v>-309.02604359017351</v>
      </c>
      <c r="AJ37">
        <f t="shared" si="7"/>
        <v>-73.82799728154987</v>
      </c>
      <c r="AK37">
        <f t="shared" si="22"/>
        <v>-57.895282192305601</v>
      </c>
      <c r="AL37">
        <f t="shared" si="26"/>
        <v>-440.749323064029</v>
      </c>
      <c r="AN37">
        <f t="shared" si="27"/>
        <v>0</v>
      </c>
      <c r="AO37">
        <f t="shared" si="27"/>
        <v>0</v>
      </c>
      <c r="AP37">
        <f t="shared" si="27"/>
        <v>-3.6789818395896049E-3</v>
      </c>
      <c r="AQ37">
        <f t="shared" si="27"/>
        <v>-10.28261075515751</v>
      </c>
      <c r="AR37">
        <f t="shared" si="27"/>
        <v>-10.2862897369971</v>
      </c>
      <c r="AS37">
        <f t="shared" si="27"/>
        <v>-2.4574503880565626</v>
      </c>
      <c r="AT37">
        <f t="shared" si="27"/>
        <v>-1.9271115149927147</v>
      </c>
      <c r="AU37">
        <f t="shared" si="23"/>
        <v>-14.670851640046378</v>
      </c>
      <c r="AW37">
        <v>34</v>
      </c>
      <c r="AX37">
        <f>IF(Z37&gt;0, (R37*SUMPRODUCT(K37:$K$98, X37:$X$98)-K37*$AZ$3)/Z37, 0)</f>
        <v>-170378.07744816333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</v>
      </c>
      <c r="S38">
        <f t="shared" si="1"/>
        <v>-267941.67146372324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-753.2474626085301</v>
      </c>
      <c r="AC38">
        <f t="shared" si="2"/>
        <v>-680.51601591245344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-183.70331250431741</v>
      </c>
      <c r="AI38">
        <f t="shared" si="25"/>
        <v>-183.76680729519811</v>
      </c>
      <c r="AJ38">
        <f t="shared" si="7"/>
        <v>-72.731446696076659</v>
      </c>
      <c r="AK38">
        <f t="shared" si="22"/>
        <v>-52.727322382597109</v>
      </c>
      <c r="AL38">
        <f t="shared" si="26"/>
        <v>-309.22557637387183</v>
      </c>
      <c r="AN38">
        <f t="shared" si="27"/>
        <v>0</v>
      </c>
      <c r="AO38">
        <f t="shared" si="27"/>
        <v>0</v>
      </c>
      <c r="AP38">
        <f t="shared" si="27"/>
        <v>-1.8870514699557107E-3</v>
      </c>
      <c r="AQ38">
        <f t="shared" si="27"/>
        <v>-5.4596227672975468</v>
      </c>
      <c r="AR38">
        <f t="shared" si="27"/>
        <v>-5.4615098187675031</v>
      </c>
      <c r="AS38">
        <f t="shared" si="27"/>
        <v>-2.1615628856505009</v>
      </c>
      <c r="AT38">
        <f t="shared" si="27"/>
        <v>-1.56704463198996</v>
      </c>
      <c r="AU38">
        <f t="shared" si="23"/>
        <v>-9.1901173364079636</v>
      </c>
      <c r="AW38">
        <v>35</v>
      </c>
      <c r="AX38">
        <f>IF(Z38&gt;0, (R38*SUMPRODUCT(K38:$K$98, X38:$X$98)-K38*$AZ$3)/Z38, 0)</f>
        <v>-267941.67146372324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</v>
      </c>
      <c r="S39">
        <f t="shared" si="1"/>
        <v>-426164.27742422122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-680.51601591245344</v>
      </c>
      <c r="AC39">
        <f t="shared" si="2"/>
        <v>-611.85594452686348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-107.86658154832317</v>
      </c>
      <c r="AI39">
        <f t="shared" si="25"/>
        <v>-107.90247474590797</v>
      </c>
      <c r="AJ39">
        <f t="shared" si="7"/>
        <v>-68.660071385589958</v>
      </c>
      <c r="AK39">
        <f t="shared" si="22"/>
        <v>-47.636121113871745</v>
      </c>
      <c r="AL39">
        <f t="shared" si="26"/>
        <v>-224.19866724536968</v>
      </c>
      <c r="AN39">
        <f t="shared" si="27"/>
        <v>0</v>
      </c>
      <c r="AO39">
        <f t="shared" si="27"/>
        <v>0</v>
      </c>
      <c r="AP39">
        <f t="shared" si="27"/>
        <v>-9.5244471357899504E-4</v>
      </c>
      <c r="AQ39">
        <f t="shared" si="27"/>
        <v>-2.8622959858845669</v>
      </c>
      <c r="AR39">
        <f t="shared" si="27"/>
        <v>-2.8632484305981456</v>
      </c>
      <c r="AS39">
        <f t="shared" si="27"/>
        <v>-1.8219307954009878</v>
      </c>
      <c r="AT39">
        <f t="shared" si="27"/>
        <v>-1.2640493124950223</v>
      </c>
      <c r="AU39">
        <f t="shared" si="23"/>
        <v>-5.9492285384941557</v>
      </c>
      <c r="AW39">
        <v>36</v>
      </c>
      <c r="AX39">
        <f>IF(Z39&gt;0, (R39*SUMPRODUCT(K39:$K$98, X39:$X$98)-K39*$AZ$3)/Z39, 0)</f>
        <v>-426164.27742422122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</v>
      </c>
      <c r="S40">
        <f t="shared" si="1"/>
        <v>-686954.40882998845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-611.85594452686348</v>
      </c>
      <c r="AC40">
        <f t="shared" si="2"/>
        <v>-548.53994216195542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-62.286065759596276</v>
      </c>
      <c r="AI40">
        <f t="shared" si="25"/>
        <v>-62.30602850876533</v>
      </c>
      <c r="AJ40">
        <f t="shared" si="7"/>
        <v>-63.316002364908059</v>
      </c>
      <c r="AK40">
        <f t="shared" si="22"/>
        <v>-42.829916116880447</v>
      </c>
      <c r="AL40">
        <f t="shared" si="26"/>
        <v>-168.45194699055384</v>
      </c>
      <c r="AN40">
        <f t="shared" si="27"/>
        <v>0</v>
      </c>
      <c r="AO40">
        <f t="shared" si="27"/>
        <v>0</v>
      </c>
      <c r="AP40">
        <f t="shared" si="27"/>
        <v>-4.729660342038745E-4</v>
      </c>
      <c r="AQ40">
        <f t="shared" si="27"/>
        <v>-1.4757082433388056</v>
      </c>
      <c r="AR40">
        <f t="shared" si="27"/>
        <v>-1.4761812093730093</v>
      </c>
      <c r="AS40">
        <f t="shared" si="27"/>
        <v>-1.5001099441050931</v>
      </c>
      <c r="AT40">
        <f t="shared" si="27"/>
        <v>-1.0147447828722793</v>
      </c>
      <c r="AU40">
        <f t="shared" si="23"/>
        <v>-3.9910359363503822</v>
      </c>
      <c r="AW40">
        <v>37</v>
      </c>
      <c r="AX40">
        <f>IF(Z40&gt;0, (R40*SUMPRODUCT(K40:$K$98, X40:$X$98)-K40*$AZ$3)/Z40, 0)</f>
        <v>-686954.40882998845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</v>
      </c>
      <c r="S41">
        <f t="shared" si="1"/>
        <v>-1125359.998439915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-548.53994216195542</v>
      </c>
      <c r="AC41">
        <f t="shared" si="2"/>
        <v>-490.92788402065815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-35.428412217626573</v>
      </c>
      <c r="AI41">
        <f t="shared" si="25"/>
        <v>-35.439318236249527</v>
      </c>
      <c r="AJ41">
        <f t="shared" si="7"/>
        <v>-57.612058141297268</v>
      </c>
      <c r="AK41">
        <f t="shared" si="22"/>
        <v>-38.397795951336882</v>
      </c>
      <c r="AL41">
        <f t="shared" si="26"/>
        <v>-131.44917232888369</v>
      </c>
      <c r="AN41">
        <f t="shared" si="27"/>
        <v>0</v>
      </c>
      <c r="AO41">
        <f t="shared" si="27"/>
        <v>0</v>
      </c>
      <c r="AP41">
        <f t="shared" si="27"/>
        <v>-2.3070542956621471E-4</v>
      </c>
      <c r="AQ41">
        <f t="shared" si="27"/>
        <v>-0.74945104552741182</v>
      </c>
      <c r="AR41">
        <f t="shared" si="27"/>
        <v>-0.74968175095697798</v>
      </c>
      <c r="AS41">
        <f t="shared" si="27"/>
        <v>-1.2187228979880551</v>
      </c>
      <c r="AT41">
        <f t="shared" si="27"/>
        <v>-0.81226525605796684</v>
      </c>
      <c r="AU41">
        <f t="shared" si="23"/>
        <v>-2.7806699050030002</v>
      </c>
      <c r="AW41">
        <v>38</v>
      </c>
      <c r="AX41">
        <f>IF(Z41&gt;0, (R41*SUMPRODUCT(K41:$K$98, X41:$X$98)-K41*$AZ$3)/Z41, 0)</f>
        <v>-1125359.998439915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</v>
      </c>
      <c r="S42">
        <f t="shared" si="1"/>
        <v>-1877149.0703983838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-490.92788402065815</v>
      </c>
      <c r="AC42">
        <f t="shared" si="2"/>
        <v>-438.92040079418905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-19.805545802082527</v>
      </c>
      <c r="AI42">
        <f t="shared" si="25"/>
        <v>-19.811391374068734</v>
      </c>
      <c r="AJ42">
        <f t="shared" si="7"/>
        <v>-52.007483226469105</v>
      </c>
      <c r="AK42">
        <f t="shared" si="22"/>
        <v>-34.364951881446075</v>
      </c>
      <c r="AL42">
        <f t="shared" si="26"/>
        <v>-106.18382648198391</v>
      </c>
      <c r="AN42">
        <f t="shared" si="27"/>
        <v>0</v>
      </c>
      <c r="AO42">
        <f t="shared" si="27"/>
        <v>0</v>
      </c>
      <c r="AP42">
        <f t="shared" si="27"/>
        <v>-1.1040800716509758E-4</v>
      </c>
      <c r="AQ42">
        <f t="shared" si="27"/>
        <v>-0.37407645444872589</v>
      </c>
      <c r="AR42">
        <f t="shared" si="27"/>
        <v>-0.374186862455891</v>
      </c>
      <c r="AS42">
        <f t="shared" si="27"/>
        <v>-0.9822892600169344</v>
      </c>
      <c r="AT42">
        <f t="shared" si="27"/>
        <v>-0.64906665464178837</v>
      </c>
      <c r="AU42">
        <f t="shared" si="23"/>
        <v>-2.0055427771146137</v>
      </c>
      <c r="AW42">
        <v>39</v>
      </c>
      <c r="AX42">
        <f>IF(Z42&gt;0, (R42*SUMPRODUCT(K42:$K$98, X42:$X$98)-K42*$AZ$3)/Z42, 0)</f>
        <v>-1877149.0703983838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</v>
      </c>
      <c r="S43">
        <f t="shared" si="1"/>
        <v>-3192849.8530203053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-438.92040079418905</v>
      </c>
      <c r="AC43">
        <f t="shared" si="2"/>
        <v>-392.19007164864081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-10.8650790715885</v>
      </c>
      <c r="AI43">
        <f t="shared" si="25"/>
        <v>-10.868149918086948</v>
      </c>
      <c r="AJ43">
        <f t="shared" si="7"/>
        <v>-46.730329145548239</v>
      </c>
      <c r="AK43">
        <f t="shared" si="22"/>
        <v>-30.724428055593236</v>
      </c>
      <c r="AL43">
        <f t="shared" si="26"/>
        <v>-88.322907119228432</v>
      </c>
      <c r="AN43">
        <f t="shared" si="27"/>
        <v>0</v>
      </c>
      <c r="AO43">
        <f t="shared" si="27"/>
        <v>0</v>
      </c>
      <c r="AP43">
        <f t="shared" si="27"/>
        <v>-5.1786152194027768E-5</v>
      </c>
      <c r="AQ43">
        <f t="shared" si="27"/>
        <v>-0.18322655941476959</v>
      </c>
      <c r="AR43">
        <f t="shared" si="27"/>
        <v>-0.1832783455669636</v>
      </c>
      <c r="AS43">
        <f t="shared" si="27"/>
        <v>-0.78805109224177172</v>
      </c>
      <c r="AT43">
        <f t="shared" si="27"/>
        <v>-0.51813072003625249</v>
      </c>
      <c r="AU43">
        <f t="shared" si="23"/>
        <v>-1.489460157844988</v>
      </c>
      <c r="AW43">
        <v>40</v>
      </c>
      <c r="AX43">
        <f>IF(Z43&gt;0, (R43*SUMPRODUCT(K43:$K$98, X43:$X$98)-K43*$AZ$3)/Z43, 0)</f>
        <v>-3192849.8530203053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</v>
      </c>
      <c r="S44">
        <f t="shared" si="1"/>
        <v>-5549791.2571170684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-392.19007164864081</v>
      </c>
      <c r="AC44">
        <f t="shared" si="2"/>
        <v>-350.31579320805832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-5.8483184483272197</v>
      </c>
      <c r="AI44">
        <f t="shared" si="25"/>
        <v>-5.8498965067486006</v>
      </c>
      <c r="AJ44">
        <f t="shared" si="7"/>
        <v>-41.874278440582486</v>
      </c>
      <c r="AK44">
        <f t="shared" si="22"/>
        <v>-27.453305015404858</v>
      </c>
      <c r="AL44">
        <f t="shared" si="26"/>
        <v>-75.177479962735944</v>
      </c>
      <c r="AN44">
        <f t="shared" si="27"/>
        <v>0</v>
      </c>
      <c r="AO44">
        <f t="shared" si="27"/>
        <v>0</v>
      </c>
      <c r="AP44">
        <f t="shared" si="27"/>
        <v>-2.3760774344779405E-5</v>
      </c>
      <c r="AQ44">
        <f t="shared" si="27"/>
        <v>-8.8057940735480553E-2</v>
      </c>
      <c r="AR44">
        <f t="shared" si="27"/>
        <v>-8.8081701509825333E-2</v>
      </c>
      <c r="AS44">
        <f t="shared" si="27"/>
        <v>-0.63049964906006628</v>
      </c>
      <c r="AT44">
        <f t="shared" si="27"/>
        <v>-0.41336352105297181</v>
      </c>
      <c r="AU44">
        <f t="shared" si="23"/>
        <v>-1.1319448716228635</v>
      </c>
      <c r="AW44">
        <v>41</v>
      </c>
      <c r="AX44">
        <f>IF(Z44&gt;0, (R44*SUMPRODUCT(K44:$K$98, X44:$X$98)-K44*$AZ$3)/Z44, 0)</f>
        <v>-5549791.2571170684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</v>
      </c>
      <c r="S45">
        <f t="shared" si="1"/>
        <v>-9870845.2028486095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-350.31579320805832</v>
      </c>
      <c r="AC45">
        <f t="shared" si="2"/>
        <v>-312.85250739879632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-3.0796511761150995</v>
      </c>
      <c r="AI45">
        <f t="shared" si="25"/>
        <v>-3.080443541158238</v>
      </c>
      <c r="AJ45">
        <f t="shared" si="7"/>
        <v>-37.463285809262004</v>
      </c>
      <c r="AK45">
        <f t="shared" si="22"/>
        <v>-24.522105524564086</v>
      </c>
      <c r="AL45">
        <f t="shared" si="26"/>
        <v>-65.065834874984333</v>
      </c>
      <c r="AN45">
        <f t="shared" si="27"/>
        <v>0</v>
      </c>
      <c r="AO45">
        <f t="shared" si="27"/>
        <v>0</v>
      </c>
      <c r="AP45">
        <f t="shared" si="27"/>
        <v>-1.0652334547414947E-5</v>
      </c>
      <c r="AQ45">
        <f t="shared" si="27"/>
        <v>-4.1401971100810238E-2</v>
      </c>
      <c r="AR45">
        <f t="shared" si="27"/>
        <v>-4.1412623435357648E-2</v>
      </c>
      <c r="AS45">
        <f t="shared" si="27"/>
        <v>-0.50364596109000703</v>
      </c>
      <c r="AT45">
        <f t="shared" si="27"/>
        <v>-0.32966834430247066</v>
      </c>
      <c r="AU45">
        <f t="shared" si="23"/>
        <v>-0.87472692882783543</v>
      </c>
      <c r="AW45">
        <v>42</v>
      </c>
      <c r="AX45">
        <f>IF(Z45&gt;0, (R45*SUMPRODUCT(K45:$K$98, X45:$X$98)-K45*$AZ$3)/Z45, 0)</f>
        <v>-9870845.2028486095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</v>
      </c>
      <c r="S46">
        <f t="shared" si="1"/>
        <v>-18001324.529041801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-312.85250739879632</v>
      </c>
      <c r="AC46">
        <f t="shared" si="2"/>
        <v>-279.36592387882786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-1.5858468582469063</v>
      </c>
      <c r="AI46">
        <f t="shared" si="25"/>
        <v>-1.5862348379250517</v>
      </c>
      <c r="AJ46">
        <f t="shared" si="7"/>
        <v>-33.486583519968462</v>
      </c>
      <c r="AK46">
        <f t="shared" si="22"/>
        <v>-21.899675517915746</v>
      </c>
      <c r="AL46">
        <f t="shared" si="26"/>
        <v>-56.972493875809263</v>
      </c>
      <c r="AN46">
        <f t="shared" si="27"/>
        <v>0</v>
      </c>
      <c r="AO46">
        <f t="shared" si="27"/>
        <v>0</v>
      </c>
      <c r="AP46">
        <f t="shared" si="27"/>
        <v>-4.657045121023396E-6</v>
      </c>
      <c r="AQ46">
        <f t="shared" si="27"/>
        <v>-1.9035430951409256E-2</v>
      </c>
      <c r="AR46">
        <f t="shared" si="27"/>
        <v>-1.9040087996530279E-2</v>
      </c>
      <c r="AS46">
        <f t="shared" si="27"/>
        <v>-0.40195025457730216</v>
      </c>
      <c r="AT46">
        <f t="shared" si="27"/>
        <v>-0.26286886341622334</v>
      </c>
      <c r="AU46">
        <f t="shared" si="23"/>
        <v>-0.68385920599005579</v>
      </c>
      <c r="AW46">
        <v>43</v>
      </c>
      <c r="AX46">
        <f>IF(Z46&gt;0, (R46*SUMPRODUCT(K46:$K$98, X46:$X$98)-K46*$AZ$3)/Z46, 0)</f>
        <v>-18001324.529041801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</v>
      </c>
      <c r="S47">
        <f t="shared" si="1"/>
        <v>-33736133.419815861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-279.36592387882786</v>
      </c>
      <c r="AC47">
        <f t="shared" si="2"/>
        <v>-249.4492579784675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-0.79698681661290893</v>
      </c>
      <c r="AI47">
        <f t="shared" si="25"/>
        <v>-0.79717166979011977</v>
      </c>
      <c r="AJ47">
        <f t="shared" si="7"/>
        <v>-29.916665900360357</v>
      </c>
      <c r="AK47">
        <f t="shared" si="22"/>
        <v>-19.555614671517951</v>
      </c>
      <c r="AL47">
        <f t="shared" si="26"/>
        <v>-50.269452241668432</v>
      </c>
      <c r="AN47">
        <f t="shared" si="27"/>
        <v>0</v>
      </c>
      <c r="AO47">
        <f t="shared" si="27"/>
        <v>0</v>
      </c>
      <c r="AP47">
        <f t="shared" si="27"/>
        <v>-1.981118092388199E-6</v>
      </c>
      <c r="AQ47">
        <f t="shared" si="27"/>
        <v>-8.5415085940656402E-3</v>
      </c>
      <c r="AR47">
        <f t="shared" si="27"/>
        <v>-8.5434897121580283E-3</v>
      </c>
      <c r="AS47">
        <f t="shared" si="27"/>
        <v>-0.32062444894597214</v>
      </c>
      <c r="AT47">
        <f t="shared" si="27"/>
        <v>-0.20958245142483228</v>
      </c>
      <c r="AU47">
        <f t="shared" si="23"/>
        <v>-0.53875039008296255</v>
      </c>
      <c r="AW47">
        <v>44</v>
      </c>
      <c r="AX47">
        <f>IF(Z47&gt;0, (R47*SUMPRODUCT(K47:$K$98, X47:$X$98)-K47*$AZ$3)/Z47, 0)</f>
        <v>-33736133.419815861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</v>
      </c>
      <c r="S48">
        <f t="shared" si="1"/>
        <v>-65057945.6013638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-249.4492579784675</v>
      </c>
      <c r="AC48">
        <f t="shared" si="2"/>
        <v>-222.72949472696172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-0.38966302061913421</v>
      </c>
      <c r="AI48">
        <f t="shared" si="25"/>
        <v>-0.38974860950941814</v>
      </c>
      <c r="AJ48">
        <f t="shared" si="7"/>
        <v>-26.719763251505782</v>
      </c>
      <c r="AK48">
        <f t="shared" si="22"/>
        <v>-17.461448058492728</v>
      </c>
      <c r="AL48">
        <f t="shared" si="26"/>
        <v>-44.570959919507928</v>
      </c>
      <c r="AN48">
        <f t="shared" si="27"/>
        <v>0</v>
      </c>
      <c r="AO48">
        <f t="shared" si="27"/>
        <v>0</v>
      </c>
      <c r="AP48">
        <f t="shared" si="27"/>
        <v>-8.1899795521597001E-7</v>
      </c>
      <c r="AQ48">
        <f t="shared" si="27"/>
        <v>-3.7286757200801096E-3</v>
      </c>
      <c r="AR48">
        <f t="shared" si="27"/>
        <v>-3.7294947180353255E-3</v>
      </c>
      <c r="AS48">
        <f t="shared" si="27"/>
        <v>-0.25568074774936989</v>
      </c>
      <c r="AT48">
        <f t="shared" si="27"/>
        <v>-0.16708816071304844</v>
      </c>
      <c r="AU48">
        <f t="shared" si="23"/>
        <v>-0.42649840318045368</v>
      </c>
      <c r="AW48">
        <v>45</v>
      </c>
      <c r="AX48">
        <f>IF(Z48&gt;0, (R48*SUMPRODUCT(K48:$K$98, X48:$X$98)-K48*$AZ$3)/Z48, 0)</f>
        <v>-65057945.6013638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</v>
      </c>
      <c r="S49">
        <f t="shared" si="1"/>
        <v>-129383055.6849476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-222.72949472696172</v>
      </c>
      <c r="AC49">
        <f t="shared" si="2"/>
        <v>-198.86866558116412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-0.18522666557217049</v>
      </c>
      <c r="AI49">
        <f t="shared" si="25"/>
        <v>-0.18526509190715856</v>
      </c>
      <c r="AJ49">
        <f t="shared" si="7"/>
        <v>-23.860829145797595</v>
      </c>
      <c r="AK49">
        <f t="shared" si="22"/>
        <v>-15.591064630887322</v>
      </c>
      <c r="AL49">
        <f t="shared" si="26"/>
        <v>-39.637158868592074</v>
      </c>
      <c r="AN49">
        <f t="shared" si="27"/>
        <v>0</v>
      </c>
      <c r="AO49">
        <f t="shared" si="27"/>
        <v>0</v>
      </c>
      <c r="AP49">
        <f t="shared" si="27"/>
        <v>-3.2830414335131823E-7</v>
      </c>
      <c r="AQ49">
        <f t="shared" si="27"/>
        <v>-1.5825261968226208E-3</v>
      </c>
      <c r="AR49">
        <f t="shared" si="27"/>
        <v>-1.5828545009659721E-3</v>
      </c>
      <c r="AS49">
        <f t="shared" si="27"/>
        <v>-0.20386042735526491</v>
      </c>
      <c r="AT49">
        <f t="shared" si="27"/>
        <v>-0.1332058110451719</v>
      </c>
      <c r="AU49">
        <f t="shared" si="23"/>
        <v>-0.33864909290140277</v>
      </c>
      <c r="AW49">
        <v>46</v>
      </c>
      <c r="AX49">
        <f>IF(Z49&gt;0, (R49*SUMPRODUCT(K49:$K$98, X49:$X$98)-K49*$AZ$3)/Z49, 0)</f>
        <v>-129383055.6849476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</v>
      </c>
      <c r="S50">
        <f t="shared" si="1"/>
        <v>-265674485.15029067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-198.86866558116412</v>
      </c>
      <c r="AC50">
        <f t="shared" si="2"/>
        <v>-177.56260719529158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-8.5333638470194415E-2</v>
      </c>
      <c r="AI50">
        <f t="shared" si="25"/>
        <v>-8.5350347132215051E-2</v>
      </c>
      <c r="AJ50">
        <f t="shared" si="7"/>
        <v>-21.306058385872547</v>
      </c>
      <c r="AK50">
        <f t="shared" si="22"/>
        <v>-13.92080659068149</v>
      </c>
      <c r="AL50">
        <f t="shared" si="26"/>
        <v>-35.312215323686253</v>
      </c>
      <c r="AN50">
        <f t="shared" si="27"/>
        <v>0</v>
      </c>
      <c r="AO50">
        <f t="shared" si="27"/>
        <v>0</v>
      </c>
      <c r="AP50">
        <f t="shared" si="27"/>
        <v>-1.2745915968025642E-7</v>
      </c>
      <c r="AQ50">
        <f t="shared" si="27"/>
        <v>-6.5095301098542081E-4</v>
      </c>
      <c r="AR50">
        <f t="shared" si="27"/>
        <v>-6.5108047014510108E-4</v>
      </c>
      <c r="AS50">
        <f t="shared" si="27"/>
        <v>-0.16252960857117557</v>
      </c>
      <c r="AT50">
        <f t="shared" si="27"/>
        <v>-0.10619248315205657</v>
      </c>
      <c r="AU50">
        <f t="shared" si="23"/>
        <v>-0.26937317219337725</v>
      </c>
      <c r="AW50">
        <v>47</v>
      </c>
      <c r="AX50">
        <f>IF(Z50&gt;0, (R50*SUMPRODUCT(K50:$K$98, X50:$X$98)-K50*$AZ$3)/Z50, 0)</f>
        <v>-265674485.15029067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</v>
      </c>
      <c r="S51">
        <f t="shared" si="1"/>
        <v>-563559869.81646454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-177.56260719529158</v>
      </c>
      <c r="AC51">
        <f t="shared" si="2"/>
        <v>-158.53857876252636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-3.8034671360872796E-2</v>
      </c>
      <c r="AI51">
        <f t="shared" si="25"/>
        <v>-3.8041704268433008E-2</v>
      </c>
      <c r="AJ51">
        <f t="shared" si="7"/>
        <v>-19.02402843276522</v>
      </c>
      <c r="AK51">
        <f t="shared" si="22"/>
        <v>-12.429382503670412</v>
      </c>
      <c r="AL51">
        <f t="shared" si="26"/>
        <v>-31.491452640704068</v>
      </c>
      <c r="AN51">
        <f t="shared" si="27"/>
        <v>0</v>
      </c>
      <c r="AO51">
        <f t="shared" si="27"/>
        <v>0</v>
      </c>
      <c r="AP51">
        <f t="shared" si="27"/>
        <v>-4.7901185636648541E-8</v>
      </c>
      <c r="AQ51">
        <f t="shared" si="27"/>
        <v>-2.5905442918002669E-4</v>
      </c>
      <c r="AR51">
        <f t="shared" si="27"/>
        <v>-2.5910233036566331E-4</v>
      </c>
      <c r="AS51">
        <f t="shared" si="27"/>
        <v>-0.12957279897584215</v>
      </c>
      <c r="AT51">
        <f t="shared" si="27"/>
        <v>-8.4656616564352027E-2</v>
      </c>
      <c r="AU51">
        <f t="shared" si="23"/>
        <v>-0.21448851787055986</v>
      </c>
      <c r="AW51">
        <v>48</v>
      </c>
      <c r="AX51">
        <f>IF(Z51&gt;0, (R51*SUMPRODUCT(K51:$K$98, X51:$X$98)-K51*$AZ$3)/Z51, 0)</f>
        <v>-563559869.81646454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</v>
      </c>
      <c r="S52">
        <f t="shared" si="1"/>
        <v>-1237309991.6698442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-158.53857876252636</v>
      </c>
      <c r="AC52">
        <f t="shared" si="2"/>
        <v>-141.55251693679818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-1.6409970136975361E-2</v>
      </c>
      <c r="AI52">
        <f t="shared" si="25"/>
        <v>-1.6412830222925726E-2</v>
      </c>
      <c r="AJ52">
        <f t="shared" si="7"/>
        <v>-16.986061825728171</v>
      </c>
      <c r="AK52">
        <f t="shared" si="22"/>
        <v>-11.097700513376846</v>
      </c>
      <c r="AL52">
        <f t="shared" si="26"/>
        <v>-28.100175169327944</v>
      </c>
      <c r="AN52">
        <f t="shared" si="27"/>
        <v>0</v>
      </c>
      <c r="AO52">
        <f t="shared" si="27"/>
        <v>0</v>
      </c>
      <c r="AP52">
        <f t="shared" si="27"/>
        <v>-1.7392916655464669E-8</v>
      </c>
      <c r="AQ52">
        <f t="shared" si="27"/>
        <v>-9.9793239736291499E-5</v>
      </c>
      <c r="AR52">
        <f t="shared" si="27"/>
        <v>-9.9810632652946966E-5</v>
      </c>
      <c r="AS52">
        <f t="shared" si="27"/>
        <v>-0.10329660113950674</v>
      </c>
      <c r="AT52">
        <f t="shared" si="27"/>
        <v>-6.7487964853609875E-2</v>
      </c>
      <c r="AU52">
        <f t="shared" si="23"/>
        <v>-0.17088437662576955</v>
      </c>
      <c r="AW52">
        <v>49</v>
      </c>
      <c r="AX52">
        <f>IF(Z52&gt;0, (R52*SUMPRODUCT(K52:$K$98, X52:$X$98)-K52*$AZ$3)/Z52, 0)</f>
        <v>-1237309991.6698442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</v>
      </c>
      <c r="S53">
        <f t="shared" si="1"/>
        <v>-2816920860.2616348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-141.55251693679818</v>
      </c>
      <c r="AC53">
        <f t="shared" si="2"/>
        <v>-126.38625880132601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-6.8392591582909302E-3</v>
      </c>
      <c r="AI53">
        <f t="shared" si="25"/>
        <v>-6.8403808285922175E-3</v>
      </c>
      <c r="AJ53">
        <f t="shared" si="7"/>
        <v>-15.166258135472177</v>
      </c>
      <c r="AK53">
        <f t="shared" si="22"/>
        <v>-9.9086761855758745</v>
      </c>
      <c r="AL53">
        <f t="shared" si="26"/>
        <v>-25.081774701876643</v>
      </c>
      <c r="AN53">
        <f t="shared" si="27"/>
        <v>0</v>
      </c>
      <c r="AO53">
        <f t="shared" si="27"/>
        <v>0</v>
      </c>
      <c r="AP53">
        <f t="shared" si="27"/>
        <v>-6.0903258565168547E-9</v>
      </c>
      <c r="AQ53">
        <f t="shared" si="27"/>
        <v>-3.7135080462896948E-5</v>
      </c>
      <c r="AR53">
        <f t="shared" si="27"/>
        <v>-3.7141170788753463E-5</v>
      </c>
      <c r="AS53">
        <f t="shared" si="27"/>
        <v>-8.2348132034020388E-2</v>
      </c>
      <c r="AT53">
        <f t="shared" si="27"/>
        <v>-5.3801073905218218E-2</v>
      </c>
      <c r="AU53">
        <f t="shared" si="23"/>
        <v>-0.13618634711002736</v>
      </c>
      <c r="AW53">
        <v>50</v>
      </c>
      <c r="AX53">
        <f>IF(Z53&gt;0, (R53*SUMPRODUCT(K53:$K$98, X53:$X$98)-K53*$AZ$3)/Z53, 0)</f>
        <v>-2816920860.2616348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</v>
      </c>
      <c r="S54">
        <f t="shared" si="1"/>
        <v>-6661945326.5614223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-126.38625880132601</v>
      </c>
      <c r="AC54">
        <f t="shared" si="2"/>
        <v>-112.84490492862797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-2.747941216465391E-3</v>
      </c>
      <c r="AI54">
        <f t="shared" si="25"/>
        <v>-2.7483646847595495E-3</v>
      </c>
      <c r="AJ54">
        <f t="shared" si="7"/>
        <v>-13.541353872698039</v>
      </c>
      <c r="AK54">
        <f t="shared" si="22"/>
        <v>-8.847038116092822</v>
      </c>
      <c r="AL54">
        <f t="shared" si="26"/>
        <v>-22.39114035347562</v>
      </c>
      <c r="AN54">
        <f t="shared" si="27"/>
        <v>0</v>
      </c>
      <c r="AO54">
        <f t="shared" si="27"/>
        <v>0</v>
      </c>
      <c r="AP54">
        <f t="shared" si="27"/>
        <v>-2.052949117145931E-9</v>
      </c>
      <c r="AQ54">
        <f t="shared" si="27"/>
        <v>-1.3321855666958011E-5</v>
      </c>
      <c r="AR54">
        <f t="shared" si="27"/>
        <v>-1.3323908616075157E-5</v>
      </c>
      <c r="AS54">
        <f t="shared" si="27"/>
        <v>-6.5647678613491245E-2</v>
      </c>
      <c r="AT54">
        <f t="shared" si="27"/>
        <v>-4.2889914877532846E-2</v>
      </c>
      <c r="AU54">
        <f t="shared" si="23"/>
        <v>-0.10855091739964018</v>
      </c>
      <c r="AW54">
        <v>51</v>
      </c>
      <c r="AX54">
        <f>IF(Z54&gt;0, (R54*SUMPRODUCT(K54:$K$98, X54:$X$98)-K54*$AZ$3)/Z54, 0)</f>
        <v>-6661945326.5614223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</v>
      </c>
      <c r="S55">
        <f t="shared" si="1"/>
        <v>-16394103825.274115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-112.84490492862797</v>
      </c>
      <c r="AC55">
        <f t="shared" si="2"/>
        <v>-100.75439056496714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-1.0623574503650216E-3</v>
      </c>
      <c r="AI55">
        <f t="shared" si="25"/>
        <v>-1.0625110946136471E-3</v>
      </c>
      <c r="AJ55">
        <f t="shared" si="7"/>
        <v>-12.09051436366083</v>
      </c>
      <c r="AK55">
        <f t="shared" si="22"/>
        <v>-7.8991433450039583</v>
      </c>
      <c r="AL55">
        <f t="shared" si="26"/>
        <v>-19.990720219759403</v>
      </c>
      <c r="AN55">
        <f t="shared" si="27"/>
        <v>0</v>
      </c>
      <c r="AO55">
        <f t="shared" si="27"/>
        <v>0</v>
      </c>
      <c r="AP55">
        <f t="shared" si="27"/>
        <v>-6.6505195000428272E-10</v>
      </c>
      <c r="AQ55">
        <f t="shared" si="27"/>
        <v>-4.5984337213202671E-6</v>
      </c>
      <c r="AR55">
        <f t="shared" si="27"/>
        <v>-4.5990987732702715E-6</v>
      </c>
      <c r="AS55">
        <f t="shared" si="27"/>
        <v>-5.2334013319963041E-2</v>
      </c>
      <c r="AT55">
        <f t="shared" si="27"/>
        <v>-3.4191586941596831E-2</v>
      </c>
      <c r="AU55">
        <f t="shared" si="23"/>
        <v>-8.653019936033314E-2</v>
      </c>
      <c r="AW55">
        <v>52</v>
      </c>
      <c r="AX55">
        <f>IF(Z55&gt;0, (R55*SUMPRODUCT(K55:$K$98, X55:$X$98)-K55*$AZ$3)/Z55, 0)</f>
        <v>-16394103825.274115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</v>
      </c>
      <c r="S56">
        <f t="shared" si="1"/>
        <v>-42057794349.338577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-100.75439056496714</v>
      </c>
      <c r="AC56">
        <f t="shared" si="2"/>
        <v>-89.95928115847542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-3.9453679059996583E-4</v>
      </c>
      <c r="AI56">
        <f t="shared" si="25"/>
        <v>-3.9459026420845519E-4</v>
      </c>
      <c r="AJ56">
        <f t="shared" si="7"/>
        <v>-10.795109406491719</v>
      </c>
      <c r="AK56">
        <f t="shared" si="22"/>
        <v>-7.0528073395477007</v>
      </c>
      <c r="AL56">
        <f t="shared" si="26"/>
        <v>-17.848311336303627</v>
      </c>
      <c r="AN56">
        <f t="shared" si="27"/>
        <v>0</v>
      </c>
      <c r="AO56">
        <f t="shared" si="27"/>
        <v>0</v>
      </c>
      <c r="AP56">
        <f t="shared" si="27"/>
        <v>-2.066620497729482E-10</v>
      </c>
      <c r="AQ56">
        <f t="shared" si="27"/>
        <v>-1.5247854812804924E-6</v>
      </c>
      <c r="AR56">
        <f t="shared" si="27"/>
        <v>-1.5249921433302653E-6</v>
      </c>
      <c r="AS56">
        <f t="shared" si="27"/>
        <v>-4.1720383203863551E-2</v>
      </c>
      <c r="AT56">
        <f t="shared" si="27"/>
        <v>-2.7257326793928054E-2</v>
      </c>
      <c r="AU56">
        <f t="shared" si="23"/>
        <v>-6.897923498993494E-2</v>
      </c>
      <c r="AW56">
        <v>53</v>
      </c>
      <c r="AX56">
        <f>IF(Z56&gt;0, (R56*SUMPRODUCT(K56:$K$98, X56:$X$98)-K56*$AZ$3)/Z56, 0)</f>
        <v>-42057794349.338577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</v>
      </c>
      <c r="S57">
        <f t="shared" si="1"/>
        <v>-112719579812.47124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-89.95928115847542</v>
      </c>
      <c r="AC57">
        <f t="shared" si="2"/>
        <v>-80.320788036006022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-1.4049831480431141E-4</v>
      </c>
      <c r="AI57">
        <f t="shared" si="25"/>
        <v>-1.4051612909801478E-4</v>
      </c>
      <c r="AJ57">
        <f t="shared" si="7"/>
        <v>-9.6384931224693986</v>
      </c>
      <c r="AK57">
        <f t="shared" si="22"/>
        <v>-6.2971496810932797</v>
      </c>
      <c r="AL57">
        <f t="shared" si="26"/>
        <v>-15.935783319691776</v>
      </c>
      <c r="AN57">
        <f t="shared" si="27"/>
        <v>0</v>
      </c>
      <c r="AO57">
        <f t="shared" si="27"/>
        <v>0</v>
      </c>
      <c r="AP57">
        <f t="shared" si="27"/>
        <v>-6.1471219100974191E-11</v>
      </c>
      <c r="AQ57">
        <f t="shared" si="27"/>
        <v>-4.8481308529331282E-7</v>
      </c>
      <c r="AR57">
        <f t="shared" si="27"/>
        <v>-4.8487455651241389E-7</v>
      </c>
      <c r="AS57">
        <f t="shared" si="27"/>
        <v>-3.3259242965235705E-2</v>
      </c>
      <c r="AT57">
        <f t="shared" si="27"/>
        <v>-2.1729374972908569E-2</v>
      </c>
      <c r="AU57">
        <f t="shared" si="23"/>
        <v>-5.4989102812700787E-2</v>
      </c>
      <c r="AW57">
        <v>54</v>
      </c>
      <c r="AX57">
        <f>IF(Z57&gt;0, (R57*SUMPRODUCT(K57:$K$98, X57:$X$98)-K57*$AZ$3)/Z57, 0)</f>
        <v>-112719579812.47124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</v>
      </c>
      <c r="S58">
        <f t="shared" si="1"/>
        <v>-316259350504.27136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-80.320788036006022</v>
      </c>
      <c r="AC58">
        <f t="shared" si="2"/>
        <v>-71.714989728627259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-4.7868596928533197E-5</v>
      </c>
      <c r="AI58">
        <f t="shared" si="25"/>
        <v>-4.7874265930067405E-5</v>
      </c>
      <c r="AJ58">
        <f t="shared" si="7"/>
        <v>-8.6057983073787625</v>
      </c>
      <c r="AK58">
        <f t="shared" si="22"/>
        <v>-5.6224551625204224</v>
      </c>
      <c r="AL58">
        <f t="shared" si="26"/>
        <v>-14.228301344165114</v>
      </c>
      <c r="AN58">
        <f t="shared" si="27"/>
        <v>0</v>
      </c>
      <c r="AO58">
        <f t="shared" si="27"/>
        <v>0</v>
      </c>
      <c r="AP58">
        <f t="shared" si="27"/>
        <v>-1.746593219284544E-11</v>
      </c>
      <c r="AQ58">
        <f t="shared" si="27"/>
        <v>-1.4748093876420557E-7</v>
      </c>
      <c r="AR58">
        <f t="shared" si="27"/>
        <v>-1.4749840469639843E-7</v>
      </c>
      <c r="AS58">
        <f t="shared" si="27"/>
        <v>-2.6514067564639653E-2</v>
      </c>
      <c r="AT58">
        <f t="shared" si="27"/>
        <v>-1.7322524969055422E-2</v>
      </c>
      <c r="AU58">
        <f t="shared" si="23"/>
        <v>-4.3836740032099766E-2</v>
      </c>
      <c r="AW58">
        <v>55</v>
      </c>
      <c r="AX58">
        <f>IF(Z58&gt;0, (R58*SUMPRODUCT(K58:$K$98, X58:$X$98)-K58*$AZ$3)/Z58, 0)</f>
        <v>-316259350504.27136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</v>
      </c>
      <c r="S59">
        <f t="shared" si="1"/>
        <v>-930762550892.76587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-71.714989728627259</v>
      </c>
      <c r="AC59">
        <f t="shared" si="2"/>
        <v>-64.03124095450832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-1.5569807179563989E-5</v>
      </c>
      <c r="AI59">
        <f t="shared" si="25"/>
        <v>-1.5571527039287962E-5</v>
      </c>
      <c r="AJ59">
        <f t="shared" si="7"/>
        <v>-7.6837487741189392</v>
      </c>
      <c r="AK59">
        <f t="shared" si="22"/>
        <v>-5.0200492810039083</v>
      </c>
      <c r="AL59">
        <f t="shared" si="26"/>
        <v>-12.703813626649886</v>
      </c>
      <c r="AN59">
        <f t="shared" si="27"/>
        <v>0</v>
      </c>
      <c r="AO59">
        <f t="shared" si="27"/>
        <v>0</v>
      </c>
      <c r="AP59">
        <f t="shared" si="27"/>
        <v>-4.7310789870115279E-12</v>
      </c>
      <c r="AQ59">
        <f t="shared" si="27"/>
        <v>-4.2830230019514542E-8</v>
      </c>
      <c r="AR59">
        <f t="shared" si="27"/>
        <v>-4.2834961098501558E-8</v>
      </c>
      <c r="AS59">
        <f t="shared" si="27"/>
        <v>-2.1136853116564606E-2</v>
      </c>
      <c r="AT59">
        <f t="shared" si="27"/>
        <v>-1.3809410928152358E-2</v>
      </c>
      <c r="AU59">
        <f t="shared" si="23"/>
        <v>-3.4946306879678063E-2</v>
      </c>
      <c r="AW59">
        <v>56</v>
      </c>
      <c r="AX59">
        <f>IF(Z59&gt;0, (R59*SUMPRODUCT(K59:$K$98, X59:$X$98)-K59*$AZ$3)/Z59, 0)</f>
        <v>-930762550892.76587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</v>
      </c>
      <c r="S60">
        <f t="shared" si="1"/>
        <v>-2904293347782.9473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-64.03124095450832</v>
      </c>
      <c r="AC60">
        <f t="shared" si="2"/>
        <v>-57.170750888767266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-4.8421535852971583E-6</v>
      </c>
      <c r="AI60">
        <f t="shared" si="25"/>
        <v>-4.8426457080275669E-6</v>
      </c>
      <c r="AJ60">
        <f t="shared" si="7"/>
        <v>-6.8604900657410539</v>
      </c>
      <c r="AK60">
        <f t="shared" si="22"/>
        <v>-4.4821868668155824</v>
      </c>
      <c r="AL60">
        <f t="shared" si="26"/>
        <v>-11.342681775202344</v>
      </c>
      <c r="AN60">
        <f t="shared" si="27"/>
        <v>0</v>
      </c>
      <c r="AO60">
        <f t="shared" si="27"/>
        <v>0</v>
      </c>
      <c r="AP60">
        <f t="shared" si="27"/>
        <v>-1.2087112793138393E-12</v>
      </c>
      <c r="AQ60">
        <f t="shared" si="27"/>
        <v>-1.1892898443963971E-8</v>
      </c>
      <c r="AR60">
        <f t="shared" si="27"/>
        <v>-1.1894107155243285E-8</v>
      </c>
      <c r="AS60">
        <f t="shared" si="27"/>
        <v>-1.6850170113444449E-2</v>
      </c>
      <c r="AT60">
        <f t="shared" si="27"/>
        <v>-1.1008777866065031E-2</v>
      </c>
      <c r="AU60">
        <f t="shared" si="23"/>
        <v>-2.7858959873616633E-2</v>
      </c>
      <c r="AW60">
        <v>57</v>
      </c>
      <c r="AX60">
        <f>IF(Z60&gt;0, (R60*SUMPRODUCT(K60:$K$98, X60:$X$98)-K60*$AZ$3)/Z60, 0)</f>
        <v>-2904293347782.9473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</v>
      </c>
      <c r="S61">
        <f t="shared" si="1"/>
        <v>-9639977072248.6973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-57.170750888767266</v>
      </c>
      <c r="AC61">
        <f t="shared" si="2"/>
        <v>-51.045313303721493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-1.4192890548458556E-6</v>
      </c>
      <c r="AI61">
        <f t="shared" si="25"/>
        <v>-1.4194214340852489E-6</v>
      </c>
      <c r="AJ61">
        <f t="shared" si="7"/>
        <v>-6.1254375850457734</v>
      </c>
      <c r="AK61">
        <f t="shared" si="22"/>
        <v>-4.0019525622137087</v>
      </c>
      <c r="AL61">
        <f t="shared" si="26"/>
        <v>-10.127391566680917</v>
      </c>
      <c r="AN61">
        <f t="shared" si="27"/>
        <v>0</v>
      </c>
      <c r="AO61">
        <f t="shared" si="27"/>
        <v>0</v>
      </c>
      <c r="AP61">
        <f t="shared" si="27"/>
        <v>-2.9030265563735568E-13</v>
      </c>
      <c r="AQ61">
        <f t="shared" si="27"/>
        <v>-3.1124471150245094E-9</v>
      </c>
      <c r="AR61">
        <f t="shared" si="27"/>
        <v>-3.112737417680147E-9</v>
      </c>
      <c r="AS61">
        <f t="shared" si="27"/>
        <v>-1.343285250791215E-2</v>
      </c>
      <c r="AT61">
        <f t="shared" si="27"/>
        <v>-8.7761303197534998E-3</v>
      </c>
      <c r="AU61">
        <f t="shared" si="23"/>
        <v>-2.2208985940403068E-2</v>
      </c>
      <c r="AW61">
        <v>58</v>
      </c>
      <c r="AX61">
        <f>IF(Z61&gt;0, (R61*SUMPRODUCT(K61:$K$98, X61:$X$98)-K61*$AZ$3)/Z61, 0)</f>
        <v>-9639977072248.6973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</v>
      </c>
      <c r="S62">
        <f t="shared" si="1"/>
        <v>-34159791495285.18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-51.045313303721493</v>
      </c>
      <c r="AC62">
        <f t="shared" si="2"/>
        <v>-45.576172595281562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-3.9080126462692689E-7</v>
      </c>
      <c r="AI62">
        <f t="shared" si="25"/>
        <v>-3.9083461975776953E-7</v>
      </c>
      <c r="AJ62">
        <f t="shared" si="7"/>
        <v>-5.4691407084399302</v>
      </c>
      <c r="AK62">
        <f t="shared" si="22"/>
        <v>-3.573171931260505</v>
      </c>
      <c r="AL62">
        <f t="shared" si="26"/>
        <v>-9.0423130305350554</v>
      </c>
      <c r="AN62">
        <f t="shared" si="27"/>
        <v>0</v>
      </c>
      <c r="AO62">
        <f t="shared" si="27"/>
        <v>0</v>
      </c>
      <c r="AP62">
        <f t="shared" si="27"/>
        <v>-6.5309408915441091E-14</v>
      </c>
      <c r="AQ62">
        <f t="shared" si="27"/>
        <v>-7.6518961105602875E-10</v>
      </c>
      <c r="AR62">
        <f t="shared" si="27"/>
        <v>-7.6525492046494428E-10</v>
      </c>
      <c r="AS62">
        <f t="shared" si="27"/>
        <v>-1.0708587792050597E-2</v>
      </c>
      <c r="AT62">
        <f t="shared" si="27"/>
        <v>-6.9962773608925445E-3</v>
      </c>
      <c r="AU62">
        <f t="shared" si="23"/>
        <v>-1.7704865918198063E-2</v>
      </c>
      <c r="AW62">
        <v>59</v>
      </c>
      <c r="AX62">
        <f>IF(Z62&gt;0, (R62*SUMPRODUCT(K62:$K$98, X62:$X$98)-K62*$AZ$3)/Z62, 0)</f>
        <v>-34159791495285.18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</v>
      </c>
      <c r="S63">
        <f t="shared" si="1"/>
        <v>-129746294485193.25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-45.576172595281562</v>
      </c>
      <c r="AC63">
        <f t="shared" si="2"/>
        <v>-40.69301124644641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-1.0072279333795124E-7</v>
      </c>
      <c r="AI63">
        <f t="shared" si="25"/>
        <v>-1.0073063421915095E-7</v>
      </c>
      <c r="AJ63">
        <f t="shared" si="7"/>
        <v>-4.8831613488351522</v>
      </c>
      <c r="AK63">
        <f t="shared" si="22"/>
        <v>-3.1903320816697098</v>
      </c>
      <c r="AL63">
        <f t="shared" si="26"/>
        <v>-8.0734935312354956</v>
      </c>
      <c r="AN63">
        <f t="shared" si="27"/>
        <v>0</v>
      </c>
      <c r="AO63">
        <f t="shared" si="27"/>
        <v>0</v>
      </c>
      <c r="AP63">
        <f t="shared" si="27"/>
        <v>-1.370755369116728E-14</v>
      </c>
      <c r="AQ63">
        <f t="shared" si="27"/>
        <v>-1.7608519532921184E-10</v>
      </c>
      <c r="AR63">
        <f t="shared" si="27"/>
        <v>-1.7609890288290301E-10</v>
      </c>
      <c r="AS63">
        <f t="shared" si="27"/>
        <v>-8.5368206285608671E-3</v>
      </c>
      <c r="AT63">
        <f t="shared" si="27"/>
        <v>-5.5773894780794669E-3</v>
      </c>
      <c r="AU63">
        <f t="shared" si="23"/>
        <v>-1.4114210282739235E-2</v>
      </c>
      <c r="AW63">
        <v>60</v>
      </c>
      <c r="AX63">
        <f>IF(Z63&gt;0, (R63*SUMPRODUCT(K63:$K$98, X63:$X$98)-K63*$AZ$3)/Z63, 0)</f>
        <v>-129746294485193.25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</v>
      </c>
      <c r="S64">
        <f t="shared" si="1"/>
        <v>-530581392004400.56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-40.69301124644641</v>
      </c>
      <c r="AC64">
        <f t="shared" si="2"/>
        <v>-36.333045755907911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-2.4202109680806926E-8</v>
      </c>
      <c r="AI64">
        <f t="shared" si="25"/>
        <v>-2.4203821625774437E-8</v>
      </c>
      <c r="AJ64">
        <f t="shared" si="7"/>
        <v>-4.3599654905384995</v>
      </c>
      <c r="AK64">
        <f t="shared" si="22"/>
        <v>-2.8485107872512492</v>
      </c>
      <c r="AL64">
        <f t="shared" si="26"/>
        <v>-7.2084763019935707</v>
      </c>
      <c r="AN64">
        <f t="shared" si="27"/>
        <v>0</v>
      </c>
      <c r="AO64">
        <f t="shared" si="27"/>
        <v>0</v>
      </c>
      <c r="AP64">
        <f t="shared" si="27"/>
        <v>-2.6721870741122892E-15</v>
      </c>
      <c r="AQ64">
        <f t="shared" si="27"/>
        <v>-3.7777245111606585E-11</v>
      </c>
      <c r="AR64">
        <f t="shared" si="27"/>
        <v>-3.7779917298680691E-11</v>
      </c>
      <c r="AS64">
        <f t="shared" si="27"/>
        <v>-6.805501139631534E-3</v>
      </c>
      <c r="AT64">
        <f t="shared" si="27"/>
        <v>-4.4462607447144694E-3</v>
      </c>
      <c r="AU64">
        <f t="shared" si="23"/>
        <v>-1.1251761922125922E-2</v>
      </c>
      <c r="AW64">
        <v>61</v>
      </c>
      <c r="AX64">
        <f>IF(Z64&gt;0, (R64*SUMPRODUCT(K64:$K$98, X64:$X$98)-K64*$AZ$3)/Z64, 0)</f>
        <v>-530581392004400.56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</v>
      </c>
      <c r="S65">
        <f t="shared" si="1"/>
        <v>-2348890666769214.5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-36.333045755907911</v>
      </c>
      <c r="AC65">
        <f t="shared" si="2"/>
        <v>-32.440219424950527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-5.3982152509240639E-9</v>
      </c>
      <c r="AI65">
        <f t="shared" si="25"/>
        <v>-5.3985605226291699E-9</v>
      </c>
      <c r="AJ65">
        <f t="shared" si="7"/>
        <v>-3.8928263309573836</v>
      </c>
      <c r="AK65">
        <f t="shared" si="22"/>
        <v>-2.5433132029135539</v>
      </c>
      <c r="AL65">
        <f t="shared" si="26"/>
        <v>-6.4361395392694982</v>
      </c>
      <c r="AN65">
        <f t="shared" si="27"/>
        <v>0</v>
      </c>
      <c r="AO65">
        <f t="shared" si="27"/>
        <v>0</v>
      </c>
      <c r="AP65">
        <f t="shared" si="27"/>
        <v>-4.8119380345089396E-16</v>
      </c>
      <c r="AQ65">
        <f t="shared" si="27"/>
        <v>-7.5233147982363032E-12</v>
      </c>
      <c r="AR65">
        <f t="shared" si="27"/>
        <v>-7.5237959920397542E-12</v>
      </c>
      <c r="AS65">
        <f t="shared" si="27"/>
        <v>-5.425303842347207E-3</v>
      </c>
      <c r="AT65">
        <f t="shared" si="27"/>
        <v>-3.5445318436966621E-3</v>
      </c>
      <c r="AU65">
        <f t="shared" si="23"/>
        <v>-8.9698356935676658E-3</v>
      </c>
      <c r="AW65">
        <v>62</v>
      </c>
      <c r="AX65">
        <f>IF(Z65&gt;0, (R65*SUMPRODUCT(K65:$K$98, X65:$X$98)-K65*$AZ$3)/Z65, 0)</f>
        <v>-2348890666769214.5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</v>
      </c>
      <c r="S66">
        <f t="shared" si="1"/>
        <v>-1.1334350683789654E+16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-32.440219424950527</v>
      </c>
      <c r="AC66">
        <f t="shared" si="2"/>
        <v>-28.96448162942665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-1.1117299360663943E-9</v>
      </c>
      <c r="AI66">
        <f t="shared" si="25"/>
        <v>-1.1117938225704329E-9</v>
      </c>
      <c r="AJ66">
        <f t="shared" si="7"/>
        <v>-3.4757377955238766</v>
      </c>
      <c r="AK66">
        <f t="shared" si="22"/>
        <v>-2.2708153597465373</v>
      </c>
      <c r="AL66">
        <f t="shared" si="26"/>
        <v>-5.7465531563822072</v>
      </c>
      <c r="AN66">
        <f t="shared" si="27"/>
        <v>0</v>
      </c>
      <c r="AO66">
        <f t="shared" si="27"/>
        <v>0</v>
      </c>
      <c r="AP66">
        <f t="shared" si="27"/>
        <v>-7.9496889729212231E-17</v>
      </c>
      <c r="AQ66">
        <f t="shared" si="27"/>
        <v>-1.3833762461416689E-12</v>
      </c>
      <c r="AR66">
        <f t="shared" si="27"/>
        <v>-1.383455743031398E-12</v>
      </c>
      <c r="AS66">
        <f t="shared" si="27"/>
        <v>-4.3250190070058371E-3</v>
      </c>
      <c r="AT66">
        <f t="shared" si="27"/>
        <v>-2.8256790845824619E-3</v>
      </c>
      <c r="AU66">
        <f t="shared" si="23"/>
        <v>-7.1506980929717549E-3</v>
      </c>
      <c r="AW66">
        <v>63</v>
      </c>
      <c r="AX66">
        <f>IF(Z66&gt;0, (R66*SUMPRODUCT(K66:$K$98, X66:$X$98)-K66*$AZ$3)/Z66, 0)</f>
        <v>-1.1334350683789654E+16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-6.0101658523587832E+16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-28.96448162942665</v>
      </c>
      <c r="AC67">
        <f t="shared" ref="AC67:AC69" si="30">S67*Z67</f>
        <v>-25.861144311989285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-2.0996155322138435E-10</v>
      </c>
      <c r="AI67">
        <f t="shared" ref="AI67:AI69" si="33">SUM(AE67:AH67)</f>
        <v>-2.0997231047207728E-10</v>
      </c>
      <c r="AJ67">
        <f t="shared" ref="AJ67:AJ69" si="34">AB67-AC67</f>
        <v>-3.1033373174373651</v>
      </c>
      <c r="AK67">
        <f t="shared" si="22"/>
        <v>-2.0275137140598658</v>
      </c>
      <c r="AL67">
        <f t="shared" si="26"/>
        <v>-5.1308510317072038</v>
      </c>
      <c r="AN67">
        <f t="shared" si="27"/>
        <v>0</v>
      </c>
      <c r="AO67">
        <f t="shared" si="27"/>
        <v>0</v>
      </c>
      <c r="AP67">
        <f t="shared" si="27"/>
        <v>-1.1951551329108694E-17</v>
      </c>
      <c r="AQ67">
        <f t="shared" si="27"/>
        <v>-2.332720833689942E-13</v>
      </c>
      <c r="AR67">
        <f t="shared" si="27"/>
        <v>-2.3328403492032326E-13</v>
      </c>
      <c r="AS67">
        <f t="shared" si="27"/>
        <v>-3.4478786726827716E-3</v>
      </c>
      <c r="AT67">
        <f t="shared" si="27"/>
        <v>-2.252614066153619E-3</v>
      </c>
      <c r="AU67">
        <f t="shared" si="23"/>
        <v>-5.700492739069675E-3</v>
      </c>
      <c r="AW67">
        <v>64</v>
      </c>
      <c r="AX67">
        <f>IF(Z67&gt;0, (R67*SUMPRODUCT(K67:$K$98, X67:$X$98)-K67*$AZ$3)/Z67, 0)</f>
        <v>-6.0101658523587832E+16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100000</v>
      </c>
      <c r="S68">
        <f t="shared" si="29"/>
        <v>-3.5367192674038278E+17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-25.861144311989285</v>
      </c>
      <c r="AC68">
        <f t="shared" si="30"/>
        <v>-23.090307421419205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-3.6069976456086074E-11</v>
      </c>
      <c r="AI68">
        <f t="shared" si="33"/>
        <v>-3.6071608640158064E-11</v>
      </c>
      <c r="AJ68">
        <f t="shared" si="34"/>
        <v>-2.7708368905700809</v>
      </c>
      <c r="AK68">
        <f t="shared" si="22"/>
        <v>-1.8102801018392503</v>
      </c>
      <c r="AL68">
        <f t="shared" si="26"/>
        <v>-4.5811169924454029</v>
      </c>
      <c r="AN68">
        <f t="shared" si="27"/>
        <v>0</v>
      </c>
      <c r="AO68">
        <f t="shared" si="27"/>
        <v>0</v>
      </c>
      <c r="AP68">
        <f t="shared" si="27"/>
        <v>-1.6191016074177544E-18</v>
      </c>
      <c r="AQ68">
        <f t="shared" si="27"/>
        <v>-3.5780864341106146E-14</v>
      </c>
      <c r="AR68">
        <f t="shared" si="27"/>
        <v>-3.5782483442713569E-14</v>
      </c>
      <c r="AS68">
        <f t="shared" si="27"/>
        <v>-2.7486277684024406E-3</v>
      </c>
      <c r="AT68">
        <f t="shared" si="27"/>
        <v>-1.7957701420230577E-3</v>
      </c>
      <c r="AU68">
        <f t="shared" si="23"/>
        <v>-4.5443979104612814E-3</v>
      </c>
      <c r="AW68">
        <v>65</v>
      </c>
      <c r="AX68">
        <f>IF(Z68&gt;0, (R68*SUMPRODUCT(K68:$K$98, X68:$X$98)-K68*$AZ$3)/Z68, 0)</f>
        <v>-3.5367192674038278E+17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-23.090307421419205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-6.5287362879578867E-12</v>
      </c>
      <c r="AI69">
        <f t="shared" si="33"/>
        <v>-6.5287362879578867E-12</v>
      </c>
      <c r="AJ69">
        <f t="shared" si="34"/>
        <v>-23.090307421419205</v>
      </c>
      <c r="AK69">
        <f t="shared" si="22"/>
        <v>-1.6163215194993446</v>
      </c>
      <c r="AL69">
        <f t="shared" si="26"/>
        <v>-24.706628940925079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-5.7825057407776939E-15</v>
      </c>
      <c r="AR69">
        <f t="shared" si="27"/>
        <v>-5.7825057407776939E-15</v>
      </c>
      <c r="AS69">
        <f t="shared" si="27"/>
        <v>-2.0451099467281714E-2</v>
      </c>
      <c r="AT69">
        <f t="shared" si="27"/>
        <v>-1.4315769627097203E-3</v>
      </c>
      <c r="AU69">
        <f t="shared" si="23"/>
        <v>-2.1882676429997219E-2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54443.740088200444</v>
      </c>
      <c r="AO71" s="8">
        <f t="shared" si="47"/>
        <v>-5444.3740088200448</v>
      </c>
      <c r="AP71" s="8">
        <f t="shared" si="47"/>
        <v>-1692.2407263982873</v>
      </c>
      <c r="AQ71" s="8">
        <f t="shared" si="47"/>
        <v>-23276.878867835469</v>
      </c>
      <c r="AR71" s="8">
        <f t="shared" si="47"/>
        <v>24030.246485146647</v>
      </c>
      <c r="AS71" s="8">
        <f t="shared" si="47"/>
        <v>-1501.4766995098598</v>
      </c>
      <c r="AT71" s="8">
        <f t="shared" si="47"/>
        <v>532.73952655973915</v>
      </c>
      <c r="AU71" s="8">
        <f t="shared" si="47"/>
        <v>23061.509312196504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12150.198760673389</v>
      </c>
      <c r="K3">
        <v>1</v>
      </c>
      <c r="L3" s="2">
        <v>0</v>
      </c>
      <c r="O3">
        <f>$C$3</f>
        <v>12150.198760673389</v>
      </c>
      <c r="P3">
        <f>O3*C5</f>
        <v>1215.0198760673391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12150.198760673389</v>
      </c>
      <c r="AF3">
        <f t="shared" ref="AF3:AG34" si="4">-$Z3*P3</f>
        <v>-1215.0198760673391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9412.7462976060506</v>
      </c>
      <c r="AJ3">
        <f t="shared" ref="AJ3:AJ66" si="7">AB3-AC3</f>
        <v>0</v>
      </c>
      <c r="AL3">
        <f t="shared" ref="AL3:AL34" si="8">SUM(AI3:AK3)</f>
        <v>9412.7462976060506</v>
      </c>
      <c r="AN3">
        <f t="shared" ref="AN3:AU34" si="9">AE3*$K3</f>
        <v>12150.198760673389</v>
      </c>
      <c r="AO3">
        <f t="shared" si="9"/>
        <v>-1215.0198760673391</v>
      </c>
      <c r="AP3">
        <f t="shared" si="9"/>
        <v>-1522.432587</v>
      </c>
      <c r="AQ3">
        <f t="shared" si="9"/>
        <v>0</v>
      </c>
      <c r="AR3">
        <f t="shared" si="9"/>
        <v>9412.7462976060506</v>
      </c>
      <c r="AS3">
        <f t="shared" si="9"/>
        <v>0</v>
      </c>
      <c r="AT3">
        <f t="shared" si="9"/>
        <v>0</v>
      </c>
      <c r="AU3">
        <f t="shared" si="9"/>
        <v>9412.7462976060506</v>
      </c>
      <c r="AW3">
        <v>0</v>
      </c>
      <c r="AX3">
        <f>IF(Z3&gt;0, (R3*SUMPRODUCT(K3:$K$98, X3:$X$98)-K3*$AZ$3)/Z3, 0)</f>
        <v>0</v>
      </c>
      <c r="AZ3">
        <f>C6*SUMPRODUCT(X4:X98, K4:K98)/1</f>
        <v>6451.1564105013176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437.8455052730003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432.7252037643857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-432.7252037643857</v>
      </c>
      <c r="AK4">
        <f>G4*SUM(AB4, AE4:AF4)</f>
        <v>0</v>
      </c>
      <c r="AL4">
        <f t="shared" si="8"/>
        <v>-856.30295376438562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-403.69922918591817</v>
      </c>
      <c r="AT4">
        <f t="shared" si="9"/>
        <v>0</v>
      </c>
      <c r="AU4">
        <f t="shared" si="9"/>
        <v>-798.86458976059851</v>
      </c>
      <c r="AW4">
        <v>1</v>
      </c>
      <c r="AX4">
        <f>IF(Z4&gt;0, (R4*SUMPRODUCT(K4:$K$98, X4:$X$98)-K4*$AZ$3)/Z4, 0)</f>
        <v>437.8455052730003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250000</v>
      </c>
      <c r="S5">
        <f t="shared" si="1"/>
        <v>552.40383912207142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432.7252037643857</v>
      </c>
      <c r="AC5">
        <f t="shared" si="2"/>
        <v>539.55548004860611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-420.40720352177573</v>
      </c>
      <c r="AI5">
        <f t="shared" si="6"/>
        <v>-444.82572860417355</v>
      </c>
      <c r="AJ5">
        <f t="shared" si="7"/>
        <v>-106.83027628422042</v>
      </c>
      <c r="AK5">
        <f>G5*SUM(AB5, AE5:AF5)</f>
        <v>17.741733354339814</v>
      </c>
      <c r="AL5">
        <f t="shared" si="8"/>
        <v>-533.91427153405414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-359.49357041868035</v>
      </c>
      <c r="AR5">
        <f t="shared" si="9"/>
        <v>-380.37404699637204</v>
      </c>
      <c r="AS5">
        <f t="shared" si="9"/>
        <v>-91.351425780788801</v>
      </c>
      <c r="AT5">
        <f t="shared" si="9"/>
        <v>15.171098438700868</v>
      </c>
      <c r="AU5">
        <f t="shared" si="9"/>
        <v>-456.55437433845992</v>
      </c>
      <c r="AW5">
        <v>2</v>
      </c>
      <c r="AX5">
        <f>IF(Z5&gt;0, (R5*SUMPRODUCT(K5:$K$98, X5:$X$98)-K5*$AZ$3)/Z5, 0)</f>
        <v>552.40383912207142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250000</v>
      </c>
      <c r="S6">
        <f t="shared" si="1"/>
        <v>745.89068804814724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539.55548004860611</v>
      </c>
      <c r="AC6">
        <f t="shared" si="2"/>
        <v>720.01072273932368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-417.57997650783108</v>
      </c>
      <c r="AI6">
        <f t="shared" si="6"/>
        <v>-441.71255834175412</v>
      </c>
      <c r="AJ6">
        <f t="shared" si="7"/>
        <v>-180.45524269071757</v>
      </c>
      <c r="AK6">
        <f>G6*SUM(AB6, AE6:AF6)</f>
        <v>31.563995582843461</v>
      </c>
      <c r="AL6">
        <f t="shared" si="8"/>
        <v>-590.60380544962823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-322.12538198581541</v>
      </c>
      <c r="AR6">
        <f t="shared" si="9"/>
        <v>-340.74149764961481</v>
      </c>
      <c r="AS6">
        <f t="shared" si="9"/>
        <v>-139.20498408285221</v>
      </c>
      <c r="AT6">
        <f t="shared" si="9"/>
        <v>24.348782762890366</v>
      </c>
      <c r="AU6">
        <f t="shared" si="9"/>
        <v>-455.59769896957664</v>
      </c>
      <c r="AW6">
        <v>3</v>
      </c>
      <c r="AX6">
        <f>IF(Z6&gt;0, (R6*SUMPRODUCT(K6:$K$98, X6:$X$98)-K6*$AZ$3)/Z6, 0)</f>
        <v>745.89068804814724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250000</v>
      </c>
      <c r="S7">
        <f t="shared" si="1"/>
        <v>887.41850309970187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720.01072273932368</v>
      </c>
      <c r="AC7">
        <f t="shared" si="2"/>
        <v>846.58867766167896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-414.97567213831746</v>
      </c>
      <c r="AI7">
        <f t="shared" si="6"/>
        <v>-438.82543058668745</v>
      </c>
      <c r="AJ7">
        <f t="shared" si="7"/>
        <v>-126.57795492235527</v>
      </c>
      <c r="AK7">
        <f>G7*SUM(AB7, AE7:AF7)</f>
        <v>35.352526486500793</v>
      </c>
      <c r="AL7">
        <f t="shared" si="8"/>
        <v>-530.05085902254189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-291.25320305283299</v>
      </c>
      <c r="AR7">
        <f t="shared" si="9"/>
        <v>-307.99230128558145</v>
      </c>
      <c r="AS7">
        <f t="shared" si="9"/>
        <v>-88.839508632026565</v>
      </c>
      <c r="AT7">
        <f t="shared" si="9"/>
        <v>24.812386042166551</v>
      </c>
      <c r="AU7">
        <f t="shared" si="9"/>
        <v>-372.01942387544142</v>
      </c>
      <c r="AW7">
        <v>4</v>
      </c>
      <c r="AX7">
        <f>IF(Z7&gt;0, (R7*SUMPRODUCT(K7:$K$98, X7:$X$98)-K7*$AZ$3)/Z7, 0)</f>
        <v>887.41850309970187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250000</v>
      </c>
      <c r="S8">
        <f t="shared" si="1"/>
        <v>908.65678993561392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846.58867766167896</v>
      </c>
      <c r="AC8">
        <f t="shared" si="2"/>
        <v>856.68052999580505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-412.9089600359539</v>
      </c>
      <c r="AI8">
        <f t="shared" si="6"/>
        <v>-436.47893000383658</v>
      </c>
      <c r="AJ8">
        <f t="shared" si="7"/>
        <v>-10.091852334126088</v>
      </c>
      <c r="AK8">
        <f>G8*SUM(AB8, AE8:AF8)</f>
        <v>18.032338834193762</v>
      </c>
      <c r="AL8">
        <f t="shared" si="8"/>
        <v>-428.53844350376892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-270.51495246496404</v>
      </c>
      <c r="AR8">
        <f t="shared" si="9"/>
        <v>-285.95668399073963</v>
      </c>
      <c r="AS8">
        <f t="shared" si="9"/>
        <v>-6.6116195546152392</v>
      </c>
      <c r="AT8">
        <f t="shared" si="9"/>
        <v>11.813784041255241</v>
      </c>
      <c r="AU8">
        <f t="shared" si="9"/>
        <v>-280.75451950409968</v>
      </c>
      <c r="AW8">
        <v>5</v>
      </c>
      <c r="AX8">
        <f>IF(Z8&gt;0, (R8*SUMPRODUCT(K8:$K$98, X8:$X$98)-K8*$AZ$3)/Z8, 0)</f>
        <v>908.65678993561392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250000</v>
      </c>
      <c r="S9">
        <f t="shared" si="1"/>
        <v>869.26852591766874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856.68052999580505</v>
      </c>
      <c r="AC9">
        <f t="shared" si="2"/>
        <v>809.91584230408444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-412.423327603117</v>
      </c>
      <c r="AI9">
        <f t="shared" si="6"/>
        <v>-435.71635553856055</v>
      </c>
      <c r="AJ9">
        <f t="shared" si="7"/>
        <v>46.76468769172061</v>
      </c>
      <c r="AK9">
        <f t="shared" ref="AK9:AK72" si="22">G9*SUM(AB9:AB9, AE9:AF9)</f>
        <v>5.0544151269752495</v>
      </c>
      <c r="AL9">
        <f t="shared" si="8"/>
        <v>-383.8972527198647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-255.89240756100253</v>
      </c>
      <c r="AR9">
        <f t="shared" si="9"/>
        <v>-270.3448126478512</v>
      </c>
      <c r="AS9">
        <f t="shared" si="9"/>
        <v>29.015644172748114</v>
      </c>
      <c r="AT9">
        <f t="shared" si="9"/>
        <v>3.1360652249503644</v>
      </c>
      <c r="AU9">
        <f t="shared" si="9"/>
        <v>-238.19310325015272</v>
      </c>
      <c r="AW9">
        <v>6</v>
      </c>
      <c r="AX9">
        <f>IF(Z9&gt;0, (R9*SUMPRODUCT(K9:$K$98, X9:$X$98)-K9*$AZ$3)/Z9, 0)</f>
        <v>869.26852591766874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250000</v>
      </c>
      <c r="S10">
        <f t="shared" si="1"/>
        <v>824.81909910930858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809.91584230408444</v>
      </c>
      <c r="AC10">
        <f t="shared" si="2"/>
        <v>759.45501257610113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-412.61968475682806</v>
      </c>
      <c r="AI10">
        <f t="shared" si="6"/>
        <v>-435.6385204444415</v>
      </c>
      <c r="AJ10">
        <f t="shared" si="7"/>
        <v>50.46082972798331</v>
      </c>
      <c r="AK10">
        <f t="shared" si="22"/>
        <v>3.3206549534467467</v>
      </c>
      <c r="AL10">
        <f t="shared" si="8"/>
        <v>-381.85703576301142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-242.87471722793228</v>
      </c>
      <c r="AR10">
        <f t="shared" si="9"/>
        <v>-256.423981635519</v>
      </c>
      <c r="AS10">
        <f t="shared" si="9"/>
        <v>29.702072402322479</v>
      </c>
      <c r="AT10">
        <f t="shared" si="9"/>
        <v>1.9545919950600832</v>
      </c>
      <c r="AU10">
        <f t="shared" si="9"/>
        <v>-224.76731723813643</v>
      </c>
      <c r="AW10">
        <v>7</v>
      </c>
      <c r="AX10">
        <f>IF(Z10&gt;0, (R10*SUMPRODUCT(K10:$K$98, X10:$X$98)-K10*$AZ$3)/Z10, 0)</f>
        <v>824.81909910930858</v>
      </c>
    </row>
    <row r="11" spans="1:52" x14ac:dyDescent="0.25">
      <c r="A11" t="s">
        <v>33</v>
      </c>
      <c r="C11" s="12">
        <f>AU100</f>
        <v>2317.6377218735042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250000</v>
      </c>
      <c r="S11">
        <f t="shared" si="1"/>
        <v>775.5283737026582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759.45501257610113</v>
      </c>
      <c r="AC11">
        <f t="shared" si="2"/>
        <v>705.64932019218622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-412.7456785707455</v>
      </c>
      <c r="AI11">
        <f t="shared" si="6"/>
        <v>-435.49305133362571</v>
      </c>
      <c r="AJ11">
        <f t="shared" si="7"/>
        <v>53.805692383914902</v>
      </c>
      <c r="AK11">
        <f t="shared" si="22"/>
        <v>1.8226920301826426</v>
      </c>
      <c r="AL11">
        <f t="shared" si="8"/>
        <v>-379.86466691952819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-230.85222278056654</v>
      </c>
      <c r="AR11">
        <f t="shared" si="9"/>
        <v>-243.57502482882333</v>
      </c>
      <c r="AS11">
        <f t="shared" si="9"/>
        <v>30.09398845334038</v>
      </c>
      <c r="AT11">
        <f t="shared" si="9"/>
        <v>1.019447394504859</v>
      </c>
      <c r="AU11">
        <f t="shared" si="9"/>
        <v>-212.46158898097809</v>
      </c>
      <c r="AW11">
        <v>8</v>
      </c>
      <c r="AX11">
        <f>IF(Z11&gt;0, (R11*SUMPRODUCT(K11:$K$98, X11:$X$98)-K11*$AZ$3)/Z11, 0)</f>
        <v>775.5283737026582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250000</v>
      </c>
      <c r="S12">
        <f t="shared" si="1"/>
        <v>727.50239900755719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705.64932019218622</v>
      </c>
      <c r="AC12">
        <f t="shared" si="2"/>
        <v>654.12638192584063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-414.03334818510552</v>
      </c>
      <c r="AI12">
        <f t="shared" si="6"/>
        <v>-436.51184388553844</v>
      </c>
      <c r="AJ12">
        <f t="shared" si="7"/>
        <v>51.522938266345591</v>
      </c>
      <c r="AK12">
        <f t="shared" si="22"/>
        <v>1.6229934364420282</v>
      </c>
      <c r="AL12">
        <f t="shared" si="8"/>
        <v>-383.36591218275083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-220.06312602592391</v>
      </c>
      <c r="AR12">
        <f t="shared" si="9"/>
        <v>-232.0106854529148</v>
      </c>
      <c r="AS12">
        <f t="shared" si="9"/>
        <v>27.384989413615045</v>
      </c>
      <c r="AT12">
        <f t="shared" si="9"/>
        <v>0.8626382650300678</v>
      </c>
      <c r="AU12">
        <f t="shared" si="9"/>
        <v>-203.7630577742697</v>
      </c>
      <c r="AW12">
        <v>9</v>
      </c>
      <c r="AX12">
        <f>IF(Z12&gt;0, (R12*SUMPRODUCT(K12:$K$98, X12:$X$98)-K12*$AZ$3)/Z12, 0)</f>
        <v>727.50239900755719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250000</v>
      </c>
      <c r="S13">
        <f t="shared" si="1"/>
        <v>679.30200737877135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654.12638192584063</v>
      </c>
      <c r="AC13">
        <f t="shared" si="2"/>
        <v>603.55054397070398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-415.52623227035292</v>
      </c>
      <c r="AI13">
        <f t="shared" si="6"/>
        <v>-437.73839039055451</v>
      </c>
      <c r="AJ13">
        <f t="shared" si="7"/>
        <v>50.575837955136649</v>
      </c>
      <c r="AK13">
        <f t="shared" si="22"/>
        <v>1.3082527638516812</v>
      </c>
      <c r="AL13">
        <f t="shared" si="8"/>
        <v>-385.8542996715662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-209.93974314414461</v>
      </c>
      <c r="AR13">
        <f t="shared" si="9"/>
        <v>-221.16217486633306</v>
      </c>
      <c r="AS13">
        <f t="shared" si="9"/>
        <v>25.552847461849247</v>
      </c>
      <c r="AT13">
        <f t="shared" si="9"/>
        <v>0.66097932664800219</v>
      </c>
      <c r="AU13">
        <f t="shared" si="9"/>
        <v>-194.94834807783582</v>
      </c>
      <c r="AW13">
        <v>10</v>
      </c>
      <c r="AX13">
        <f>IF(Z13&gt;0, (R13*SUMPRODUCT(K13:$K$98, X13:$X$98)-K13*$AZ$3)/Z13, 0)</f>
        <v>679.30200737877135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250000</v>
      </c>
      <c r="S14">
        <f t="shared" si="1"/>
        <v>846.11447823289575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603.55054397070398</v>
      </c>
      <c r="AC14">
        <f t="shared" si="2"/>
        <v>742.82911415922581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-417.91553562731877</v>
      </c>
      <c r="AI14">
        <f t="shared" si="6"/>
        <v>-439.86378061275559</v>
      </c>
      <c r="AJ14">
        <f t="shared" si="7"/>
        <v>-139.27857018852183</v>
      </c>
      <c r="AK14">
        <f t="shared" si="22"/>
        <v>42.248538077949284</v>
      </c>
      <c r="AL14">
        <f t="shared" si="8"/>
        <v>-536.8938127233281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-188.52402729651152</v>
      </c>
      <c r="AR14">
        <f t="shared" si="9"/>
        <v>-198.42500293393056</v>
      </c>
      <c r="AS14">
        <f t="shared" si="9"/>
        <v>-62.829339255421459</v>
      </c>
      <c r="AT14">
        <f t="shared" si="9"/>
        <v>19.058550991384493</v>
      </c>
      <c r="AU14">
        <f t="shared" si="9"/>
        <v>-242.19579119796751</v>
      </c>
      <c r="AW14">
        <v>11</v>
      </c>
      <c r="AX14">
        <f>IF(Z14&gt;0, (R14*SUMPRODUCT(K14:$K$98, X14:$X$98)-K14*$AZ$3)/Z14, 0)</f>
        <v>846.11447823289575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250000</v>
      </c>
      <c r="S15">
        <f t="shared" si="1"/>
        <v>998.4419327060557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742.82911415922581</v>
      </c>
      <c r="AC15">
        <f t="shared" si="2"/>
        <v>866.10715233830842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-422.94750948326435</v>
      </c>
      <c r="AI15">
        <f t="shared" si="6"/>
        <v>-444.6339772678985</v>
      </c>
      <c r="AJ15">
        <f t="shared" si="7"/>
        <v>-123.27803817908261</v>
      </c>
      <c r="AK15">
        <f t="shared" si="22"/>
        <v>51.998037991145814</v>
      </c>
      <c r="AL15">
        <f t="shared" si="8"/>
        <v>-515.91397745583527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-170.35176673902251</v>
      </c>
      <c r="AR15">
        <f t="shared" si="9"/>
        <v>-179.08648681328151</v>
      </c>
      <c r="AS15">
        <f t="shared" si="9"/>
        <v>-49.653044723173544</v>
      </c>
      <c r="AT15">
        <f t="shared" si="9"/>
        <v>20.943397088628569</v>
      </c>
      <c r="AU15">
        <f t="shared" si="9"/>
        <v>-207.79613444782649</v>
      </c>
      <c r="AW15">
        <v>12</v>
      </c>
      <c r="AX15">
        <f>IF(Z15&gt;0, (R15*SUMPRODUCT(K15:$K$98, X15:$X$98)-K15*$AZ$3)/Z15, 0)</f>
        <v>998.4419327060557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250000</v>
      </c>
      <c r="S16">
        <f t="shared" si="1"/>
        <v>1136.609370687843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866.10715233830842</v>
      </c>
      <c r="AC16">
        <f t="shared" si="2"/>
        <v>974.15008691678167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-429.34630368873013</v>
      </c>
      <c r="AI16">
        <f t="shared" si="6"/>
        <v>-450.77297216514904</v>
      </c>
      <c r="AJ16">
        <f t="shared" si="7"/>
        <v>-108.04293457847325</v>
      </c>
      <c r="AK16">
        <f t="shared" si="22"/>
        <v>60.627500663681595</v>
      </c>
      <c r="AL16">
        <f t="shared" si="8"/>
        <v>-498.18840607994065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-154.40091715265316</v>
      </c>
      <c r="AR16">
        <f t="shared" si="9"/>
        <v>-162.10634569800612</v>
      </c>
      <c r="AS16">
        <f t="shared" si="9"/>
        <v>-38.854249000067163</v>
      </c>
      <c r="AT16">
        <f t="shared" si="9"/>
        <v>21.802776981473851</v>
      </c>
      <c r="AU16">
        <f t="shared" si="9"/>
        <v>-179.15781771659942</v>
      </c>
      <c r="AW16">
        <v>13</v>
      </c>
      <c r="AX16">
        <f>IF(Z16&gt;0, (R16*SUMPRODUCT(K16:$K$98, X16:$X$98)-K16*$AZ$3)/Z16, 0)</f>
        <v>1136.609370687843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250000</v>
      </c>
      <c r="S17">
        <f t="shared" si="1"/>
        <v>1261.661352443741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974.15008691678167</v>
      </c>
      <c r="AC17">
        <f t="shared" si="2"/>
        <v>1068.3158673690345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-435.70209000053364</v>
      </c>
      <c r="AI17">
        <f t="shared" si="6"/>
        <v>-456.87092158318831</v>
      </c>
      <c r="AJ17">
        <f t="shared" si="7"/>
        <v>-94.165780452252875</v>
      </c>
      <c r="AK17">
        <f t="shared" si="22"/>
        <v>68.190506084174729</v>
      </c>
      <c r="AL17">
        <f t="shared" si="8"/>
        <v>-482.84619595126645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-139.89872869239099</v>
      </c>
      <c r="AR17">
        <f t="shared" si="9"/>
        <v>-146.6957872658605</v>
      </c>
      <c r="AS17">
        <f t="shared" si="9"/>
        <v>-30.23550557579571</v>
      </c>
      <c r="AT17">
        <f t="shared" si="9"/>
        <v>21.895155724534423</v>
      </c>
      <c r="AU17">
        <f t="shared" si="9"/>
        <v>-155.0361371171218</v>
      </c>
      <c r="AW17">
        <v>14</v>
      </c>
      <c r="AX17">
        <f>IF(Z17&gt;0, (R17*SUMPRODUCT(K17:$K$98, X17:$X$98)-K17*$AZ$3)/Z17, 0)</f>
        <v>1261.661352443741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250000</v>
      </c>
      <c r="S18">
        <f t="shared" si="1"/>
        <v>1375.1697154252818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1068.3158673690345</v>
      </c>
      <c r="AC18">
        <f t="shared" si="2"/>
        <v>1150.3516901095963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-442.39259306379205</v>
      </c>
      <c r="AI18">
        <f t="shared" si="6"/>
        <v>-463.30549707131377</v>
      </c>
      <c r="AJ18">
        <f t="shared" si="7"/>
        <v>-82.035822740561798</v>
      </c>
      <c r="AK18">
        <f t="shared" si="22"/>
        <v>74.782110715832431</v>
      </c>
      <c r="AL18">
        <f t="shared" si="8"/>
        <v>-470.55920909604311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-126.82765105887357</v>
      </c>
      <c r="AR18">
        <f t="shared" si="9"/>
        <v>-132.82308256853094</v>
      </c>
      <c r="AS18">
        <f t="shared" si="9"/>
        <v>-23.51850113224496</v>
      </c>
      <c r="AT18">
        <f t="shared" si="9"/>
        <v>21.438965281107251</v>
      </c>
      <c r="AU18">
        <f t="shared" si="9"/>
        <v>-134.90261841966864</v>
      </c>
      <c r="AW18">
        <v>15</v>
      </c>
      <c r="AX18">
        <f>IF(Z18&gt;0, (R18*SUMPRODUCT(K18:$K$98, X18:$X$98)-K18*$AZ$3)/Z18, 0)</f>
        <v>1375.1697154252818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250000</v>
      </c>
      <c r="S19">
        <f t="shared" si="1"/>
        <v>1478.4089395532758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1150.3516901095963</v>
      </c>
      <c r="AC19">
        <f t="shared" si="2"/>
        <v>1221.6798885444298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-450.81424346414434</v>
      </c>
      <c r="AI19">
        <f t="shared" si="6"/>
        <v>-471.47293700724447</v>
      </c>
      <c r="AJ19">
        <f t="shared" si="7"/>
        <v>-71.328198434833439</v>
      </c>
      <c r="AK19">
        <f t="shared" si="22"/>
        <v>80.524618307671759</v>
      </c>
      <c r="AL19">
        <f t="shared" si="8"/>
        <v>-462.27651713440616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-115.39465910339854</v>
      </c>
      <c r="AR19">
        <f t="shared" si="9"/>
        <v>-120.68265284691748</v>
      </c>
      <c r="AS19">
        <f t="shared" si="9"/>
        <v>-18.257837373547439</v>
      </c>
      <c r="AT19">
        <f t="shared" si="9"/>
        <v>20.611839607468209</v>
      </c>
      <c r="AU19">
        <f t="shared" si="9"/>
        <v>-118.32865061299671</v>
      </c>
      <c r="AW19">
        <v>16</v>
      </c>
      <c r="AX19">
        <f>IF(Z19&gt;0, (R19*SUMPRODUCT(K19:$K$98, X19:$X$98)-K19*$AZ$3)/Z19, 0)</f>
        <v>1478.4089395532758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250000</v>
      </c>
      <c r="S20">
        <f t="shared" si="1"/>
        <v>1572.0811709973852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1221.6798885444298</v>
      </c>
      <c r="AC20">
        <f t="shared" si="2"/>
        <v>1283.210095060412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-458.75066738291889</v>
      </c>
      <c r="AI20">
        <f t="shared" si="6"/>
        <v>-479.15689892384972</v>
      </c>
      <c r="AJ20">
        <f t="shared" si="7"/>
        <v>-61.530206515982172</v>
      </c>
      <c r="AK20">
        <f t="shared" si="22"/>
        <v>85.517592198110094</v>
      </c>
      <c r="AL20">
        <f t="shared" si="8"/>
        <v>-455.16951324172175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-104.84476866737084</v>
      </c>
      <c r="AR20">
        <f t="shared" si="9"/>
        <v>-109.50849294593603</v>
      </c>
      <c r="AS20">
        <f t="shared" si="9"/>
        <v>-14.062367047934906</v>
      </c>
      <c r="AT20">
        <f t="shared" si="9"/>
        <v>19.544543056800471</v>
      </c>
      <c r="AU20">
        <f t="shared" si="9"/>
        <v>-104.02631693707045</v>
      </c>
      <c r="AW20">
        <v>17</v>
      </c>
      <c r="AX20">
        <f>IF(Z20&gt;0, (R20*SUMPRODUCT(K20:$K$98, X20:$X$98)-K20*$AZ$3)/Z20, 0)</f>
        <v>1572.0811709973852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250000</v>
      </c>
      <c r="S21">
        <f t="shared" si="1"/>
        <v>1657.5436133061482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1283.210095060412</v>
      </c>
      <c r="AC21">
        <f t="shared" si="2"/>
        <v>1336.3339564103471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-468.32954385845534</v>
      </c>
      <c r="AI21">
        <f t="shared" si="6"/>
        <v>-488.48488012959103</v>
      </c>
      <c r="AJ21">
        <f t="shared" si="7"/>
        <v>-53.123861349935169</v>
      </c>
      <c r="AK21">
        <f t="shared" si="22"/>
        <v>89.824706654228848</v>
      </c>
      <c r="AL21">
        <f t="shared" si="8"/>
        <v>-451.78403482529734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-95.566039807892849</v>
      </c>
      <c r="AR21">
        <f t="shared" si="9"/>
        <v>-99.678882343000936</v>
      </c>
      <c r="AS21">
        <f t="shared" si="9"/>
        <v>-10.840309169244451</v>
      </c>
      <c r="AT21">
        <f t="shared" si="9"/>
        <v>18.32938281263921</v>
      </c>
      <c r="AU21">
        <f t="shared" si="9"/>
        <v>-92.189808699606175</v>
      </c>
      <c r="AW21">
        <v>18</v>
      </c>
      <c r="AX21">
        <f>IF(Z21&gt;0, (R21*SUMPRODUCT(K21:$K$98, X21:$X$98)-K21*$AZ$3)/Z21, 0)</f>
        <v>1657.5436133061482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250000</v>
      </c>
      <c r="S22">
        <f t="shared" si="1"/>
        <v>1735.4286874846071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1336.3339564103471</v>
      </c>
      <c r="AC22">
        <f t="shared" si="2"/>
        <v>1381.8113362607619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-478.75131487518712</v>
      </c>
      <c r="AI22">
        <f t="shared" si="6"/>
        <v>-498.65722265212389</v>
      </c>
      <c r="AJ22">
        <f t="shared" si="7"/>
        <v>-45.477379850414763</v>
      </c>
      <c r="AK22">
        <f t="shared" si="22"/>
        <v>93.543376948724301</v>
      </c>
      <c r="AL22">
        <f t="shared" si="8"/>
        <v>-450.59122555381435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-87.22560514627223</v>
      </c>
      <c r="AR22">
        <f t="shared" si="9"/>
        <v>-90.852341612326342</v>
      </c>
      <c r="AS22">
        <f t="shared" si="9"/>
        <v>-8.2857046125366303</v>
      </c>
      <c r="AT22">
        <f t="shared" si="9"/>
        <v>17.043039691505641</v>
      </c>
      <c r="AU22">
        <f t="shared" si="9"/>
        <v>-82.095006533357335</v>
      </c>
      <c r="AW22">
        <v>19</v>
      </c>
      <c r="AX22">
        <f>IF(Z22&gt;0, (R22*SUMPRODUCT(K22:$K$98, X22:$X$98)-K22*$AZ$3)/Z22, 0)</f>
        <v>1735.4286874846071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250000</v>
      </c>
      <c r="S23">
        <f t="shared" si="1"/>
        <v>1806.5546397857274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1381.8113362607619</v>
      </c>
      <c r="AC23">
        <f t="shared" si="2"/>
        <v>1420.5173558094075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-490.24289578947707</v>
      </c>
      <c r="AI23">
        <f t="shared" si="6"/>
        <v>-509.90072019906557</v>
      </c>
      <c r="AJ23">
        <f t="shared" si="7"/>
        <v>-38.7060195486456</v>
      </c>
      <c r="AK23">
        <f t="shared" si="22"/>
        <v>96.726793538253347</v>
      </c>
      <c r="AL23">
        <f t="shared" si="8"/>
        <v>-451.87994620945778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-79.749376744058452</v>
      </c>
      <c r="AR23">
        <f t="shared" si="9"/>
        <v>-82.94717778977116</v>
      </c>
      <c r="AS23">
        <f t="shared" si="9"/>
        <v>-6.296431752013337</v>
      </c>
      <c r="AT23">
        <f t="shared" si="9"/>
        <v>15.734856262842149</v>
      </c>
      <c r="AU23">
        <f t="shared" si="9"/>
        <v>-73.508753278942351</v>
      </c>
      <c r="AW23">
        <v>20</v>
      </c>
      <c r="AX23">
        <f>IF(Z23&gt;0, (R23*SUMPRODUCT(K23:$K$98, X23:$X$98)-K23*$AZ$3)/Z23, 0)</f>
        <v>1806.5546397857274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250000</v>
      </c>
      <c r="S24">
        <f t="shared" si="1"/>
        <v>1871.6274769067711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1420.5173558094075</v>
      </c>
      <c r="AC24">
        <f t="shared" si="2"/>
        <v>1453.2069296858115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-502.39600132707324</v>
      </c>
      <c r="AI24">
        <f t="shared" si="6"/>
        <v>-521.80700789243315</v>
      </c>
      <c r="AJ24">
        <f t="shared" si="7"/>
        <v>-32.689573876403983</v>
      </c>
      <c r="AK24">
        <f t="shared" si="22"/>
        <v>99.436214906658535</v>
      </c>
      <c r="AL24">
        <f t="shared" si="8"/>
        <v>-455.06036686217863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-72.969965370832284</v>
      </c>
      <c r="AR24">
        <f t="shared" si="9"/>
        <v>-75.789296084344841</v>
      </c>
      <c r="AS24">
        <f t="shared" si="9"/>
        <v>-4.7479619014633263</v>
      </c>
      <c r="AT24">
        <f t="shared" si="9"/>
        <v>14.442505790609891</v>
      </c>
      <c r="AU24">
        <f t="shared" si="9"/>
        <v>-66.094752195198268</v>
      </c>
      <c r="AW24">
        <v>21</v>
      </c>
      <c r="AX24">
        <f>IF(Z24&gt;0, (R24*SUMPRODUCT(K24:$K$98, X24:$X$98)-K24*$AZ$3)/Z24, 0)</f>
        <v>1871.6274769067711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250000</v>
      </c>
      <c r="S25">
        <f t="shared" si="1"/>
        <v>1931.4059674105158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1453.2069296858115</v>
      </c>
      <c r="AC25">
        <f t="shared" si="2"/>
        <v>1480.6288845118202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-517.27323790666458</v>
      </c>
      <c r="AI25">
        <f t="shared" si="6"/>
        <v>-536.43840708258017</v>
      </c>
      <c r="AJ25">
        <f t="shared" si="7"/>
        <v>-27.421954826008687</v>
      </c>
      <c r="AK25">
        <f t="shared" si="22"/>
        <v>101.72448507800681</v>
      </c>
      <c r="AL25">
        <f t="shared" si="8"/>
        <v>-462.13587683058205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-67.081065671878108</v>
      </c>
      <c r="AR25">
        <f t="shared" si="9"/>
        <v>-69.566444535290756</v>
      </c>
      <c r="AS25">
        <f t="shared" si="9"/>
        <v>-3.5561359408017101</v>
      </c>
      <c r="AT25">
        <f t="shared" si="9"/>
        <v>13.191842074743146</v>
      </c>
      <c r="AU25">
        <f t="shared" si="9"/>
        <v>-59.930738401349323</v>
      </c>
      <c r="AW25">
        <v>22</v>
      </c>
      <c r="AX25">
        <f>IF(Z25&gt;0, (R25*SUMPRODUCT(K25:$K$98, X25:$X$98)-K25*$AZ$3)/Z25, 0)</f>
        <v>1931.4059674105158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250000</v>
      </c>
      <c r="S26">
        <f t="shared" si="1"/>
        <v>1986.2316214408338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1480.6288845118202</v>
      </c>
      <c r="AC26">
        <f t="shared" si="2"/>
        <v>1503.1834618728358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-534.75057503192454</v>
      </c>
      <c r="AI26">
        <f t="shared" si="6"/>
        <v>-553.67061745857779</v>
      </c>
      <c r="AJ26">
        <f t="shared" si="7"/>
        <v>-22.554577361015617</v>
      </c>
      <c r="AK26">
        <f t="shared" si="22"/>
        <v>103.64402191582742</v>
      </c>
      <c r="AL26">
        <f t="shared" si="8"/>
        <v>-472.581172903766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-61.917466943304639</v>
      </c>
      <c r="AR26">
        <f t="shared" si="9"/>
        <v>-64.10817258480543</v>
      </c>
      <c r="AS26">
        <f t="shared" si="9"/>
        <v>-2.6115395913085639</v>
      </c>
      <c r="AT26">
        <f t="shared" si="9"/>
        <v>12.000688920177916</v>
      </c>
      <c r="AU26">
        <f t="shared" si="9"/>
        <v>-54.719023255936072</v>
      </c>
      <c r="AW26">
        <v>23</v>
      </c>
      <c r="AX26">
        <f>IF(Z26&gt;0, (R26*SUMPRODUCT(K26:$K$98, X26:$X$98)-K26*$AZ$3)/Z26, 0)</f>
        <v>1986.2316214408338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250000</v>
      </c>
      <c r="S27">
        <f t="shared" si="1"/>
        <v>2037.8442678674478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1503.1834618728358</v>
      </c>
      <c r="AC27">
        <f t="shared" si="2"/>
        <v>1521.297819066044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-677.64515876404448</v>
      </c>
      <c r="AI27">
        <f t="shared" si="6"/>
        <v>-696.30823625055484</v>
      </c>
      <c r="AJ27">
        <f t="shared" si="7"/>
        <v>-18.114357193208207</v>
      </c>
      <c r="AK27">
        <f t="shared" si="22"/>
        <v>105.22284233109852</v>
      </c>
      <c r="AL27">
        <f t="shared" si="8"/>
        <v>-609.19975111266456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-70.056145392373978</v>
      </c>
      <c r="AR27">
        <f t="shared" si="9"/>
        <v>-71.985567085947039</v>
      </c>
      <c r="AS27">
        <f t="shared" si="9"/>
        <v>-1.8726940269614794</v>
      </c>
      <c r="AT27">
        <f t="shared" si="9"/>
        <v>10.87812204604421</v>
      </c>
      <c r="AU27">
        <f t="shared" si="9"/>
        <v>-62.980139066864318</v>
      </c>
      <c r="AW27">
        <v>24</v>
      </c>
      <c r="AX27">
        <f>IF(Z27&gt;0, (R27*SUMPRODUCT(K27:$K$98, X27:$X$98)-K27*$AZ$3)/Z27, 0)</f>
        <v>2037.8442678674478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250000</v>
      </c>
      <c r="S28">
        <f t="shared" si="1"/>
        <v>2069.628200112742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1521.297819066044</v>
      </c>
      <c r="AC28">
        <f t="shared" si="2"/>
        <v>1522.6986595098419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-830.62583195329898</v>
      </c>
      <c r="AI28">
        <f t="shared" si="6"/>
        <v>-849.01921608174894</v>
      </c>
      <c r="AJ28">
        <f t="shared" si="7"/>
        <v>-1.4008404437979607</v>
      </c>
      <c r="AK28">
        <f t="shared" si="22"/>
        <v>106.49084733462308</v>
      </c>
      <c r="AL28">
        <f t="shared" si="8"/>
        <v>-743.92920919092376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-76.671031946597623</v>
      </c>
      <c r="AR28">
        <f t="shared" si="9"/>
        <v>-78.368835804686299</v>
      </c>
      <c r="AS28">
        <f t="shared" si="9"/>
        <v>-0.12930477031511114</v>
      </c>
      <c r="AT28">
        <f t="shared" si="9"/>
        <v>9.8296523463674212</v>
      </c>
      <c r="AU28">
        <f t="shared" si="9"/>
        <v>-68.668488228633976</v>
      </c>
      <c r="AW28">
        <v>25</v>
      </c>
      <c r="AX28">
        <f>IF(Z28&gt;0, (R28*SUMPRODUCT(K28:$K$98, X28:$X$98)-K28*$AZ$3)/Z28, 0)</f>
        <v>2069.628200112742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250000</v>
      </c>
      <c r="S29">
        <f t="shared" si="1"/>
        <v>2084.1980055608137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1522.6986595098419</v>
      </c>
      <c r="AC29">
        <f t="shared" si="2"/>
        <v>1509.8285077741118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-990.24793213250064</v>
      </c>
      <c r="AI29">
        <f t="shared" si="6"/>
        <v>-1008.3583576264527</v>
      </c>
      <c r="AJ29">
        <f t="shared" si="7"/>
        <v>12.870151735730133</v>
      </c>
      <c r="AK29">
        <f t="shared" si="22"/>
        <v>106.58890616568894</v>
      </c>
      <c r="AL29">
        <f t="shared" si="8"/>
        <v>-888.89929972503364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-81.611582064834209</v>
      </c>
      <c r="AR29">
        <f t="shared" si="9"/>
        <v>-83.104158245473954</v>
      </c>
      <c r="AS29">
        <f t="shared" si="9"/>
        <v>1.0606974379693681</v>
      </c>
      <c r="AT29">
        <f t="shared" si="9"/>
        <v>8.78455685740132</v>
      </c>
      <c r="AU29">
        <f t="shared" si="9"/>
        <v>-73.25890395010326</v>
      </c>
      <c r="AW29">
        <v>26</v>
      </c>
      <c r="AX29">
        <f>IF(Z29&gt;0, (R29*SUMPRODUCT(K29:$K$98, X29:$X$98)-K29*$AZ$3)/Z29, 0)</f>
        <v>2084.1980055608137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250000</v>
      </c>
      <c r="S30">
        <f t="shared" si="1"/>
        <v>2084.4809605035657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1509.8285077741118</v>
      </c>
      <c r="AC30">
        <f t="shared" si="2"/>
        <v>1485.1819973261242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-1169.4941279868258</v>
      </c>
      <c r="AI30">
        <f t="shared" si="6"/>
        <v>-1187.3064998130396</v>
      </c>
      <c r="AJ30">
        <f t="shared" si="7"/>
        <v>24.646510447987566</v>
      </c>
      <c r="AK30">
        <f t="shared" si="22"/>
        <v>105.68799554418784</v>
      </c>
      <c r="AL30">
        <f t="shared" si="8"/>
        <v>-1056.9719938208643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-86.057331581415852</v>
      </c>
      <c r="AR30">
        <f t="shared" si="9"/>
        <v>-87.368056579358907</v>
      </c>
      <c r="AS30">
        <f t="shared" si="9"/>
        <v>1.8136157088692872</v>
      </c>
      <c r="AT30">
        <f t="shared" si="9"/>
        <v>7.7770607470923787</v>
      </c>
      <c r="AU30">
        <f t="shared" si="9"/>
        <v>-77.777380123397251</v>
      </c>
      <c r="AW30">
        <v>27</v>
      </c>
      <c r="AX30">
        <f>IF(Z30&gt;0, (R30*SUMPRODUCT(K30:$K$98, X30:$X$98)-K30*$AZ$3)/Z30, 0)</f>
        <v>2084.4809605035657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250000</v>
      </c>
      <c r="S31">
        <f t="shared" si="1"/>
        <v>2071.7117254972441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1485.1819973261242</v>
      </c>
      <c r="AC31">
        <f t="shared" si="2"/>
        <v>1449.9863368311774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-1368.0482245853848</v>
      </c>
      <c r="AI31">
        <f t="shared" si="6"/>
        <v>-1385.5456678708781</v>
      </c>
      <c r="AJ31">
        <f t="shared" si="7"/>
        <v>35.195660494946878</v>
      </c>
      <c r="AK31">
        <f t="shared" si="22"/>
        <v>103.9627398128287</v>
      </c>
      <c r="AL31">
        <f t="shared" si="8"/>
        <v>-1246.3872675631026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-89.882100719215174</v>
      </c>
      <c r="AR31">
        <f t="shared" si="9"/>
        <v>-91.031699784110785</v>
      </c>
      <c r="AS31">
        <f t="shared" si="9"/>
        <v>2.3123891721323417</v>
      </c>
      <c r="AT31">
        <f t="shared" si="9"/>
        <v>6.8304532566710066</v>
      </c>
      <c r="AU31">
        <f t="shared" si="9"/>
        <v>-81.888857355307437</v>
      </c>
      <c r="AW31">
        <v>28</v>
      </c>
      <c r="AX31">
        <f>IF(Z31&gt;0, (R31*SUMPRODUCT(K31:$K$98, X31:$X$98)-K31*$AZ$3)/Z31, 0)</f>
        <v>2071.7117254972441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250000</v>
      </c>
      <c r="S32">
        <f t="shared" si="1"/>
        <v>2047.1381754924257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1449.9863368311774</v>
      </c>
      <c r="AC32">
        <f t="shared" si="2"/>
        <v>1405.5164424391671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-1580.6271648342131</v>
      </c>
      <c r="AI32">
        <f t="shared" si="6"/>
        <v>-1597.791570970368</v>
      </c>
      <c r="AJ32">
        <f t="shared" si="7"/>
        <v>44.469894392010247</v>
      </c>
      <c r="AK32">
        <f t="shared" si="22"/>
        <v>101.49904357818242</v>
      </c>
      <c r="AL32">
        <f t="shared" si="8"/>
        <v>-1451.8226330001753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-92.722092971052618</v>
      </c>
      <c r="AR32">
        <f t="shared" si="9"/>
        <v>-93.728984220904309</v>
      </c>
      <c r="AS32">
        <f t="shared" si="9"/>
        <v>2.6086744388334928</v>
      </c>
      <c r="AT32">
        <f t="shared" si="9"/>
        <v>5.9540946559122707</v>
      </c>
      <c r="AU32">
        <f t="shared" si="9"/>
        <v>-85.166215126158548</v>
      </c>
      <c r="AW32">
        <v>29</v>
      </c>
      <c r="AX32">
        <f>IF(Z32&gt;0, (R32*SUMPRODUCT(K32:$K$98, X32:$X$98)-K32*$AZ$3)/Z32, 0)</f>
        <v>2047.1381754924257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250000</v>
      </c>
      <c r="S33">
        <f t="shared" si="1"/>
        <v>2012.5439250301786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1405.5164424391671</v>
      </c>
      <c r="AC33">
        <f t="shared" si="2"/>
        <v>1353.3409622602619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-1814.4002824513873</v>
      </c>
      <c r="AI33">
        <f t="shared" si="6"/>
        <v>-1831.2116044979355</v>
      </c>
      <c r="AJ33">
        <f t="shared" si="7"/>
        <v>52.175480178905218</v>
      </c>
      <c r="AK33">
        <f t="shared" si="22"/>
        <v>98.38615097074171</v>
      </c>
      <c r="AL33">
        <f t="shared" si="8"/>
        <v>-1680.6499733482885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-95.031780636471552</v>
      </c>
      <c r="AR33">
        <f t="shared" si="9"/>
        <v>-95.912297402473243</v>
      </c>
      <c r="AS33">
        <f t="shared" si="9"/>
        <v>2.7327645585819829</v>
      </c>
      <c r="AT33">
        <f t="shared" si="9"/>
        <v>5.1531137903517195</v>
      </c>
      <c r="AU33">
        <f t="shared" si="9"/>
        <v>-88.026419053539541</v>
      </c>
      <c r="AW33">
        <v>30</v>
      </c>
      <c r="AX33">
        <f>IF(Z33&gt;0, (R33*SUMPRODUCT(K33:$K$98, X33:$X$98)-K33*$AZ$3)/Z33, 0)</f>
        <v>2012.5439250301786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250000</v>
      </c>
      <c r="S34">
        <f t="shared" si="1"/>
        <v>1968.9918910546412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1353.3409622602619</v>
      </c>
      <c r="AC34">
        <f t="shared" si="2"/>
        <v>1294.5115144739223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-2069.8681375452993</v>
      </c>
      <c r="AI34">
        <f t="shared" si="6"/>
        <v>-2086.3043595576273</v>
      </c>
      <c r="AJ34">
        <f t="shared" si="7"/>
        <v>58.829447786339642</v>
      </c>
      <c r="AK34">
        <f t="shared" si="22"/>
        <v>94.733867358218347</v>
      </c>
      <c r="AL34">
        <f t="shared" si="8"/>
        <v>-1932.7410444130694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-96.79667037333796</v>
      </c>
      <c r="AR34">
        <f t="shared" si="9"/>
        <v>-97.565304633391392</v>
      </c>
      <c r="AS34">
        <f t="shared" si="9"/>
        <v>2.7511388587163998</v>
      </c>
      <c r="AT34">
        <f t="shared" si="9"/>
        <v>4.4301966707598037</v>
      </c>
      <c r="AU34">
        <f t="shared" ref="AU34:AU97" si="23">AL34*$K34</f>
        <v>-90.383969103915192</v>
      </c>
      <c r="AW34">
        <v>31</v>
      </c>
      <c r="AX34">
        <f>IF(Z34&gt;0, (R34*SUMPRODUCT(K34:$K$98, X34:$X$98)-K34*$AZ$3)/Z34, 0)</f>
        <v>1968.9918910546412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250000</v>
      </c>
      <c r="S35">
        <f t="shared" si="1"/>
        <v>1917.1848838651217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1294.5115144739223</v>
      </c>
      <c r="AC35">
        <f t="shared" si="2"/>
        <v>1230.0383555739159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-2322.1794642075029</v>
      </c>
      <c r="AI35">
        <f t="shared" ref="AI35:AI66" si="25">SUM(AE35:AH35)</f>
        <v>-2338.2191060532869</v>
      </c>
      <c r="AJ35">
        <f t="shared" si="7"/>
        <v>64.47315890000641</v>
      </c>
      <c r="AK35">
        <f t="shared" si="22"/>
        <v>90.615806013174563</v>
      </c>
      <c r="AL35">
        <f t="shared" ref="AL35:AL98" si="26">SUM(AI35:AK35)</f>
        <v>-2183.1301411401055</v>
      </c>
      <c r="AN35">
        <f t="shared" ref="AN35:AT66" si="27">AE35*$K35</f>
        <v>0</v>
      </c>
      <c r="AO35">
        <f t="shared" si="27"/>
        <v>0</v>
      </c>
      <c r="AP35">
        <f t="shared" si="27"/>
        <v>-0.66972171891846577</v>
      </c>
      <c r="AQ35">
        <f t="shared" si="27"/>
        <v>-96.960645216338122</v>
      </c>
      <c r="AR35">
        <f t="shared" si="27"/>
        <v>-97.630366935256575</v>
      </c>
      <c r="AS35">
        <f t="shared" si="27"/>
        <v>2.6920223791633324</v>
      </c>
      <c r="AT35">
        <f t="shared" si="27"/>
        <v>3.7835865630800498</v>
      </c>
      <c r="AU35">
        <f t="shared" si="23"/>
        <v>-91.154757993013177</v>
      </c>
      <c r="AW35">
        <v>32</v>
      </c>
      <c r="AX35">
        <f>IF(Z35&gt;0, (R35*SUMPRODUCT(K35:$K$98, X35:$X$98)-K35*$AZ$3)/Z35, 0)</f>
        <v>1917.1848838651217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250000</v>
      </c>
      <c r="S36">
        <f t="shared" si="1"/>
        <v>1859.5228871776976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1230.0383555739159</v>
      </c>
      <c r="AC36">
        <f t="shared" si="2"/>
        <v>1161.9379884587672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-2577.9225147560333</v>
      </c>
      <c r="AI36">
        <f t="shared" si="25"/>
        <v>-2593.5439679318838</v>
      </c>
      <c r="AJ36">
        <f t="shared" si="7"/>
        <v>68.100367115148629</v>
      </c>
      <c r="AK36">
        <f t="shared" si="22"/>
        <v>86.102684890174118</v>
      </c>
      <c r="AL36">
        <f t="shared" si="26"/>
        <v>-2439.3409159265607</v>
      </c>
      <c r="AN36">
        <f t="shared" si="27"/>
        <v>0</v>
      </c>
      <c r="AO36">
        <f t="shared" si="27"/>
        <v>0</v>
      </c>
      <c r="AP36">
        <f t="shared" si="27"/>
        <v>-0.58237553898847183</v>
      </c>
      <c r="AQ36">
        <f t="shared" si="27"/>
        <v>-96.106232698149753</v>
      </c>
      <c r="AR36">
        <f t="shared" si="27"/>
        <v>-96.688608237138226</v>
      </c>
      <c r="AS36">
        <f t="shared" si="27"/>
        <v>2.5388155351198698</v>
      </c>
      <c r="AT36">
        <f t="shared" si="27"/>
        <v>3.2099508897666218</v>
      </c>
      <c r="AU36">
        <f t="shared" si="23"/>
        <v>-90.939841812251714</v>
      </c>
      <c r="AW36">
        <v>33</v>
      </c>
      <c r="AX36">
        <f>IF(Z36&gt;0, (R36*SUMPRODUCT(K36:$K$98, X36:$X$98)-K36*$AZ$3)/Z36, 0)</f>
        <v>1859.5228871776976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250000</v>
      </c>
      <c r="S37">
        <f t="shared" si="1"/>
        <v>1797.6743681604564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1161.9379884587672</v>
      </c>
      <c r="AC37">
        <f t="shared" si="2"/>
        <v>1091.5998612081078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-2845.1569807376095</v>
      </c>
      <c r="AI37">
        <f t="shared" si="25"/>
        <v>-2860.3377036836278</v>
      </c>
      <c r="AJ37">
        <f t="shared" si="7"/>
        <v>70.338127250659454</v>
      </c>
      <c r="AK37">
        <f t="shared" si="22"/>
        <v>81.33565919211371</v>
      </c>
      <c r="AL37">
        <f t="shared" si="26"/>
        <v>-2708.6639172408545</v>
      </c>
      <c r="AN37">
        <f t="shared" si="27"/>
        <v>0</v>
      </c>
      <c r="AO37">
        <f t="shared" si="27"/>
        <v>0</v>
      </c>
      <c r="AP37">
        <f t="shared" si="27"/>
        <v>-0.50530794371141974</v>
      </c>
      <c r="AQ37">
        <f t="shared" si="27"/>
        <v>-94.704345016044257</v>
      </c>
      <c r="AR37">
        <f t="shared" si="27"/>
        <v>-95.209652959755672</v>
      </c>
      <c r="AS37">
        <f t="shared" si="27"/>
        <v>2.3412860225385255</v>
      </c>
      <c r="AT37">
        <f t="shared" si="27"/>
        <v>2.7073516092037777</v>
      </c>
      <c r="AU37">
        <f t="shared" si="23"/>
        <v>-90.161015328013363</v>
      </c>
      <c r="AW37">
        <v>34</v>
      </c>
      <c r="AX37">
        <f>IF(Z37&gt;0, (R37*SUMPRODUCT(K37:$K$98, X37:$X$98)-K37*$AZ$3)/Z37, 0)</f>
        <v>1797.6743681604564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250000</v>
      </c>
      <c r="S38">
        <f t="shared" si="1"/>
        <v>1732.9320441881707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1091.5998612081078</v>
      </c>
      <c r="AC38">
        <f t="shared" si="2"/>
        <v>1019.9027531987514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-3153.7347727580118</v>
      </c>
      <c r="AI38">
        <f t="shared" si="25"/>
        <v>-3168.4483149972943</v>
      </c>
      <c r="AJ38">
        <f t="shared" si="7"/>
        <v>71.697108009356384</v>
      </c>
      <c r="AK38">
        <f t="shared" si="22"/>
        <v>76.411990284567551</v>
      </c>
      <c r="AL38">
        <f t="shared" si="26"/>
        <v>-3020.3392167033703</v>
      </c>
      <c r="AN38">
        <f t="shared" si="27"/>
        <v>0</v>
      </c>
      <c r="AO38">
        <f t="shared" si="27"/>
        <v>0</v>
      </c>
      <c r="AP38">
        <f t="shared" si="27"/>
        <v>-0.43728329719309139</v>
      </c>
      <c r="AQ38">
        <f t="shared" si="27"/>
        <v>-93.728316232528101</v>
      </c>
      <c r="AR38">
        <f t="shared" si="27"/>
        <v>-94.165599529721206</v>
      </c>
      <c r="AS38">
        <f t="shared" si="27"/>
        <v>2.130822563300669</v>
      </c>
      <c r="AT38">
        <f t="shared" si="27"/>
        <v>2.2709478460947152</v>
      </c>
      <c r="AU38">
        <f t="shared" si="23"/>
        <v>-89.763829120325809</v>
      </c>
      <c r="AW38">
        <v>35</v>
      </c>
      <c r="AX38">
        <f>IF(Z38&gt;0, (R38*SUMPRODUCT(K38:$K$98, X38:$X$98)-K38*$AZ$3)/Z38, 0)</f>
        <v>1732.9320441881707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250000</v>
      </c>
      <c r="S39">
        <f t="shared" si="1"/>
        <v>1664.3462382981129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1019.9027531987514</v>
      </c>
      <c r="AC39">
        <f t="shared" si="2"/>
        <v>946.71661286505162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-3458.5896632458571</v>
      </c>
      <c r="AI39">
        <f t="shared" si="25"/>
        <v>-3472.8102110964223</v>
      </c>
      <c r="AJ39">
        <f t="shared" si="7"/>
        <v>73.186140333699768</v>
      </c>
      <c r="AK39">
        <f t="shared" si="22"/>
        <v>71.393192723912605</v>
      </c>
      <c r="AL39">
        <f t="shared" si="26"/>
        <v>-3328.2308780388098</v>
      </c>
      <c r="AN39">
        <f t="shared" si="27"/>
        <v>0</v>
      </c>
      <c r="AO39">
        <f t="shared" si="27"/>
        <v>0</v>
      </c>
      <c r="AP39">
        <f t="shared" si="27"/>
        <v>-0.37734965218599309</v>
      </c>
      <c r="AQ39">
        <f t="shared" si="27"/>
        <v>-91.775480114715521</v>
      </c>
      <c r="AR39">
        <f t="shared" si="27"/>
        <v>-92.152829766901519</v>
      </c>
      <c r="AS39">
        <f t="shared" si="27"/>
        <v>1.9420323949516123</v>
      </c>
      <c r="AT39">
        <f t="shared" si="27"/>
        <v>1.8944555952354178</v>
      </c>
      <c r="AU39">
        <f t="shared" si="23"/>
        <v>-88.316341776714481</v>
      </c>
      <c r="AW39">
        <v>36</v>
      </c>
      <c r="AX39">
        <f>IF(Z39&gt;0, (R39*SUMPRODUCT(K39:$K$98, X39:$X$98)-K39*$AZ$3)/Z39, 0)</f>
        <v>1664.3462382981129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250000</v>
      </c>
      <c r="S40">
        <f t="shared" si="1"/>
        <v>1592.9544816106707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946.71661286505162</v>
      </c>
      <c r="AC40">
        <f t="shared" si="2"/>
        <v>873.2823612314329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-3729.5450139600021</v>
      </c>
      <c r="AI40">
        <f t="shared" si="25"/>
        <v>-3743.2504018306654</v>
      </c>
      <c r="AJ40">
        <f t="shared" si="7"/>
        <v>73.434251633618715</v>
      </c>
      <c r="AK40">
        <f t="shared" si="22"/>
        <v>66.270162900553615</v>
      </c>
      <c r="AL40">
        <f t="shared" si="26"/>
        <v>-3603.545987296493</v>
      </c>
      <c r="AN40">
        <f t="shared" si="27"/>
        <v>0</v>
      </c>
      <c r="AO40">
        <f t="shared" si="27"/>
        <v>0</v>
      </c>
      <c r="AP40">
        <f t="shared" si="27"/>
        <v>-0.3247139406260805</v>
      </c>
      <c r="AQ40">
        <f t="shared" si="27"/>
        <v>-88.361983597526702</v>
      </c>
      <c r="AR40">
        <f t="shared" si="27"/>
        <v>-88.686697538152785</v>
      </c>
      <c r="AS40">
        <f t="shared" si="27"/>
        <v>1.739835855059626</v>
      </c>
      <c r="AT40">
        <f t="shared" si="27"/>
        <v>1.5701011853471469</v>
      </c>
      <c r="AU40">
        <f t="shared" si="23"/>
        <v>-85.376760497746005</v>
      </c>
      <c r="AW40">
        <v>37</v>
      </c>
      <c r="AX40">
        <f>IF(Z40&gt;0, (R40*SUMPRODUCT(K40:$K$98, X40:$X$98)-K40*$AZ$3)/Z40, 0)</f>
        <v>1592.9544816106707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250000</v>
      </c>
      <c r="S41">
        <f t="shared" si="1"/>
        <v>1521.310369746787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873.2823612314329</v>
      </c>
      <c r="AC41">
        <f t="shared" si="2"/>
        <v>801.29647449202764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-4004.6748642907837</v>
      </c>
      <c r="AI41">
        <f t="shared" si="25"/>
        <v>-4017.8427307963116</v>
      </c>
      <c r="AJ41">
        <f t="shared" si="7"/>
        <v>71.98588673940526</v>
      </c>
      <c r="AK41">
        <f t="shared" si="22"/>
        <v>61.12976528620031</v>
      </c>
      <c r="AL41">
        <f t="shared" si="26"/>
        <v>-3884.7270787707057</v>
      </c>
      <c r="AN41">
        <f t="shared" si="27"/>
        <v>0</v>
      </c>
      <c r="AO41">
        <f t="shared" si="27"/>
        <v>0</v>
      </c>
      <c r="AP41">
        <f t="shared" si="27"/>
        <v>-0.27855245838601833</v>
      </c>
      <c r="AQ41">
        <f t="shared" si="27"/>
        <v>-84.714712745349729</v>
      </c>
      <c r="AR41">
        <f t="shared" si="27"/>
        <v>-84.99326520373576</v>
      </c>
      <c r="AS41">
        <f t="shared" si="27"/>
        <v>1.5227862244761741</v>
      </c>
      <c r="AT41">
        <f t="shared" si="27"/>
        <v>1.2931363174044403</v>
      </c>
      <c r="AU41">
        <f t="shared" si="23"/>
        <v>-82.177342661855135</v>
      </c>
      <c r="AW41">
        <v>38</v>
      </c>
      <c r="AX41">
        <f>IF(Z41&gt;0, (R41*SUMPRODUCT(K41:$K$98, X41:$X$98)-K41*$AZ$3)/Z41, 0)</f>
        <v>1521.310369746787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250000</v>
      </c>
      <c r="S42">
        <f t="shared" si="1"/>
        <v>1449.7059223810954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801.29647449202764</v>
      </c>
      <c r="AC42">
        <f t="shared" si="2"/>
        <v>731.2032767985728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-4266.7743029222593</v>
      </c>
      <c r="AI42">
        <f t="shared" si="25"/>
        <v>-4279.3838133324398</v>
      </c>
      <c r="AJ42">
        <f t="shared" si="7"/>
        <v>70.09319769345484</v>
      </c>
      <c r="AK42">
        <f t="shared" si="22"/>
        <v>56.090753214441939</v>
      </c>
      <c r="AL42">
        <f t="shared" si="26"/>
        <v>-4153.1998624245434</v>
      </c>
      <c r="AN42">
        <f t="shared" si="27"/>
        <v>0</v>
      </c>
      <c r="AO42">
        <f t="shared" si="27"/>
        <v>0</v>
      </c>
      <c r="AP42">
        <f t="shared" si="27"/>
        <v>-0.23816162370433297</v>
      </c>
      <c r="AQ42">
        <f t="shared" si="27"/>
        <v>-80.588529047367373</v>
      </c>
      <c r="AR42">
        <f t="shared" si="27"/>
        <v>-80.826690671071717</v>
      </c>
      <c r="AS42">
        <f t="shared" si="27"/>
        <v>1.3238824688882938</v>
      </c>
      <c r="AT42">
        <f t="shared" si="27"/>
        <v>1.059411858652775</v>
      </c>
      <c r="AU42">
        <f t="shared" si="23"/>
        <v>-78.443396343530651</v>
      </c>
      <c r="AW42">
        <v>39</v>
      </c>
      <c r="AX42">
        <f>IF(Z42&gt;0, (R42*SUMPRODUCT(K42:$K$98, X42:$X$98)-K42*$AZ$3)/Z42, 0)</f>
        <v>1449.7059223810954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250000</v>
      </c>
      <c r="S43">
        <f t="shared" si="1"/>
        <v>1379.1811153045517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731.2032767985728</v>
      </c>
      <c r="AC43">
        <f t="shared" si="2"/>
        <v>663.66967190468267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-4532.7538210383045</v>
      </c>
      <c r="AI43">
        <f t="shared" si="25"/>
        <v>-4544.7839609622788</v>
      </c>
      <c r="AJ43">
        <f t="shared" si="7"/>
        <v>67.533604893890129</v>
      </c>
      <c r="AK43">
        <f t="shared" si="22"/>
        <v>51.184229375900102</v>
      </c>
      <c r="AL43">
        <f t="shared" si="26"/>
        <v>-4426.066126692489</v>
      </c>
      <c r="AN43">
        <f t="shared" si="27"/>
        <v>0</v>
      </c>
      <c r="AO43">
        <f t="shared" si="27"/>
        <v>0</v>
      </c>
      <c r="AP43">
        <f t="shared" si="27"/>
        <v>-0.20287391679569741</v>
      </c>
      <c r="AQ43">
        <f t="shared" si="27"/>
        <v>-76.439470143826085</v>
      </c>
      <c r="AR43">
        <f t="shared" si="27"/>
        <v>-76.642344060621767</v>
      </c>
      <c r="AS43">
        <f t="shared" si="27"/>
        <v>1.1388734484170517</v>
      </c>
      <c r="AT43">
        <f t="shared" si="27"/>
        <v>0.8631607909201735</v>
      </c>
      <c r="AU43">
        <f t="shared" si="23"/>
        <v>-74.640309821284561</v>
      </c>
      <c r="AW43">
        <v>40</v>
      </c>
      <c r="AX43">
        <f>IF(Z43&gt;0, (R43*SUMPRODUCT(K43:$K$98, X43:$X$98)-K43*$AZ$3)/Z43, 0)</f>
        <v>1379.1811153045517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250000</v>
      </c>
      <c r="S44">
        <f t="shared" si="1"/>
        <v>1310.1045273931966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663.66967190468267</v>
      </c>
      <c r="AC44">
        <f t="shared" si="2"/>
        <v>598.88638404074732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-4816.209375398581</v>
      </c>
      <c r="AI44">
        <f t="shared" si="25"/>
        <v>-4827.6375929857759</v>
      </c>
      <c r="AJ44">
        <f t="shared" si="7"/>
        <v>64.783287863935357</v>
      </c>
      <c r="AK44">
        <f t="shared" si="22"/>
        <v>46.456877033327793</v>
      </c>
      <c r="AL44">
        <f t="shared" si="26"/>
        <v>-4716.3974280885122</v>
      </c>
      <c r="AN44">
        <f t="shared" si="27"/>
        <v>0</v>
      </c>
      <c r="AO44">
        <f t="shared" si="27"/>
        <v>0</v>
      </c>
      <c r="AP44">
        <f t="shared" si="27"/>
        <v>-0.17207430065529927</v>
      </c>
      <c r="AQ44">
        <f t="shared" si="27"/>
        <v>-72.517507980404162</v>
      </c>
      <c r="AR44">
        <f t="shared" si="27"/>
        <v>-72.689582281059458</v>
      </c>
      <c r="AS44">
        <f t="shared" si="27"/>
        <v>0.97543985912800169</v>
      </c>
      <c r="AT44">
        <f t="shared" si="27"/>
        <v>0.699499687081232</v>
      </c>
      <c r="AU44">
        <f t="shared" si="23"/>
        <v>-71.014642734850227</v>
      </c>
      <c r="AW44">
        <v>41</v>
      </c>
      <c r="AX44">
        <f>IF(Z44&gt;0, (R44*SUMPRODUCT(K44:$K$98, X44:$X$98)-K44*$AZ$3)/Z44, 0)</f>
        <v>1310.1045273931966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250000</v>
      </c>
      <c r="S45">
        <f t="shared" si="1"/>
        <v>1241.7950437045745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598.88638404074732</v>
      </c>
      <c r="AC45">
        <f t="shared" si="2"/>
        <v>536.77618166738841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-5074.7857312258302</v>
      </c>
      <c r="AI45">
        <f t="shared" si="25"/>
        <v>-5085.5921880640308</v>
      </c>
      <c r="AJ45">
        <f t="shared" si="7"/>
        <v>62.110202373358902</v>
      </c>
      <c r="AK45">
        <f t="shared" si="22"/>
        <v>41.922046882852314</v>
      </c>
      <c r="AL45">
        <f t="shared" si="26"/>
        <v>-4981.559938807819</v>
      </c>
      <c r="AN45">
        <f t="shared" si="27"/>
        <v>0</v>
      </c>
      <c r="AO45">
        <f t="shared" si="27"/>
        <v>0</v>
      </c>
      <c r="AP45">
        <f t="shared" si="27"/>
        <v>-0.14527899042180553</v>
      </c>
      <c r="AQ45">
        <f t="shared" si="27"/>
        <v>-68.224003360036193</v>
      </c>
      <c r="AR45">
        <f t="shared" si="27"/>
        <v>-68.369282350458008</v>
      </c>
      <c r="AS45">
        <f t="shared" si="27"/>
        <v>0.83499223018210211</v>
      </c>
      <c r="AT45">
        <f t="shared" si="27"/>
        <v>0.56358830084131406</v>
      </c>
      <c r="AU45">
        <f t="shared" si="23"/>
        <v>-66.970701819434581</v>
      </c>
      <c r="AW45">
        <v>42</v>
      </c>
      <c r="AX45">
        <f>IF(Z45&gt;0, (R45*SUMPRODUCT(K45:$K$98, X45:$X$98)-K45*$AZ$3)/Z45, 0)</f>
        <v>1241.7950437045745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250000</v>
      </c>
      <c r="S46">
        <f t="shared" si="1"/>
        <v>1174.8326473102361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536.77618166738841</v>
      </c>
      <c r="AC46">
        <f t="shared" si="2"/>
        <v>477.84441545649946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-5300.4155726124427</v>
      </c>
      <c r="AI46">
        <f t="shared" si="25"/>
        <v>-5310.5839233249999</v>
      </c>
      <c r="AJ46">
        <f t="shared" si="7"/>
        <v>58.931766210888952</v>
      </c>
      <c r="AK46">
        <f t="shared" si="22"/>
        <v>37.574332716717194</v>
      </c>
      <c r="AL46">
        <f t="shared" si="26"/>
        <v>-5214.0778243973937</v>
      </c>
      <c r="AN46">
        <f t="shared" si="27"/>
        <v>0</v>
      </c>
      <c r="AO46">
        <f t="shared" si="27"/>
        <v>0</v>
      </c>
      <c r="AP46">
        <f t="shared" si="27"/>
        <v>-0.1220539908201272</v>
      </c>
      <c r="AQ46">
        <f t="shared" si="27"/>
        <v>-63.622596420044545</v>
      </c>
      <c r="AR46">
        <f t="shared" si="27"/>
        <v>-63.744650410864672</v>
      </c>
      <c r="AS46">
        <f t="shared" si="27"/>
        <v>0.70737698329337295</v>
      </c>
      <c r="AT46">
        <f t="shared" si="27"/>
        <v>0.45101682565050616</v>
      </c>
      <c r="AU46">
        <f t="shared" si="23"/>
        <v>-62.586256601920788</v>
      </c>
      <c r="AW46">
        <v>43</v>
      </c>
      <c r="AX46">
        <f>IF(Z46&gt;0, (R46*SUMPRODUCT(K46:$K$98, X46:$X$98)-K46*$AZ$3)/Z46, 0)</f>
        <v>1174.8326473102361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250000</v>
      </c>
      <c r="S47">
        <f t="shared" si="1"/>
        <v>1110.1670716382487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477.84441545649946</v>
      </c>
      <c r="AC47">
        <f t="shared" si="2"/>
        <v>422.51845934819386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-5519.1780098628333</v>
      </c>
      <c r="AI47">
        <f t="shared" si="25"/>
        <v>-5528.6927592672782</v>
      </c>
      <c r="AJ47">
        <f t="shared" si="7"/>
        <v>55.325956108305604</v>
      </c>
      <c r="AK47">
        <f t="shared" si="22"/>
        <v>33.449109081954965</v>
      </c>
      <c r="AL47">
        <f t="shared" si="26"/>
        <v>-5439.9176940770176</v>
      </c>
      <c r="AN47">
        <f t="shared" si="27"/>
        <v>0</v>
      </c>
      <c r="AO47">
        <f t="shared" si="27"/>
        <v>0</v>
      </c>
      <c r="AP47">
        <f t="shared" si="27"/>
        <v>-0.10197196755880993</v>
      </c>
      <c r="AQ47">
        <f t="shared" si="27"/>
        <v>-59.150421839810797</v>
      </c>
      <c r="AR47">
        <f t="shared" si="27"/>
        <v>-59.2523938073696</v>
      </c>
      <c r="AS47">
        <f t="shared" si="27"/>
        <v>0.59294221651286527</v>
      </c>
      <c r="AT47">
        <f t="shared" si="27"/>
        <v>0.35848253287497328</v>
      </c>
      <c r="AU47">
        <f t="shared" si="23"/>
        <v>-58.30096905798176</v>
      </c>
      <c r="AW47">
        <v>44</v>
      </c>
      <c r="AX47">
        <f>IF(Z47&gt;0, (R47*SUMPRODUCT(K47:$K$98, X47:$X$98)-K47*$AZ$3)/Z47, 0)</f>
        <v>1110.1670716382487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250000</v>
      </c>
      <c r="S48">
        <f t="shared" si="1"/>
        <v>1047.737861308862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422.51845934819386</v>
      </c>
      <c r="AC48">
        <f t="shared" si="2"/>
        <v>370.77575207243598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-5725.4756206290331</v>
      </c>
      <c r="AI48">
        <f t="shared" si="25"/>
        <v>-5734.3226749773712</v>
      </c>
      <c r="AJ48">
        <f t="shared" si="7"/>
        <v>51.74270727575788</v>
      </c>
      <c r="AK48">
        <f t="shared" si="22"/>
        <v>29.576292154373572</v>
      </c>
      <c r="AL48">
        <f t="shared" si="26"/>
        <v>-5653.0036755472393</v>
      </c>
      <c r="AN48">
        <f t="shared" si="27"/>
        <v>0</v>
      </c>
      <c r="AO48">
        <f t="shared" si="27"/>
        <v>0</v>
      </c>
      <c r="AP48">
        <f t="shared" si="27"/>
        <v>-8.4657242276833911E-2</v>
      </c>
      <c r="AQ48">
        <f t="shared" si="27"/>
        <v>-54.786933331855835</v>
      </c>
      <c r="AR48">
        <f t="shared" si="27"/>
        <v>-54.871590574132675</v>
      </c>
      <c r="AS48">
        <f t="shared" si="27"/>
        <v>0.49512467465807308</v>
      </c>
      <c r="AT48">
        <f t="shared" si="27"/>
        <v>0.28301480153488628</v>
      </c>
      <c r="AU48">
        <f t="shared" si="23"/>
        <v>-54.093451097939706</v>
      </c>
      <c r="AW48">
        <v>45</v>
      </c>
      <c r="AX48">
        <f>IF(Z48&gt;0, (R48*SUMPRODUCT(K48:$K$98, X48:$X$98)-K48*$AZ$3)/Z48, 0)</f>
        <v>1047.737861308862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250000</v>
      </c>
      <c r="S49">
        <f t="shared" si="1"/>
        <v>987.57924457355034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370.77575207243598</v>
      </c>
      <c r="AC49">
        <f t="shared" si="2"/>
        <v>322.60284960134129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-5920.7839847970317</v>
      </c>
      <c r="AI49">
        <f t="shared" si="25"/>
        <v>-5928.9504902034068</v>
      </c>
      <c r="AJ49">
        <f t="shared" si="7"/>
        <v>48.172902471094687</v>
      </c>
      <c r="AK49">
        <f t="shared" si="22"/>
        <v>25.95430264507052</v>
      </c>
      <c r="AL49">
        <f t="shared" si="26"/>
        <v>-5854.8232850872419</v>
      </c>
      <c r="AN49">
        <f t="shared" si="27"/>
        <v>0</v>
      </c>
      <c r="AO49">
        <f t="shared" si="27"/>
        <v>0</v>
      </c>
      <c r="AP49">
        <f t="shared" si="27"/>
        <v>-6.9772398602329339E-2</v>
      </c>
      <c r="AQ49">
        <f t="shared" si="27"/>
        <v>-50.585566245149209</v>
      </c>
      <c r="AR49">
        <f t="shared" si="27"/>
        <v>-50.655338643751534</v>
      </c>
      <c r="AS49">
        <f t="shared" si="27"/>
        <v>0.41157616211465431</v>
      </c>
      <c r="AT49">
        <f t="shared" si="27"/>
        <v>0.22174649491859033</v>
      </c>
      <c r="AU49">
        <f t="shared" si="23"/>
        <v>-50.022015986718294</v>
      </c>
      <c r="AW49">
        <v>46</v>
      </c>
      <c r="AX49">
        <f>IF(Z49&gt;0, (R49*SUMPRODUCT(K49:$K$98, X49:$X$98)-K49*$AZ$3)/Z49, 0)</f>
        <v>987.57924457355034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250000</v>
      </c>
      <c r="S50">
        <f t="shared" si="1"/>
        <v>929.54304512798376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322.60284960134129</v>
      </c>
      <c r="AC50">
        <f t="shared" si="2"/>
        <v>277.9226680533003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-6101.2819374094506</v>
      </c>
      <c r="AI50">
        <f t="shared" si="25"/>
        <v>-6108.7566495680212</v>
      </c>
      <c r="AJ50">
        <f t="shared" si="7"/>
        <v>44.680181548040991</v>
      </c>
      <c r="AK50">
        <f t="shared" si="22"/>
        <v>22.582199472093894</v>
      </c>
      <c r="AL50">
        <f t="shared" si="26"/>
        <v>-6041.4942685478863</v>
      </c>
      <c r="AN50">
        <f t="shared" si="27"/>
        <v>0</v>
      </c>
      <c r="AO50">
        <f t="shared" si="27"/>
        <v>0</v>
      </c>
      <c r="AP50">
        <f t="shared" si="27"/>
        <v>-5.7019558442595958E-2</v>
      </c>
      <c r="AQ50">
        <f t="shared" si="27"/>
        <v>-46.542581791058545</v>
      </c>
      <c r="AR50">
        <f t="shared" si="27"/>
        <v>-46.599601349501143</v>
      </c>
      <c r="AS50">
        <f t="shared" si="27"/>
        <v>0.34083509424283265</v>
      </c>
      <c r="AT50">
        <f t="shared" si="27"/>
        <v>0.17226443175943262</v>
      </c>
      <c r="AU50">
        <f t="shared" si="23"/>
        <v>-46.086501823498878</v>
      </c>
      <c r="AW50">
        <v>47</v>
      </c>
      <c r="AX50">
        <f>IF(Z50&gt;0, (R50*SUMPRODUCT(K50:$K$98, X50:$X$98)-K50*$AZ$3)/Z50, 0)</f>
        <v>929.54304512798376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250000</v>
      </c>
      <c r="S51">
        <f t="shared" si="1"/>
        <v>873.33296806368332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277.9226680533003</v>
      </c>
      <c r="AC51">
        <f t="shared" si="2"/>
        <v>236.65275117037402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-6255.5138765580959</v>
      </c>
      <c r="AI51">
        <f t="shared" si="25"/>
        <v>-6262.2882902074243</v>
      </c>
      <c r="AJ51">
        <f t="shared" si="7"/>
        <v>41.269916882926282</v>
      </c>
      <c r="AK51">
        <f t="shared" si="22"/>
        <v>19.454586763731022</v>
      </c>
      <c r="AL51">
        <f t="shared" si="26"/>
        <v>-6201.5637865607669</v>
      </c>
      <c r="AN51">
        <f t="shared" si="27"/>
        <v>0</v>
      </c>
      <c r="AO51">
        <f t="shared" si="27"/>
        <v>0</v>
      </c>
      <c r="AP51">
        <f t="shared" si="27"/>
        <v>-4.6140581689410265E-2</v>
      </c>
      <c r="AQ51">
        <f t="shared" si="27"/>
        <v>-42.606351482415086</v>
      </c>
      <c r="AR51">
        <f t="shared" si="27"/>
        <v>-42.652492064104493</v>
      </c>
      <c r="AS51">
        <f t="shared" si="27"/>
        <v>0.28108971046380243</v>
      </c>
      <c r="AT51">
        <f t="shared" si="27"/>
        <v>0.13250533496645919</v>
      </c>
      <c r="AU51">
        <f t="shared" si="23"/>
        <v>-42.238897018674237</v>
      </c>
      <c r="AW51">
        <v>48</v>
      </c>
      <c r="AX51">
        <f>IF(Z51&gt;0, (R51*SUMPRODUCT(K51:$K$98, X51:$X$98)-K51*$AZ$3)/Z51, 0)</f>
        <v>873.33296806368332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250000</v>
      </c>
      <c r="S52">
        <f t="shared" si="1"/>
        <v>818.96054581931696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236.65275117037402</v>
      </c>
      <c r="AC52">
        <f t="shared" si="2"/>
        <v>198.75413621307712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-6394.0115577930728</v>
      </c>
      <c r="AI52">
        <f t="shared" si="25"/>
        <v>-6400.0788261501293</v>
      </c>
      <c r="AJ52">
        <f t="shared" si="7"/>
        <v>37.8986149572969</v>
      </c>
      <c r="AK52">
        <f t="shared" si="22"/>
        <v>16.565692581926182</v>
      </c>
      <c r="AL52">
        <f t="shared" si="26"/>
        <v>-6345.614518610907</v>
      </c>
      <c r="AN52">
        <f t="shared" si="27"/>
        <v>0</v>
      </c>
      <c r="AO52">
        <f t="shared" si="27"/>
        <v>0</v>
      </c>
      <c r="AP52">
        <f t="shared" si="27"/>
        <v>-3.6896615938127049E-2</v>
      </c>
      <c r="AQ52">
        <f t="shared" si="27"/>
        <v>-38.883625194766609</v>
      </c>
      <c r="AR52">
        <f t="shared" si="27"/>
        <v>-38.920521810704734</v>
      </c>
      <c r="AS52">
        <f t="shared" si="27"/>
        <v>0.23047120357551268</v>
      </c>
      <c r="AT52">
        <f t="shared" si="27"/>
        <v>0.10074022788749376</v>
      </c>
      <c r="AU52">
        <f t="shared" si="23"/>
        <v>-38.589310379241731</v>
      </c>
      <c r="AW52">
        <v>49</v>
      </c>
      <c r="AX52">
        <f>IF(Z52&gt;0, (R52*SUMPRODUCT(K52:$K$98, X52:$X$98)-K52*$AZ$3)/Z52, 0)</f>
        <v>818.96054581931696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250000</v>
      </c>
      <c r="S53">
        <f t="shared" si="1"/>
        <v>765.3980736159042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198.75413621307712</v>
      </c>
      <c r="AC53">
        <f t="shared" si="2"/>
        <v>164.07384720145171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-6474.9389177043668</v>
      </c>
      <c r="AI53">
        <f t="shared" si="25"/>
        <v>-6480.298019486082</v>
      </c>
      <c r="AJ53">
        <f t="shared" si="7"/>
        <v>34.680289011625405</v>
      </c>
      <c r="AK53">
        <f t="shared" si="22"/>
        <v>13.912789534915399</v>
      </c>
      <c r="AL53">
        <f t="shared" si="26"/>
        <v>-6431.7049409395413</v>
      </c>
      <c r="AN53">
        <f t="shared" si="27"/>
        <v>0</v>
      </c>
      <c r="AO53">
        <f t="shared" si="27"/>
        <v>0</v>
      </c>
      <c r="AP53">
        <f t="shared" si="27"/>
        <v>-2.9098279691827822E-2</v>
      </c>
      <c r="AQ53">
        <f t="shared" si="27"/>
        <v>-35.156933249094799</v>
      </c>
      <c r="AR53">
        <f t="shared" si="27"/>
        <v>-35.186031528786629</v>
      </c>
      <c r="AS53">
        <f t="shared" si="27"/>
        <v>0.18830333711832228</v>
      </c>
      <c r="AT53">
        <f t="shared" si="27"/>
        <v>7.55421818189356E-2</v>
      </c>
      <c r="AU53">
        <f t="shared" si="23"/>
        <v>-34.922186009849369</v>
      </c>
      <c r="AW53">
        <v>50</v>
      </c>
      <c r="AX53">
        <f>IF(Z53&gt;0, (R53*SUMPRODUCT(K53:$K$98, X53:$X$98)-K53*$AZ$3)/Z53, 0)</f>
        <v>765.3980736159042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250000</v>
      </c>
      <c r="S54">
        <f t="shared" si="1"/>
        <v>712.10319908406666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164.07384720145171</v>
      </c>
      <c r="AC54">
        <f t="shared" si="2"/>
        <v>132.66989268730441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-6478.3288596012007</v>
      </c>
      <c r="AI54">
        <f t="shared" si="25"/>
        <v>-6482.9865374791389</v>
      </c>
      <c r="AJ54">
        <f t="shared" si="7"/>
        <v>31.403954514147301</v>
      </c>
      <c r="AK54">
        <f t="shared" si="22"/>
        <v>11.485169304101621</v>
      </c>
      <c r="AL54">
        <f t="shared" si="26"/>
        <v>-6440.0974136608893</v>
      </c>
      <c r="AN54">
        <f t="shared" si="27"/>
        <v>0</v>
      </c>
      <c r="AO54">
        <f t="shared" si="27"/>
        <v>0</v>
      </c>
      <c r="AP54">
        <f t="shared" si="27"/>
        <v>-2.2580145478105579E-2</v>
      </c>
      <c r="AQ54">
        <f t="shared" si="27"/>
        <v>-31.406553209207935</v>
      </c>
      <c r="AR54">
        <f t="shared" si="27"/>
        <v>-31.429133354686044</v>
      </c>
      <c r="AS54">
        <f t="shared" si="27"/>
        <v>0.15224450468678863</v>
      </c>
      <c r="AT54">
        <f t="shared" si="27"/>
        <v>5.5679418054154502E-2</v>
      </c>
      <c r="AU54">
        <f t="shared" si="23"/>
        <v>-31.221209431945098</v>
      </c>
      <c r="AW54">
        <v>51</v>
      </c>
      <c r="AX54">
        <f>IF(Z54&gt;0, (R54*SUMPRODUCT(K54:$K$98, X54:$X$98)-K54*$AZ$3)/Z54, 0)</f>
        <v>712.10319908406666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250000</v>
      </c>
      <c r="S55">
        <f t="shared" si="1"/>
        <v>658.4733234028289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132.66989268730441</v>
      </c>
      <c r="AC55">
        <f t="shared" si="2"/>
        <v>104.6142133485853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-6392.5403905414723</v>
      </c>
      <c r="AI55">
        <f t="shared" si="25"/>
        <v>-6396.512237601577</v>
      </c>
      <c r="AJ55">
        <f t="shared" si="7"/>
        <v>28.055679338719116</v>
      </c>
      <c r="AK55">
        <f t="shared" si="22"/>
        <v>9.2868924881113095</v>
      </c>
      <c r="AL55">
        <f t="shared" si="26"/>
        <v>-6359.1696657747461</v>
      </c>
      <c r="AN55">
        <f t="shared" si="27"/>
        <v>0</v>
      </c>
      <c r="AO55">
        <f t="shared" si="27"/>
        <v>0</v>
      </c>
      <c r="AP55">
        <f t="shared" si="27"/>
        <v>-1.7192212894854592E-2</v>
      </c>
      <c r="AQ55">
        <f t="shared" si="27"/>
        <v>-27.670228402565922</v>
      </c>
      <c r="AR55">
        <f t="shared" si="27"/>
        <v>-27.687420615460777</v>
      </c>
      <c r="AS55">
        <f t="shared" si="27"/>
        <v>0.12143952292270953</v>
      </c>
      <c r="AT55">
        <f t="shared" si="27"/>
        <v>4.0198484576856507E-2</v>
      </c>
      <c r="AU55">
        <f t="shared" si="23"/>
        <v>-27.525782607961212</v>
      </c>
      <c r="AW55">
        <v>52</v>
      </c>
      <c r="AX55">
        <f>IF(Z55&gt;0, (R55*SUMPRODUCT(K55:$K$98, X55:$X$98)-K55*$AZ$3)/Z55, 0)</f>
        <v>658.4733234028289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250000</v>
      </c>
      <c r="S56">
        <f t="shared" si="1"/>
        <v>602.95526889699897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104.6142133485853</v>
      </c>
      <c r="AC56">
        <f t="shared" si="2"/>
        <v>79.935836616098641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-6177.9331707387346</v>
      </c>
      <c r="AI56">
        <f t="shared" si="25"/>
        <v>-6181.2475060111638</v>
      </c>
      <c r="AJ56">
        <f t="shared" si="7"/>
        <v>24.678376732486655</v>
      </c>
      <c r="AK56">
        <f t="shared" si="22"/>
        <v>7.3229949344009713</v>
      </c>
      <c r="AL56">
        <f t="shared" si="26"/>
        <v>-6149.2461343442756</v>
      </c>
      <c r="AN56">
        <f t="shared" si="27"/>
        <v>0</v>
      </c>
      <c r="AO56">
        <f t="shared" si="27"/>
        <v>0</v>
      </c>
      <c r="AP56">
        <f t="shared" si="27"/>
        <v>-1.2809072370186671E-2</v>
      </c>
      <c r="AQ56">
        <f t="shared" si="27"/>
        <v>-23.876158136580116</v>
      </c>
      <c r="AR56">
        <f t="shared" si="27"/>
        <v>-23.888967208950302</v>
      </c>
      <c r="AS56">
        <f t="shared" si="27"/>
        <v>9.537572018580015E-2</v>
      </c>
      <c r="AT56">
        <f t="shared" si="27"/>
        <v>2.830153390380968E-2</v>
      </c>
      <c r="AU56">
        <f t="shared" si="23"/>
        <v>-23.765289954860691</v>
      </c>
      <c r="AW56">
        <v>53</v>
      </c>
      <c r="AX56">
        <f>IF(Z56&gt;0, (R56*SUMPRODUCT(K56:$K$98, X56:$X$98)-K56*$AZ$3)/Z56, 0)</f>
        <v>602.95526889699897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250000</v>
      </c>
      <c r="S57">
        <f t="shared" si="1"/>
        <v>544.17156092515563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79.935836616098641</v>
      </c>
      <c r="AC57">
        <f t="shared" si="2"/>
        <v>58.730974613517901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-5830.0908405357241</v>
      </c>
      <c r="AI57">
        <f t="shared" si="25"/>
        <v>-5832.7890233713752</v>
      </c>
      <c r="AJ57">
        <f t="shared" si="7"/>
        <v>21.204862002580739</v>
      </c>
      <c r="AK57">
        <f t="shared" si="22"/>
        <v>5.5955085631269057</v>
      </c>
      <c r="AL57">
        <f t="shared" si="26"/>
        <v>-5805.9886528056677</v>
      </c>
      <c r="AN57">
        <f t="shared" si="27"/>
        <v>0</v>
      </c>
      <c r="AO57">
        <f t="shared" si="27"/>
        <v>0</v>
      </c>
      <c r="AP57">
        <f t="shared" si="27"/>
        <v>-9.3105340591425317E-3</v>
      </c>
      <c r="AQ57">
        <f t="shared" si="27"/>
        <v>-20.11770982361756</v>
      </c>
      <c r="AR57">
        <f t="shared" si="27"/>
        <v>-20.127020357676699</v>
      </c>
      <c r="AS57">
        <f t="shared" si="27"/>
        <v>7.3170945751262734E-2</v>
      </c>
      <c r="AT57">
        <f t="shared" si="27"/>
        <v>1.9308244188217562E-2</v>
      </c>
      <c r="AU57">
        <f t="shared" si="23"/>
        <v>-20.03454116773722</v>
      </c>
      <c r="AW57">
        <v>54</v>
      </c>
      <c r="AX57">
        <f>IF(Z57&gt;0, (R57*SUMPRODUCT(K57:$K$98, X57:$X$98)-K57*$AZ$3)/Z57, 0)</f>
        <v>544.17156092515563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250000</v>
      </c>
      <c r="S58">
        <f t="shared" si="1"/>
        <v>479.71262878029387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58.730974613517901</v>
      </c>
      <c r="AC58">
        <f t="shared" si="2"/>
        <v>40.998350623828401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-5345.9107855131379</v>
      </c>
      <c r="AI58">
        <f t="shared" si="25"/>
        <v>-5348.0473954418812</v>
      </c>
      <c r="AJ58">
        <f t="shared" si="7"/>
        <v>17.7326239896895</v>
      </c>
      <c r="AK58">
        <f t="shared" si="22"/>
        <v>4.1111682229462536</v>
      </c>
      <c r="AL58">
        <f t="shared" si="26"/>
        <v>-5326.2036032292453</v>
      </c>
      <c r="AN58">
        <f t="shared" si="27"/>
        <v>0</v>
      </c>
      <c r="AO58">
        <f t="shared" si="27"/>
        <v>0</v>
      </c>
      <c r="AP58">
        <f t="shared" si="27"/>
        <v>-6.5827966199738979E-3</v>
      </c>
      <c r="AQ58">
        <f t="shared" si="27"/>
        <v>-16.470504501610179</v>
      </c>
      <c r="AR58">
        <f t="shared" si="27"/>
        <v>-16.477087298230153</v>
      </c>
      <c r="AS58">
        <f t="shared" si="27"/>
        <v>5.4633396434337823E-2</v>
      </c>
      <c r="AT58">
        <f t="shared" si="27"/>
        <v>1.2666319630026041E-2</v>
      </c>
      <c r="AU58">
        <f t="shared" si="23"/>
        <v>-16.409787582165787</v>
      </c>
      <c r="AW58">
        <v>55</v>
      </c>
      <c r="AX58">
        <f>IF(Z58&gt;0, (R58*SUMPRODUCT(K58:$K$98, X58:$X$98)-K58*$AZ$3)/Z58, 0)</f>
        <v>479.71262878029387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250000</v>
      </c>
      <c r="S59">
        <f t="shared" si="1"/>
        <v>406.4316797849425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40.998350623828401</v>
      </c>
      <c r="AC59">
        <f t="shared" si="2"/>
        <v>26.657387045368221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-4755.2254472067025</v>
      </c>
      <c r="AI59">
        <f t="shared" si="25"/>
        <v>-4756.8651684914385</v>
      </c>
      <c r="AJ59">
        <f t="shared" si="7"/>
        <v>14.34096357846018</v>
      </c>
      <c r="AK59">
        <f t="shared" si="22"/>
        <v>2.8698845436679883</v>
      </c>
      <c r="AL59">
        <f t="shared" si="26"/>
        <v>-4739.65432036931</v>
      </c>
      <c r="AN59">
        <f t="shared" si="27"/>
        <v>0</v>
      </c>
      <c r="AO59">
        <f t="shared" si="27"/>
        <v>0</v>
      </c>
      <c r="AP59">
        <f t="shared" si="27"/>
        <v>-4.5106300279234065E-3</v>
      </c>
      <c r="AQ59">
        <f t="shared" si="27"/>
        <v>-13.080919843749498</v>
      </c>
      <c r="AR59">
        <f t="shared" si="27"/>
        <v>-13.085430473777423</v>
      </c>
      <c r="AS59">
        <f t="shared" si="27"/>
        <v>3.9449863552140051E-2</v>
      </c>
      <c r="AT59">
        <f t="shared" si="27"/>
        <v>7.8946266782342778E-3</v>
      </c>
      <c r="AU59">
        <f t="shared" si="23"/>
        <v>-13.038085983547047</v>
      </c>
      <c r="AW59">
        <v>56</v>
      </c>
      <c r="AX59">
        <f>IF(Z59&gt;0, (R59*SUMPRODUCT(K59:$K$98, X59:$X$98)-K59*$AZ$3)/Z59, 0)</f>
        <v>406.4316797849425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250000</v>
      </c>
      <c r="S60">
        <f t="shared" si="1"/>
        <v>318.91360828667575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26.657387045368221</v>
      </c>
      <c r="AC60">
        <f t="shared" si="2"/>
        <v>15.477843025859826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-4099.9837617609655</v>
      </c>
      <c r="AI60">
        <f t="shared" si="25"/>
        <v>-4101.1970874566778</v>
      </c>
      <c r="AJ60">
        <f t="shared" si="7"/>
        <v>11.179544019508395</v>
      </c>
      <c r="AK60">
        <f t="shared" si="22"/>
        <v>1.8660170931757756</v>
      </c>
      <c r="AL60">
        <f t="shared" si="26"/>
        <v>-4088.1515263439937</v>
      </c>
      <c r="AN60">
        <f t="shared" si="27"/>
        <v>0</v>
      </c>
      <c r="AO60">
        <f t="shared" si="27"/>
        <v>0</v>
      </c>
      <c r="AP60">
        <f t="shared" si="27"/>
        <v>-2.9800705459595016E-3</v>
      </c>
      <c r="AQ60">
        <f t="shared" si="27"/>
        <v>-10.070042108656523</v>
      </c>
      <c r="AR60">
        <f t="shared" si="27"/>
        <v>-10.073022179202482</v>
      </c>
      <c r="AS60">
        <f t="shared" si="27"/>
        <v>2.7458274367329605E-2</v>
      </c>
      <c r="AT60">
        <f t="shared" si="27"/>
        <v>4.5831573478432803E-3</v>
      </c>
      <c r="AU60">
        <f t="shared" si="23"/>
        <v>-10.040980747487311</v>
      </c>
      <c r="AW60">
        <v>57</v>
      </c>
      <c r="AX60">
        <f>IF(Z60&gt;0, (R60*SUMPRODUCT(K60:$K$98, X60:$X$98)-K60*$AZ$3)/Z60, 0)</f>
        <v>318.91360828667575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250000</v>
      </c>
      <c r="S61">
        <f t="shared" si="1"/>
        <v>206.47297305760804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15.477843025859826</v>
      </c>
      <c r="AC61">
        <f t="shared" si="2"/>
        <v>7.1054579031328391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-3408.5490911252523</v>
      </c>
      <c r="AI61">
        <f t="shared" si="25"/>
        <v>-3409.4094286548948</v>
      </c>
      <c r="AJ61">
        <f t="shared" si="7"/>
        <v>8.3723851227269872</v>
      </c>
      <c r="AK61">
        <f t="shared" si="22"/>
        <v>1.083449011810188</v>
      </c>
      <c r="AL61">
        <f t="shared" si="26"/>
        <v>-3399.9535945203579</v>
      </c>
      <c r="AN61">
        <f t="shared" si="27"/>
        <v>0</v>
      </c>
      <c r="AO61">
        <f t="shared" si="27"/>
        <v>0</v>
      </c>
      <c r="AP61">
        <f t="shared" si="27"/>
        <v>-1.8866876010495794E-3</v>
      </c>
      <c r="AQ61">
        <f t="shared" si="27"/>
        <v>-7.4748189939676575</v>
      </c>
      <c r="AR61">
        <f t="shared" si="27"/>
        <v>-7.4767056815687072</v>
      </c>
      <c r="AS61">
        <f t="shared" si="27"/>
        <v>1.8360323312671411E-2</v>
      </c>
      <c r="AT61">
        <f t="shared" si="27"/>
        <v>2.3759626269019714E-3</v>
      </c>
      <c r="AU61">
        <f t="shared" si="23"/>
        <v>-7.4559693956291344</v>
      </c>
      <c r="AW61">
        <v>58</v>
      </c>
      <c r="AX61">
        <f>IF(Z61&gt;0, (R61*SUMPRODUCT(K61:$K$98, X61:$X$98)-K61*$AZ$3)/Z61, 0)</f>
        <v>206.47297305760804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250000</v>
      </c>
      <c r="S62">
        <f t="shared" si="1"/>
        <v>49.407511861748475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7.1054579031328391</v>
      </c>
      <c r="AC62">
        <f t="shared" si="2"/>
        <v>1.1464040751737059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-2716.5835616502186</v>
      </c>
      <c r="AI62">
        <f t="shared" si="25"/>
        <v>-2717.1636374483996</v>
      </c>
      <c r="AJ62">
        <f t="shared" si="7"/>
        <v>5.9590538279591332</v>
      </c>
      <c r="AK62">
        <f t="shared" si="22"/>
        <v>0.49738205321929879</v>
      </c>
      <c r="AL62">
        <f t="shared" si="26"/>
        <v>-2710.7072015672215</v>
      </c>
      <c r="AN62">
        <f t="shared" si="27"/>
        <v>0</v>
      </c>
      <c r="AO62">
        <f t="shared" si="27"/>
        <v>0</v>
      </c>
      <c r="AP62">
        <f t="shared" si="27"/>
        <v>-1.1357895036928638E-3</v>
      </c>
      <c r="AQ62">
        <f t="shared" si="27"/>
        <v>-5.3190757223488934</v>
      </c>
      <c r="AR62">
        <f t="shared" si="27"/>
        <v>-5.3202115118525866</v>
      </c>
      <c r="AS62">
        <f t="shared" si="27"/>
        <v>1.1667838601369281E-2</v>
      </c>
      <c r="AT62">
        <f t="shared" si="27"/>
        <v>9.7387499554908252E-4</v>
      </c>
      <c r="AU62">
        <f t="shared" si="23"/>
        <v>-5.3075697982556687</v>
      </c>
      <c r="AW62">
        <v>59</v>
      </c>
      <c r="AX62">
        <f>IF(Z62&gt;0, (R62*SUMPRODUCT(K62:$K$98, X62:$X$98)-K62*$AZ$3)/Z62, 0)</f>
        <v>49.407511861748475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250000</v>
      </c>
      <c r="S63">
        <f t="shared" si="1"/>
        <v>-190.86257032465184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1.1464040751737059</v>
      </c>
      <c r="AC63">
        <f t="shared" si="2"/>
        <v>-2.8193098918104358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-2049.8971005108747</v>
      </c>
      <c r="AI63">
        <f t="shared" si="25"/>
        <v>-2050.2663858410228</v>
      </c>
      <c r="AJ63">
        <f t="shared" si="7"/>
        <v>3.9657139669841417</v>
      </c>
      <c r="AK63">
        <f t="shared" si="22"/>
        <v>8.0248285262159422E-2</v>
      </c>
      <c r="AL63">
        <f t="shared" si="26"/>
        <v>-2046.2204235887766</v>
      </c>
      <c r="AN63">
        <f t="shared" si="27"/>
        <v>0</v>
      </c>
      <c r="AO63">
        <f t="shared" si="27"/>
        <v>0</v>
      </c>
      <c r="AP63">
        <f t="shared" si="27"/>
        <v>-6.4559050971877742E-4</v>
      </c>
      <c r="AQ63">
        <f t="shared" si="27"/>
        <v>-3.5836628372402166</v>
      </c>
      <c r="AR63">
        <f t="shared" si="27"/>
        <v>-3.5843084277499355</v>
      </c>
      <c r="AS63">
        <f t="shared" si="27"/>
        <v>6.9329244687763537E-3</v>
      </c>
      <c r="AT63">
        <f t="shared" si="27"/>
        <v>1.4029133344038646E-4</v>
      </c>
      <c r="AU63">
        <f t="shared" si="23"/>
        <v>-3.5772352119477189</v>
      </c>
      <c r="AW63">
        <v>60</v>
      </c>
      <c r="AX63">
        <f>IF(Z63&gt;0, (R63*SUMPRODUCT(K63:$K$98, X63:$X$98)-K63*$AZ$3)/Z63, 0)</f>
        <v>-190.86257032465184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250000</v>
      </c>
      <c r="S64">
        <f t="shared" si="1"/>
        <v>-588.75980024673788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-2.8193098918104358</v>
      </c>
      <c r="AC64">
        <f t="shared" si="2"/>
        <v>-5.1946140189035566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-1450.1805852161822</v>
      </c>
      <c r="AI64">
        <f t="shared" si="25"/>
        <v>-1450.4011596345072</v>
      </c>
      <c r="AJ64">
        <f t="shared" si="7"/>
        <v>2.3753041270931208</v>
      </c>
      <c r="AK64">
        <f t="shared" si="22"/>
        <v>-0.19735169242673054</v>
      </c>
      <c r="AL64">
        <f t="shared" si="26"/>
        <v>-1448.2232071998408</v>
      </c>
      <c r="AN64">
        <f t="shared" si="27"/>
        <v>0</v>
      </c>
      <c r="AO64">
        <f t="shared" si="27"/>
        <v>0</v>
      </c>
      <c r="AP64">
        <f t="shared" si="27"/>
        <v>-3.4429617815603302E-4</v>
      </c>
      <c r="AQ64">
        <f t="shared" si="27"/>
        <v>-2.2635971882752925</v>
      </c>
      <c r="AR64">
        <f t="shared" si="27"/>
        <v>-2.2639414844534484</v>
      </c>
      <c r="AS64">
        <f t="shared" si="27"/>
        <v>3.7076291037127372E-3</v>
      </c>
      <c r="AT64">
        <f t="shared" si="27"/>
        <v>-3.0804766015531999E-4</v>
      </c>
      <c r="AU64">
        <f t="shared" si="23"/>
        <v>-2.2605419030098908</v>
      </c>
      <c r="AW64">
        <v>61</v>
      </c>
      <c r="AX64">
        <f>IF(Z64&gt;0, (R64*SUMPRODUCT(K64:$K$98, X64:$X$98)-K64*$AZ$3)/Z64, 0)</f>
        <v>-588.75980024673788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250000</v>
      </c>
      <c r="S65">
        <f t="shared" si="1"/>
        <v>-1224.8131320457398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-5.1946140189035566</v>
      </c>
      <c r="AC65">
        <f t="shared" si="2"/>
        <v>-6.3793195016903699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-881.58617301618767</v>
      </c>
      <c r="AI65">
        <f t="shared" si="25"/>
        <v>-881.71638307302783</v>
      </c>
      <c r="AJ65">
        <f t="shared" si="7"/>
        <v>1.1847054827868133</v>
      </c>
      <c r="AK65">
        <f t="shared" si="22"/>
        <v>-0.36362298132324899</v>
      </c>
      <c r="AL65">
        <f t="shared" si="26"/>
        <v>-880.89530057156423</v>
      </c>
      <c r="AN65">
        <f t="shared" si="27"/>
        <v>0</v>
      </c>
      <c r="AO65">
        <f t="shared" si="27"/>
        <v>0</v>
      </c>
      <c r="AP65">
        <f t="shared" si="27"/>
        <v>-1.814694675869274E-4</v>
      </c>
      <c r="AQ65">
        <f t="shared" si="27"/>
        <v>-1.2286376131885173</v>
      </c>
      <c r="AR65">
        <f t="shared" si="27"/>
        <v>-1.2288190826561043</v>
      </c>
      <c r="AS65">
        <f t="shared" si="27"/>
        <v>1.651085011601938E-3</v>
      </c>
      <c r="AT65">
        <f t="shared" si="27"/>
        <v>-5.0676937269215319E-4</v>
      </c>
      <c r="AU65">
        <f t="shared" si="23"/>
        <v>-1.2276747670171944</v>
      </c>
      <c r="AW65">
        <v>62</v>
      </c>
      <c r="AX65">
        <f>IF(Z65&gt;0, (R65*SUMPRODUCT(K65:$K$98, X65:$X$98)-K65*$AZ$3)/Z65, 0)</f>
        <v>-1224.8131320457398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250000</v>
      </c>
      <c r="S66">
        <f t="shared" si="1"/>
        <v>-2189.0722120209011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-6.3793195016903699</v>
      </c>
      <c r="AC66">
        <f t="shared" si="2"/>
        <v>-6.6446609492641713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-530.23514077760024</v>
      </c>
      <c r="AI66">
        <f t="shared" si="25"/>
        <v>-530.31102521979426</v>
      </c>
      <c r="AJ66">
        <f t="shared" si="7"/>
        <v>0.2653414475738014</v>
      </c>
      <c r="AK66">
        <f t="shared" si="22"/>
        <v>-0.44655236511832591</v>
      </c>
      <c r="AL66">
        <f t="shared" si="26"/>
        <v>-530.49223613733886</v>
      </c>
      <c r="AN66">
        <f t="shared" si="27"/>
        <v>0</v>
      </c>
      <c r="AO66">
        <f t="shared" si="27"/>
        <v>0</v>
      </c>
      <c r="AP66">
        <f t="shared" si="27"/>
        <v>-9.4426471193475805E-5</v>
      </c>
      <c r="AQ66">
        <f t="shared" si="27"/>
        <v>-0.65979576048540378</v>
      </c>
      <c r="AR66">
        <f t="shared" si="27"/>
        <v>-0.65989018695659729</v>
      </c>
      <c r="AS66">
        <f t="shared" si="27"/>
        <v>3.3017646083114918E-4</v>
      </c>
      <c r="AT66">
        <f t="shared" si="27"/>
        <v>-5.5566546741454359E-4</v>
      </c>
      <c r="AU66">
        <f t="shared" si="23"/>
        <v>-0.66011567596318077</v>
      </c>
      <c r="AW66">
        <v>63</v>
      </c>
      <c r="AX66">
        <f>IF(Z66&gt;0, (R66*SUMPRODUCT(K66:$K$98, X66:$X$98)-K66*$AZ$3)/Z66, 0)</f>
        <v>-2189.0722120209011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-3695.6740670904428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-6.6446609492641713</v>
      </c>
      <c r="AC67">
        <f t="shared" ref="AC67:AC98" si="30">S67*Z67</f>
        <v>-6.4443708475935804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-315.31582643810901</v>
      </c>
      <c r="AI67">
        <f t="shared" ref="AI67:AI98" si="34">SUM(AE67:AH67)</f>
        <v>-315.35942045323725</v>
      </c>
      <c r="AJ67">
        <f t="shared" ref="AJ67:AJ98" si="35">AB67-AC67</f>
        <v>-0.20029010167059091</v>
      </c>
      <c r="AK67">
        <f t="shared" si="22"/>
        <v>-0.46512626644849203</v>
      </c>
      <c r="AL67">
        <f t="shared" si="26"/>
        <v>-316.0248368213563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-0.35032308831740172</v>
      </c>
      <c r="AR67">
        <f t="shared" si="36"/>
        <v>-0.35037152226435703</v>
      </c>
      <c r="AS67">
        <f t="shared" si="36"/>
        <v>-2.225268796979342E-4</v>
      </c>
      <c r="AT67">
        <f t="shared" si="36"/>
        <v>-5.1676591042207505E-4</v>
      </c>
      <c r="AU67">
        <f t="shared" si="23"/>
        <v>-0.351110815054477</v>
      </c>
      <c r="AW67">
        <v>64</v>
      </c>
      <c r="AX67">
        <f>IF(Z67&gt;0, (R67*SUMPRODUCT(K67:$K$98, X67:$X$98)-K67*$AZ$3)/Z67, 0)</f>
        <v>-3695.6740670904428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250000</v>
      </c>
      <c r="S68">
        <f t="shared" si="29"/>
        <v>-6113.965618899354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-6.4443708475935804</v>
      </c>
      <c r="AC68">
        <f t="shared" si="30"/>
        <v>-6.0267601304145568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-185.14658142140931</v>
      </c>
      <c r="AI68">
        <f t="shared" si="34"/>
        <v>-185.17122483824414</v>
      </c>
      <c r="AJ68">
        <f t="shared" si="35"/>
        <v>-0.41761071717902354</v>
      </c>
      <c r="AK68">
        <f t="shared" si="22"/>
        <v>-0.45110595933155068</v>
      </c>
      <c r="AL68">
        <f t="shared" si="26"/>
        <v>-186.03994151475473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-0.18366257380634432</v>
      </c>
      <c r="AR68">
        <f t="shared" si="36"/>
        <v>-0.18368701969850457</v>
      </c>
      <c r="AS68">
        <f t="shared" si="36"/>
        <v>-4.1426343698800638E-4</v>
      </c>
      <c r="AT68">
        <f t="shared" si="36"/>
        <v>-4.4749020432430318E-4</v>
      </c>
      <c r="AU68">
        <f t="shared" si="23"/>
        <v>-0.1845487733398169</v>
      </c>
      <c r="AW68">
        <v>65</v>
      </c>
      <c r="AX68">
        <f>IF(Z68&gt;0, (R68*SUMPRODUCT(K68:$K$98, X68:$X$98)-K68*$AZ$3)/Z68, 0)</f>
        <v>-6113.965618899354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250000</v>
      </c>
      <c r="S69">
        <f t="shared" si="29"/>
        <v>-10077.316372398245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-6.0267601304145568</v>
      </c>
      <c r="AC69">
        <f t="shared" si="30"/>
        <v>-5.5247675207419507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-106.91033293209628</v>
      </c>
      <c r="AI69">
        <f t="shared" si="34"/>
        <v>-106.92403888146956</v>
      </c>
      <c r="AJ69">
        <f t="shared" si="35"/>
        <v>-0.50199260967260617</v>
      </c>
      <c r="AK69">
        <f t="shared" si="22"/>
        <v>-0.42187320912901904</v>
      </c>
      <c r="AL69">
        <f t="shared" si="26"/>
        <v>-107.84790470027119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-9.4690547551840254E-2</v>
      </c>
      <c r="AR69">
        <f t="shared" si="36"/>
        <v>-9.4702686919619583E-2</v>
      </c>
      <c r="AS69">
        <f t="shared" si="36"/>
        <v>-4.4461516275575829E-4</v>
      </c>
      <c r="AT69">
        <f t="shared" si="36"/>
        <v>-3.7365336047780597E-4</v>
      </c>
      <c r="AU69">
        <f t="shared" si="23"/>
        <v>-9.5520955442853148E-2</v>
      </c>
      <c r="AW69">
        <v>66</v>
      </c>
      <c r="AX69">
        <f>IF(Z69&gt;0, (R69*SUMPRODUCT(K69:$K$98, X69:$X$98)-K69*$AZ$3)/Z69, 0)</f>
        <v>-10077.316372398245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250000</v>
      </c>
      <c r="S70">
        <f t="shared" si="29"/>
        <v>-16718.051475515589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-5.5247675207419507</v>
      </c>
      <c r="AC70">
        <f t="shared" si="30"/>
        <v>-5.007265940187585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-60.810765606245525</v>
      </c>
      <c r="AI70">
        <f t="shared" si="34"/>
        <v>-60.818253419564442</v>
      </c>
      <c r="AJ70">
        <f t="shared" si="35"/>
        <v>-0.51750158055436568</v>
      </c>
      <c r="AK70">
        <f t="shared" si="22"/>
        <v>-0.3867337264519366</v>
      </c>
      <c r="AL70">
        <f t="shared" si="26"/>
        <v>-61.722488726570745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-4.8089403975767331E-2</v>
      </c>
      <c r="AR70">
        <f t="shared" si="36"/>
        <v>-4.8095325369388979E-2</v>
      </c>
      <c r="AS70">
        <f t="shared" si="36"/>
        <v>-4.0924238195779361E-4</v>
      </c>
      <c r="AT70">
        <f t="shared" si="36"/>
        <v>-3.0583062418294897E-4</v>
      </c>
      <c r="AU70">
        <f t="shared" si="23"/>
        <v>-4.8810398375529723E-2</v>
      </c>
      <c r="AW70">
        <v>67</v>
      </c>
      <c r="AX70">
        <f>IF(Z70&gt;0, (R70*SUMPRODUCT(K70:$K$98, X70:$X$98)-K70*$AZ$3)/Z70, 0)</f>
        <v>-16718.051475515589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250000</v>
      </c>
      <c r="S71">
        <f t="shared" si="29"/>
        <v>-28085.417311582736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-5.007265940187585</v>
      </c>
      <c r="AC71">
        <f t="shared" si="30"/>
        <v>-4.5087552297828122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-33.995043189516252</v>
      </c>
      <c r="AI71">
        <f t="shared" si="34"/>
        <v>-33.99905662038303</v>
      </c>
      <c r="AJ71">
        <f t="shared" si="35"/>
        <v>-0.49851071040477279</v>
      </c>
      <c r="AK71">
        <f t="shared" si="22"/>
        <v>-0.35050861581313097</v>
      </c>
      <c r="AL71">
        <f t="shared" si="26"/>
        <v>-34.848075946600936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-2.400305375936598E-2</v>
      </c>
      <c r="AR71">
        <f t="shared" si="36"/>
        <v>-2.4005887542994896E-2</v>
      </c>
      <c r="AS71">
        <f t="shared" si="36"/>
        <v>-3.5198600321695192E-4</v>
      </c>
      <c r="AT71">
        <f t="shared" si="36"/>
        <v>-2.4748540843384228E-4</v>
      </c>
      <c r="AU71">
        <f t="shared" si="23"/>
        <v>-2.460535895464569E-2</v>
      </c>
      <c r="AW71">
        <v>68</v>
      </c>
      <c r="AX71">
        <f>IF(Z71&gt;0, (R71*SUMPRODUCT(K71:$K$98, X71:$X$98)-K71*$AZ$3)/Z71, 0)</f>
        <v>-28085.417311582736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250000</v>
      </c>
      <c r="S72">
        <f t="shared" si="29"/>
        <v>-47960.295984468939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-4.5087552297828122</v>
      </c>
      <c r="AC72">
        <f t="shared" si="30"/>
        <v>-4.0447224671309812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-18.649262988618201</v>
      </c>
      <c r="AI72">
        <f t="shared" si="34"/>
        <v>-18.651371358877448</v>
      </c>
      <c r="AJ72">
        <f t="shared" si="35"/>
        <v>-0.46403276265183102</v>
      </c>
      <c r="AK72">
        <f t="shared" si="22"/>
        <v>-0.31561286608479688</v>
      </c>
      <c r="AL72">
        <f t="shared" si="26"/>
        <v>-19.431016987614079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-1.1756946751053017E-2</v>
      </c>
      <c r="AR72">
        <f t="shared" si="36"/>
        <v>-1.1758275918692758E-2</v>
      </c>
      <c r="AS72">
        <f t="shared" si="36"/>
        <v>-2.925374844341679E-4</v>
      </c>
      <c r="AT72">
        <f t="shared" si="36"/>
        <v>-1.9896998947201399E-4</v>
      </c>
      <c r="AU72">
        <f t="shared" si="23"/>
        <v>-1.2249783392598941E-2</v>
      </c>
      <c r="AW72">
        <v>69</v>
      </c>
      <c r="AX72">
        <f>IF(Z72&gt;0, (R72*SUMPRODUCT(K72:$K$98, X72:$X$98)-K72*$AZ$3)/Z72, 0)</f>
        <v>-47960.295984468939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250000</v>
      </c>
      <c r="S73">
        <f t="shared" si="29"/>
        <v>-83545.810434853571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-4.0447224671309812</v>
      </c>
      <c r="AC73">
        <f t="shared" si="30"/>
        <v>-3.6207331492291797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-10.038291306065572</v>
      </c>
      <c r="AI73">
        <f t="shared" si="34"/>
        <v>-10.039374763491619</v>
      </c>
      <c r="AJ73">
        <f t="shared" si="35"/>
        <v>-0.4239893179018015</v>
      </c>
      <c r="AK73">
        <f t="shared" ref="AK73:AK98" si="49">G73*SUM(AB73:AB73, AE73:AF73)</f>
        <v>-0.28313057269916869</v>
      </c>
      <c r="AL73">
        <f t="shared" si="26"/>
        <v>-10.746494654092588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-5.6503408869389817E-3</v>
      </c>
      <c r="AR73">
        <f t="shared" si="36"/>
        <v>-5.6509507421032713E-3</v>
      </c>
      <c r="AS73">
        <f t="shared" si="36"/>
        <v>-2.3865457830640383E-4</v>
      </c>
      <c r="AT73">
        <f t="shared" si="36"/>
        <v>-1.5936818353716269E-4</v>
      </c>
      <c r="AU73">
        <f t="shared" si="23"/>
        <v>-6.0489735039468374E-3</v>
      </c>
      <c r="AW73">
        <v>70</v>
      </c>
      <c r="AX73">
        <f>IF(Z73&gt;0, (R73*SUMPRODUCT(K73:$K$98, X73:$X$98)-K73*$AZ$3)/Z73, 0)</f>
        <v>-83545.810434853571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250000</v>
      </c>
      <c r="S74">
        <f t="shared" si="29"/>
        <v>-148768.89538814712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-3.6207331492291797</v>
      </c>
      <c r="AC74">
        <f t="shared" si="30"/>
        <v>-3.2373243252474988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-5.2860383544526712</v>
      </c>
      <c r="AI74">
        <f t="shared" si="34"/>
        <v>-5.2865823734690123</v>
      </c>
      <c r="AJ74">
        <f t="shared" si="35"/>
        <v>-0.38340882398168086</v>
      </c>
      <c r="AK74">
        <f t="shared" si="49"/>
        <v>-0.25345132044604263</v>
      </c>
      <c r="AL74">
        <f t="shared" si="26"/>
        <v>-5.9234425178967358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-2.6566059591774708E-3</v>
      </c>
      <c r="AR74">
        <f t="shared" si="36"/>
        <v>-2.6568793669857023E-3</v>
      </c>
      <c r="AS74">
        <f t="shared" si="36"/>
        <v>-1.926898933173602E-4</v>
      </c>
      <c r="AT74">
        <f t="shared" si="36"/>
        <v>-1.273771098711736E-4</v>
      </c>
      <c r="AU74">
        <f t="shared" si="23"/>
        <v>-2.9769463701742362E-3</v>
      </c>
      <c r="AW74">
        <v>71</v>
      </c>
      <c r="AX74">
        <f>IF(Z74&gt;0, (R74*SUMPRODUCT(K74:$K$98, X74:$X$98)-K74*$AZ$3)/Z74, 0)</f>
        <v>-148768.89538814712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250000</v>
      </c>
      <c r="S75">
        <f t="shared" si="29"/>
        <v>-271476.12479005335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-3.2373243252474988</v>
      </c>
      <c r="AC75">
        <f t="shared" si="30"/>
        <v>-2.8926066768596939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-2.72201195446952</v>
      </c>
      <c r="AI75">
        <f t="shared" si="34"/>
        <v>-2.7222783321002506</v>
      </c>
      <c r="AJ75">
        <f t="shared" si="35"/>
        <v>-0.34471764838780494</v>
      </c>
      <c r="AK75">
        <f t="shared" si="49"/>
        <v>-0.22661270276732493</v>
      </c>
      <c r="AL75">
        <f t="shared" si="26"/>
        <v>-3.2936086832553806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-1.2214307183078894E-3</v>
      </c>
      <c r="AR75">
        <f t="shared" si="36"/>
        <v>-1.2215502482094058E-3</v>
      </c>
      <c r="AS75">
        <f t="shared" si="36"/>
        <v>-1.5468290805716877E-4</v>
      </c>
      <c r="AT75">
        <f t="shared" si="36"/>
        <v>-1.0168644405264139E-4</v>
      </c>
      <c r="AU75">
        <f t="shared" si="23"/>
        <v>-1.4779196003192161E-3</v>
      </c>
      <c r="AW75">
        <v>72</v>
      </c>
      <c r="AX75">
        <f>IF(Z75&gt;0, (R75*SUMPRODUCT(K75:$K$98, X75:$X$98)-K75*$AZ$3)/Z75, 0)</f>
        <v>-271476.12479005335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250000</v>
      </c>
      <c r="S76">
        <f t="shared" si="29"/>
        <v>-508934.3714186264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-2.8926066768596939</v>
      </c>
      <c r="AC76">
        <f t="shared" si="30"/>
        <v>-2.5836725233396249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-1.3679805405505185</v>
      </c>
      <c r="AI76">
        <f t="shared" si="34"/>
        <v>-1.3681074563508868</v>
      </c>
      <c r="AJ76">
        <f t="shared" si="35"/>
        <v>-0.30893415352006892</v>
      </c>
      <c r="AK76">
        <f t="shared" si="49"/>
        <v>-0.20248246738017858</v>
      </c>
      <c r="AL76">
        <f t="shared" si="26"/>
        <v>-1.8795240772511344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-5.4807590141321293E-4</v>
      </c>
      <c r="AR76">
        <f t="shared" si="36"/>
        <v>-5.4812674971816203E-4</v>
      </c>
      <c r="AS76">
        <f t="shared" si="36"/>
        <v>-1.2377322604289402E-4</v>
      </c>
      <c r="AT76">
        <f t="shared" si="36"/>
        <v>-8.1123786150571049E-5</v>
      </c>
      <c r="AU76">
        <f t="shared" si="23"/>
        <v>-7.5302376191162712E-4</v>
      </c>
      <c r="AW76">
        <v>73</v>
      </c>
      <c r="AX76">
        <f>IF(Z76&gt;0, (R76*SUMPRODUCT(K76:$K$98, X76:$X$98)-K76*$AZ$3)/Z76, 0)</f>
        <v>-508934.3714186264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250000</v>
      </c>
      <c r="S77">
        <f t="shared" si="29"/>
        <v>-981605.8713332949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-2.5836725233396249</v>
      </c>
      <c r="AC77">
        <f t="shared" si="30"/>
        <v>-2.3072959704567735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-0.66883343421477282</v>
      </c>
      <c r="AI77">
        <f t="shared" si="34"/>
        <v>-0.66889219751371587</v>
      </c>
      <c r="AJ77">
        <f t="shared" si="35"/>
        <v>-0.27637655288285146</v>
      </c>
      <c r="AK77">
        <f t="shared" si="49"/>
        <v>-0.18085707663377376</v>
      </c>
      <c r="AL77">
        <f t="shared" si="26"/>
        <v>-1.1261258270303411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-2.3925484401904034E-4</v>
      </c>
      <c r="AR77">
        <f t="shared" si="36"/>
        <v>-2.3927586480419169E-4</v>
      </c>
      <c r="AS77">
        <f t="shared" si="36"/>
        <v>-9.8865316337151145E-5</v>
      </c>
      <c r="AT77">
        <f t="shared" si="36"/>
        <v>-6.4696125292471851E-5</v>
      </c>
      <c r="AU77">
        <f t="shared" si="23"/>
        <v>-4.028373064338147E-4</v>
      </c>
      <c r="AW77">
        <v>74</v>
      </c>
      <c r="AX77">
        <f>IF(Z77&gt;0, (R77*SUMPRODUCT(K77:$K$98, X77:$X$98)-K77*$AZ$3)/Z77, 0)</f>
        <v>-981605.8713332949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250000</v>
      </c>
      <c r="S78">
        <f t="shared" si="29"/>
        <v>-1952309.860533196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-2.3072959704567735</v>
      </c>
      <c r="AC78">
        <f t="shared" si="30"/>
        <v>-2.0602810924576986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-0.31793057151264786</v>
      </c>
      <c r="AI78">
        <f t="shared" si="34"/>
        <v>-0.31795695412145025</v>
      </c>
      <c r="AJ78">
        <f t="shared" si="35"/>
        <v>-0.24701487799907484</v>
      </c>
      <c r="AK78">
        <f t="shared" si="49"/>
        <v>-0.16151071793197416</v>
      </c>
      <c r="AL78">
        <f t="shared" si="26"/>
        <v>-0.72648255005249918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-1.015446466255603E-4</v>
      </c>
      <c r="AR78">
        <f t="shared" si="36"/>
        <v>-1.0155307303348687E-4</v>
      </c>
      <c r="AS78">
        <f t="shared" si="36"/>
        <v>-7.8894704520965174E-5</v>
      </c>
      <c r="AT78">
        <f t="shared" si="36"/>
        <v>-5.1585315311492202E-5</v>
      </c>
      <c r="AU78">
        <f t="shared" si="23"/>
        <v>-2.3203309286594424E-4</v>
      </c>
      <c r="AW78">
        <v>75</v>
      </c>
      <c r="AX78">
        <f>IF(Z78&gt;0, (R78*SUMPRODUCT(K78:$K$98, X78:$X$98)-K78*$AZ$3)/Z78, 0)</f>
        <v>-1952309.860533196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250000</v>
      </c>
      <c r="S79">
        <f t="shared" si="29"/>
        <v>-4009015.0615116991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-2.0602810924576986</v>
      </c>
      <c r="AC79">
        <f t="shared" si="30"/>
        <v>-1.8396200184944194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-0.14647012277782301</v>
      </c>
      <c r="AI79">
        <f t="shared" si="34"/>
        <v>-0.14648159454825957</v>
      </c>
      <c r="AJ79">
        <f t="shared" si="35"/>
        <v>-0.22066107396327928</v>
      </c>
      <c r="AK79">
        <f t="shared" si="49"/>
        <v>-0.14421967647203893</v>
      </c>
      <c r="AL79">
        <f t="shared" si="26"/>
        <v>-0.5113623449835778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-4.176916224393345E-5</v>
      </c>
      <c r="AR79">
        <f t="shared" si="36"/>
        <v>-4.1772433670429875E-5</v>
      </c>
      <c r="AS79">
        <f t="shared" si="36"/>
        <v>-6.2926336269094235E-5</v>
      </c>
      <c r="AT79">
        <f t="shared" si="36"/>
        <v>-4.1127398209843431E-5</v>
      </c>
      <c r="AU79">
        <f t="shared" si="23"/>
        <v>-1.4582616814936755E-4</v>
      </c>
      <c r="AW79">
        <v>76</v>
      </c>
      <c r="AX79">
        <f>IF(Z79&gt;0, (R79*SUMPRODUCT(K79:$K$98, X79:$X$98)-K79*$AZ$3)/Z79, 0)</f>
        <v>-4009015.0615116991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250000</v>
      </c>
      <c r="S80">
        <f t="shared" si="29"/>
        <v>-8504240.5213817749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-1.8396200184944194</v>
      </c>
      <c r="AC80">
        <f t="shared" si="30"/>
        <v>-1.6425523067549621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-6.5284254649320098E-2</v>
      </c>
      <c r="AI80">
        <f t="shared" si="34"/>
        <v>-6.5289083276587362E-2</v>
      </c>
      <c r="AJ80">
        <f t="shared" si="35"/>
        <v>-0.19706771173945725</v>
      </c>
      <c r="AK80">
        <f t="shared" si="49"/>
        <v>-0.12877340129460937</v>
      </c>
      <c r="AL80">
        <f t="shared" si="26"/>
        <v>-0.39113019631065393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-1.6622530812246986E-5</v>
      </c>
      <c r="AR80">
        <f t="shared" si="36"/>
        <v>-1.6623760266515277E-5</v>
      </c>
      <c r="AS80">
        <f t="shared" si="36"/>
        <v>-5.0176939724351288E-5</v>
      </c>
      <c r="AT80">
        <f t="shared" si="36"/>
        <v>-3.2787995241970382E-5</v>
      </c>
      <c r="AU80">
        <f t="shared" si="23"/>
        <v>-9.9588695232836927E-5</v>
      </c>
      <c r="AW80">
        <v>77</v>
      </c>
      <c r="AX80">
        <f>IF(Z80&gt;0, (R80*SUMPRODUCT(K80:$K$98, X80:$X$98)-K80*$AZ$3)/Z80, 0)</f>
        <v>-8504240.5213817749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250000</v>
      </c>
      <c r="S81">
        <f t="shared" si="29"/>
        <v>-18671422.732035741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-1.6425523067549621</v>
      </c>
      <c r="AC81">
        <f t="shared" si="30"/>
        <v>-1.4665783213378272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-2.8166739211321887E-2</v>
      </c>
      <c r="AI81">
        <f t="shared" si="34"/>
        <v>-2.8168702878395339E-2</v>
      </c>
      <c r="AJ81">
        <f t="shared" si="35"/>
        <v>-0.17597398541713494</v>
      </c>
      <c r="AK81">
        <f t="shared" si="49"/>
        <v>-0.11497866147284735</v>
      </c>
      <c r="AL81">
        <f t="shared" si="26"/>
        <v>-0.31912134976837764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-6.4033500898673356E-6</v>
      </c>
      <c r="AR81">
        <f t="shared" si="36"/>
        <v>-6.4037965046133565E-6</v>
      </c>
      <c r="AS81">
        <f t="shared" si="36"/>
        <v>-4.0005448514330934E-5</v>
      </c>
      <c r="AT81">
        <f t="shared" si="36"/>
        <v>-2.6138937018987307E-5</v>
      </c>
      <c r="AU81">
        <f t="shared" si="23"/>
        <v>-7.2548182037931601E-5</v>
      </c>
      <c r="AW81">
        <v>78</v>
      </c>
      <c r="AX81">
        <f>IF(Z81&gt;0, (R81*SUMPRODUCT(K81:$K$98, X81:$X$98)-K81*$AZ$3)/Z81, 0)</f>
        <v>-18671422.732035741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250000</v>
      </c>
      <c r="S82">
        <f t="shared" si="29"/>
        <v>-42508425.407492355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-1.4665783213378272</v>
      </c>
      <c r="AC82">
        <f t="shared" si="30"/>
        <v>-1.309450253305821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-1.1739182186332256E-2</v>
      </c>
      <c r="AI82">
        <f t="shared" si="34"/>
        <v>-1.1739952298516343E-2</v>
      </c>
      <c r="AJ82">
        <f t="shared" si="35"/>
        <v>-0.15712806803200619</v>
      </c>
      <c r="AK82">
        <f t="shared" si="49"/>
        <v>-0.10266048249364791</v>
      </c>
      <c r="AL82">
        <f t="shared" si="26"/>
        <v>-0.27152850282417046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-2.382815924682781E-6</v>
      </c>
      <c r="AR82">
        <f t="shared" si="36"/>
        <v>-2.3829722418390279E-6</v>
      </c>
      <c r="AS82">
        <f t="shared" si="36"/>
        <v>-3.1893811406830378E-5</v>
      </c>
      <c r="AT82">
        <f t="shared" si="36"/>
        <v>-2.0837996091950124E-5</v>
      </c>
      <c r="AU82">
        <f t="shared" si="23"/>
        <v>-5.511477974061954E-5</v>
      </c>
      <c r="AW82">
        <v>79</v>
      </c>
      <c r="AX82">
        <f>IF(Z82&gt;0, (R82*SUMPRODUCT(K82:$K$98, X82:$X$98)-K82*$AZ$3)/Z82, 0)</f>
        <v>-42508425.407492355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8"/>
        <v>250000</v>
      </c>
      <c r="S83">
        <f t="shared" si="29"/>
        <v>-100531475.33326651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-1.309450253305821</v>
      </c>
      <c r="AC83">
        <f t="shared" si="30"/>
        <v>-1.1691540009591603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-4.7166779077691557E-3</v>
      </c>
      <c r="AI83">
        <f t="shared" si="34"/>
        <v>-4.7169686510406244E-3</v>
      </c>
      <c r="AJ83">
        <f t="shared" si="35"/>
        <v>-0.14029625234666065</v>
      </c>
      <c r="AK83">
        <f t="shared" si="49"/>
        <v>-9.1661517731407474E-2</v>
      </c>
      <c r="AL83">
        <f t="shared" si="26"/>
        <v>-0.23667473872910877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-8.5481246933796855E-7</v>
      </c>
      <c r="AR83">
        <f t="shared" si="36"/>
        <v>-8.5486516129164594E-7</v>
      </c>
      <c r="AS83">
        <f t="shared" si="36"/>
        <v>-2.5426155495962952E-5</v>
      </c>
      <c r="AT83">
        <f t="shared" si="36"/>
        <v>-1.6611990440599999E-5</v>
      </c>
      <c r="AU83">
        <f t="shared" si="23"/>
        <v>-4.28930110978546E-5</v>
      </c>
      <c r="AW83">
        <v>80</v>
      </c>
      <c r="AX83">
        <f>IF(Z83&gt;0, (R83*SUMPRODUCT(K83:$K$98, X83:$X$98)-K83*$AZ$3)/Z83, 0)</f>
        <v>-100531475.33326651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250000</v>
      </c>
      <c r="S84">
        <f t="shared" si="29"/>
        <v>-247393863.49575499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-1.1691540009591603</v>
      </c>
      <c r="AC84">
        <f t="shared" si="30"/>
        <v>-1.0438882172336068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-1.8234734739835268E-3</v>
      </c>
      <c r="AI84">
        <f t="shared" si="34"/>
        <v>-1.8235789624748825E-3</v>
      </c>
      <c r="AJ84">
        <f t="shared" si="35"/>
        <v>-0.12526578372555353</v>
      </c>
      <c r="AK84">
        <f t="shared" si="49"/>
        <v>-8.1840780067141225E-2</v>
      </c>
      <c r="AL84">
        <f t="shared" si="26"/>
        <v>-0.20893014275516963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-2.950638846927504E-7</v>
      </c>
      <c r="AR84">
        <f t="shared" si="36"/>
        <v>-2.9508095422762103E-7</v>
      </c>
      <c r="AS84">
        <f t="shared" si="36"/>
        <v>-2.0269781432245634E-5</v>
      </c>
      <c r="AT84">
        <f t="shared" si="36"/>
        <v>-1.3242999603466598E-5</v>
      </c>
      <c r="AU84">
        <f t="shared" si="23"/>
        <v>-3.3807861989939852E-5</v>
      </c>
      <c r="AW84">
        <v>81</v>
      </c>
      <c r="AX84">
        <f>IF(Z84&gt;0, (R84*SUMPRODUCT(K84:$K$98, X84:$X$98)-K84*$AZ$3)/Z84, 0)</f>
        <v>-247393863.49575499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250000</v>
      </c>
      <c r="S85">
        <f t="shared" si="29"/>
        <v>-634669797.66742122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-1.0438882172336068</v>
      </c>
      <c r="AC85">
        <f t="shared" si="30"/>
        <v>-0.93204329931711405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-6.7719897095129186E-4</v>
      </c>
      <c r="AI85">
        <f t="shared" si="34"/>
        <v>-6.7723568466063894E-4</v>
      </c>
      <c r="AJ85">
        <f t="shared" si="35"/>
        <v>-0.11184491791649276</v>
      </c>
      <c r="AK85">
        <f t="shared" si="49"/>
        <v>-7.307217520635248E-2</v>
      </c>
      <c r="AL85">
        <f t="shared" si="26"/>
        <v>-0.18559432880750587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-9.7839645995931099E-8</v>
      </c>
      <c r="AR85">
        <f t="shared" si="36"/>
        <v>-9.7844950280904638E-8</v>
      </c>
      <c r="AS85">
        <f t="shared" si="36"/>
        <v>-1.6159013295637004E-5</v>
      </c>
      <c r="AT85">
        <f t="shared" si="36"/>
        <v>-1.055724544929411E-5</v>
      </c>
      <c r="AU85">
        <f t="shared" si="23"/>
        <v>-2.6814103695212018E-5</v>
      </c>
      <c r="AW85">
        <v>82</v>
      </c>
      <c r="AX85">
        <f>IF(Z85&gt;0, (R85*SUMPRODUCT(K85:$K$98, X85:$X$98)-K85*$AZ$3)/Z85, 0)</f>
        <v>-634669797.66742122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250000</v>
      </c>
      <c r="S86">
        <f t="shared" si="29"/>
        <v>-1700985987.8335416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-0.93204329931711405</v>
      </c>
      <c r="AC86">
        <f t="shared" si="30"/>
        <v>-0.83218159985285167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-2.4115701367465468E-4</v>
      </c>
      <c r="AI86">
        <f t="shared" si="34"/>
        <v>-2.4116924454554081E-4</v>
      </c>
      <c r="AJ86">
        <f t="shared" si="35"/>
        <v>-9.9861699464262377E-2</v>
      </c>
      <c r="AK86">
        <f t="shared" si="49"/>
        <v>-6.5243030952197995E-2</v>
      </c>
      <c r="AL86">
        <f t="shared" si="26"/>
        <v>-0.16534589966100591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-3.1108599354880109E-8</v>
      </c>
      <c r="AR86">
        <f t="shared" si="36"/>
        <v>-3.1110177103983729E-8</v>
      </c>
      <c r="AS86">
        <f t="shared" si="36"/>
        <v>-1.2881887829819644E-5</v>
      </c>
      <c r="AT86">
        <f t="shared" si="36"/>
        <v>-8.416173677321001E-6</v>
      </c>
      <c r="AU86">
        <f t="shared" si="23"/>
        <v>-2.1329171684244629E-5</v>
      </c>
      <c r="AW86">
        <v>83</v>
      </c>
      <c r="AX86">
        <f>IF(Z86&gt;0, (R86*SUMPRODUCT(K86:$K$98, X86:$X$98)-K86*$AZ$3)/Z86, 0)</f>
        <v>-1700985987.8335416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250000</v>
      </c>
      <c r="S87">
        <f t="shared" si="29"/>
        <v>-4772487092.5324717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-0.83218159985285167</v>
      </c>
      <c r="AC87">
        <f t="shared" si="30"/>
        <v>-0.74301931194010418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-8.2163603884924114E-5</v>
      </c>
      <c r="AI87">
        <f t="shared" si="34"/>
        <v>-8.2167496086712902E-5</v>
      </c>
      <c r="AJ87">
        <f t="shared" si="35"/>
        <v>-8.9162287912747495E-2</v>
      </c>
      <c r="AK87">
        <f t="shared" si="49"/>
        <v>-5.825271198969962E-2</v>
      </c>
      <c r="AL87">
        <f t="shared" si="26"/>
        <v>-0.14749716739853383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-9.4632871423459487E-9</v>
      </c>
      <c r="AR87">
        <f t="shared" si="36"/>
        <v>-9.4637354311429559E-9</v>
      </c>
      <c r="AS87">
        <f t="shared" si="36"/>
        <v>-1.0269368587685221E-5</v>
      </c>
      <c r="AT87">
        <f t="shared" si="36"/>
        <v>-6.7093227939585925E-6</v>
      </c>
      <c r="AU87">
        <f t="shared" si="23"/>
        <v>-1.6988155117074957E-5</v>
      </c>
      <c r="AW87">
        <v>84</v>
      </c>
      <c r="AX87">
        <f>IF(Z87&gt;0, (R87*SUMPRODUCT(K87:$K$98, X87:$X$98)-K87*$AZ$3)/Z87, 0)</f>
        <v>-4772487092.5324717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250000</v>
      </c>
      <c r="S88">
        <f t="shared" si="29"/>
        <v>-14045599911.702286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-0.74301931194010418</v>
      </c>
      <c r="AC88">
        <f t="shared" si="30"/>
        <v>-0.66341010799147448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-2.6724649389165688E-5</v>
      </c>
      <c r="AI88">
        <f t="shared" si="34"/>
        <v>-2.6725830203997666E-5</v>
      </c>
      <c r="AJ88">
        <f t="shared" si="35"/>
        <v>-7.9609203948629692E-2</v>
      </c>
      <c r="AK88">
        <f t="shared" si="49"/>
        <v>-5.2011351835807296E-2</v>
      </c>
      <c r="AL88">
        <f t="shared" si="26"/>
        <v>-0.13164728161464098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-2.7482518652489324E-9</v>
      </c>
      <c r="AR88">
        <f t="shared" si="36"/>
        <v>-2.7483732953383322E-9</v>
      </c>
      <c r="AS88">
        <f t="shared" si="36"/>
        <v>-8.1866796475728986E-6</v>
      </c>
      <c r="AT88">
        <f t="shared" si="36"/>
        <v>-5.3486312435898456E-6</v>
      </c>
      <c r="AU88">
        <f t="shared" si="23"/>
        <v>-1.3538059264458082E-5</v>
      </c>
      <c r="AW88">
        <v>85</v>
      </c>
      <c r="AX88">
        <f>IF(Z88&gt;0, (R88*SUMPRODUCT(K88:$K$98, X88:$X$98)-K88*$AZ$3)/Z88, 0)</f>
        <v>-14045599911.702286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250000</v>
      </c>
      <c r="S89">
        <f t="shared" si="29"/>
        <v>-43827013114.572067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-0.66341010799147448</v>
      </c>
      <c r="AC89">
        <f t="shared" si="30"/>
        <v>-0.59233045590765776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-8.3112690711679028E-6</v>
      </c>
      <c r="AI89">
        <f t="shared" si="34"/>
        <v>-8.3116069509444453E-6</v>
      </c>
      <c r="AJ89">
        <f t="shared" si="35"/>
        <v>-7.1079652083816725E-2</v>
      </c>
      <c r="AK89">
        <f t="shared" si="49"/>
        <v>-4.6438707559403221E-2</v>
      </c>
      <c r="AL89">
        <f t="shared" si="26"/>
        <v>-0.11752667125017088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-7.6312175575401153E-10</v>
      </c>
      <c r="AR89">
        <f t="shared" si="36"/>
        <v>-7.6315277910388761E-10</v>
      </c>
      <c r="AS89">
        <f t="shared" si="36"/>
        <v>-6.5263714159797182E-6</v>
      </c>
      <c r="AT89">
        <f t="shared" si="36"/>
        <v>-4.2638961323747705E-6</v>
      </c>
      <c r="AU89">
        <f t="shared" si="23"/>
        <v>-1.0791030701133591E-5</v>
      </c>
      <c r="AW89">
        <v>86</v>
      </c>
      <c r="AX89">
        <f>IF(Z89&gt;0, (R89*SUMPRODUCT(K89:$K$98, X89:$X$98)-K89*$AZ$3)/Z89, 0)</f>
        <v>-43827013114.572067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250000</v>
      </c>
      <c r="S90">
        <f t="shared" si="29"/>
        <v>-145471325177.83493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-0.59233045590765776</v>
      </c>
      <c r="AC90">
        <f t="shared" si="30"/>
        <v>-0.52886647914214691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-2.4361253761973693E-6</v>
      </c>
      <c r="AI90">
        <f t="shared" si="34"/>
        <v>-2.4362162646385271E-6</v>
      </c>
      <c r="AJ90">
        <f t="shared" si="35"/>
        <v>-6.3463976765510854E-2</v>
      </c>
      <c r="AK90">
        <f t="shared" si="49"/>
        <v>-4.1463131913536046E-2</v>
      </c>
      <c r="AL90">
        <f t="shared" si="26"/>
        <v>-0.10492954489531153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-1.9971381394537079E-10</v>
      </c>
      <c r="AR90">
        <f t="shared" si="36"/>
        <v>-1.9972126498931315E-10</v>
      </c>
      <c r="AS90">
        <f t="shared" si="36"/>
        <v>-5.2027834740446864E-6</v>
      </c>
      <c r="AT90">
        <f t="shared" si="36"/>
        <v>-3.3991519046930263E-6</v>
      </c>
      <c r="AU90">
        <f t="shared" si="23"/>
        <v>-8.6021351000027012E-6</v>
      </c>
      <c r="AW90">
        <v>87</v>
      </c>
      <c r="AX90">
        <f>IF(Z90&gt;0, (R90*SUMPRODUCT(K90:$K$98, X90:$X$98)-K90*$AZ$3)/Z90, 0)</f>
        <v>-145471325177.83493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250000</v>
      </c>
      <c r="S91">
        <f t="shared" si="29"/>
        <v>-515485680192.81348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-0.52886647914214691</v>
      </c>
      <c r="AC91">
        <f t="shared" si="30"/>
        <v>-0.47220221369129584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-6.7078716245795198E-7</v>
      </c>
      <c r="AI91">
        <f t="shared" si="34"/>
        <v>-6.7081006329845224E-7</v>
      </c>
      <c r="AJ91">
        <f t="shared" si="35"/>
        <v>-5.666426545085107E-2</v>
      </c>
      <c r="AK91">
        <f t="shared" si="49"/>
        <v>-3.7020653539950286E-2</v>
      </c>
      <c r="AL91">
        <f t="shared" si="26"/>
        <v>-9.3685589800864652E-2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-4.9099287463450116E-11</v>
      </c>
      <c r="AR91">
        <f t="shared" si="36"/>
        <v>-4.9100963725331393E-11</v>
      </c>
      <c r="AS91">
        <f t="shared" si="36"/>
        <v>-4.1476271669867879E-6</v>
      </c>
      <c r="AT91">
        <f t="shared" si="36"/>
        <v>-2.7097830906338379E-6</v>
      </c>
      <c r="AU91">
        <f t="shared" si="23"/>
        <v>-6.8574593585843504E-6</v>
      </c>
      <c r="AW91">
        <v>88</v>
      </c>
      <c r="AX91">
        <f>IF(Z91&gt;0, (R91*SUMPRODUCT(K91:$K$98, X91:$X$98)-K91*$AZ$3)/Z91, 0)</f>
        <v>-515485680192.81348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250000</v>
      </c>
      <c r="S92">
        <f t="shared" si="29"/>
        <v>-1957926379031.1982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-0.47220221369129584</v>
      </c>
      <c r="AC92">
        <f t="shared" si="30"/>
        <v>-0.42160911940953355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-1.7288469320205926E-7</v>
      </c>
      <c r="AI92">
        <f t="shared" si="34"/>
        <v>-1.7289007656483436E-7</v>
      </c>
      <c r="AJ92">
        <f t="shared" si="35"/>
        <v>-5.0593094281762285E-2</v>
      </c>
      <c r="AK92">
        <f t="shared" si="49"/>
        <v>-3.3054154958390709E-2</v>
      </c>
      <c r="AL92">
        <f t="shared" si="26"/>
        <v>-8.3647422130229562E-2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-1.1298712761657819E-11</v>
      </c>
      <c r="AR92">
        <f t="shared" si="36"/>
        <v>-1.1299064586151713E-11</v>
      </c>
      <c r="AS92">
        <f t="shared" si="36"/>
        <v>-3.3064629923309828E-6</v>
      </c>
      <c r="AT92">
        <f t="shared" si="36"/>
        <v>-2.1602224901292519E-6</v>
      </c>
      <c r="AU92">
        <f t="shared" si="23"/>
        <v>-5.4666967815248205E-6</v>
      </c>
      <c r="AW92">
        <v>89</v>
      </c>
      <c r="AX92">
        <f>IF(Z92&gt;0, (R92*SUMPRODUCT(K92:$K$98, X92:$X$98)-K92*$AZ$3)/Z92, 0)</f>
        <v>-1957926379031.1982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250000</v>
      </c>
      <c r="S93">
        <f t="shared" si="29"/>
        <v>-8006697283903.2402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-0.42160911940953355</v>
      </c>
      <c r="AC93">
        <f t="shared" si="30"/>
        <v>-0.37643671376827742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-4.1541483991313627E-8</v>
      </c>
      <c r="AI93">
        <f t="shared" si="34"/>
        <v>-4.1542659372061833E-8</v>
      </c>
      <c r="AJ93">
        <f t="shared" si="35"/>
        <v>-4.517240564125613E-2</v>
      </c>
      <c r="AK93">
        <f t="shared" si="49"/>
        <v>-2.951263835866735E-2</v>
      </c>
      <c r="AL93">
        <f t="shared" si="26"/>
        <v>-7.4685085542582852E-2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-2.4240211713697348E-12</v>
      </c>
      <c r="AR93">
        <f t="shared" si="36"/>
        <v>-2.4240897569748773E-12</v>
      </c>
      <c r="AS93">
        <f t="shared" si="36"/>
        <v>-2.6358920557340427E-6</v>
      </c>
      <c r="AT93">
        <f t="shared" si="36"/>
        <v>-1.7221161434518597E-6</v>
      </c>
      <c r="AU93">
        <f t="shared" si="23"/>
        <v>-4.358010623275659E-6</v>
      </c>
      <c r="AW93">
        <v>90</v>
      </c>
      <c r="AX93">
        <f>IF(Z93&gt;0, (R93*SUMPRODUCT(K93:$K$98, X93:$X$98)-K93*$AZ$3)/Z93, 0)</f>
        <v>-8006697283903.2402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250000</v>
      </c>
      <c r="S94">
        <f t="shared" si="29"/>
        <v>-35445752160394.922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-0.37643671376827742</v>
      </c>
      <c r="AC94">
        <f t="shared" si="30"/>
        <v>-0.33610420872377744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-9.2657158977245937E-9</v>
      </c>
      <c r="AI94">
        <f t="shared" si="34"/>
        <v>-9.2659529530755443E-9</v>
      </c>
      <c r="AJ94">
        <f t="shared" si="35"/>
        <v>-4.0332505044499978E-2</v>
      </c>
      <c r="AK94">
        <f t="shared" si="49"/>
        <v>-2.6350569963779422E-2</v>
      </c>
      <c r="AL94">
        <f t="shared" si="26"/>
        <v>-6.6683084274232363E-2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-4.8274230415496945E-13</v>
      </c>
      <c r="AR94">
        <f t="shared" si="36"/>
        <v>-4.8275465470052835E-13</v>
      </c>
      <c r="AS94">
        <f t="shared" si="36"/>
        <v>-2.1013170091158524E-6</v>
      </c>
      <c r="AT94">
        <f t="shared" si="36"/>
        <v>-1.3728604460272115E-6</v>
      </c>
      <c r="AU94">
        <f t="shared" si="23"/>
        <v>-3.474177937897719E-6</v>
      </c>
      <c r="AW94">
        <v>91</v>
      </c>
      <c r="AX94">
        <f>IF(Z94&gt;0, (R94*SUMPRODUCT(K94:$K$98, X94:$X$98)-K94*$AZ$3)/Z94, 0)</f>
        <v>-35445752160394.922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250000</v>
      </c>
      <c r="S95">
        <f t="shared" si="29"/>
        <v>-171040138615594.22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-0.33610420872377744</v>
      </c>
      <c r="AC95">
        <f t="shared" si="30"/>
        <v>-0.30009304350379229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-1.908218413636511E-9</v>
      </c>
      <c r="AI95">
        <f t="shared" si="34"/>
        <v>-1.9082622765925887E-9</v>
      </c>
      <c r="AJ95">
        <f t="shared" si="35"/>
        <v>-3.6011165219985153E-2</v>
      </c>
      <c r="AK95">
        <f t="shared" si="49"/>
        <v>-2.3527294610664422E-2</v>
      </c>
      <c r="AL95">
        <f t="shared" si="26"/>
        <v>-5.9538461738911849E-2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-8.8765956826934557E-14</v>
      </c>
      <c r="AR95">
        <f t="shared" si="36"/>
        <v>-8.8767997231344061E-14</v>
      </c>
      <c r="AS95">
        <f t="shared" si="36"/>
        <v>-1.6751570545392035E-6</v>
      </c>
      <c r="AT95">
        <f t="shared" si="36"/>
        <v>-1.0944359423116977E-6</v>
      </c>
      <c r="AU95">
        <f t="shared" si="23"/>
        <v>-2.7695930856188985E-6</v>
      </c>
      <c r="AW95">
        <v>92</v>
      </c>
      <c r="AX95">
        <f>IF(Z95&gt;0, (R95*SUMPRODUCT(K95:$K$98, X95:$X$98)-K95*$AZ$3)/Z95, 0)</f>
        <v>-171040138615594.22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250000</v>
      </c>
      <c r="S96">
        <f t="shared" si="29"/>
        <v>-906959409647187.25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-0.30009304350379229</v>
      </c>
      <c r="AC96">
        <f t="shared" si="30"/>
        <v>-0.26794021741417756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-3.6038653724697405E-10</v>
      </c>
      <c r="AI96">
        <f t="shared" si="34"/>
        <v>-3.6039392291976612E-10</v>
      </c>
      <c r="AJ96">
        <f t="shared" si="35"/>
        <v>-3.2152826089614728E-2</v>
      </c>
      <c r="AK96">
        <f t="shared" si="49"/>
        <v>-2.1006513045265462E-2</v>
      </c>
      <c r="AL96">
        <f t="shared" si="26"/>
        <v>-5.3159339495274113E-2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-1.4968176401043015E-14</v>
      </c>
      <c r="AR96">
        <f t="shared" si="36"/>
        <v>-1.4968483155157741E-14</v>
      </c>
      <c r="AS96">
        <f t="shared" si="36"/>
        <v>-1.3354249478292693E-6</v>
      </c>
      <c r="AT96">
        <f t="shared" si="36"/>
        <v>-8.724776325838871E-7</v>
      </c>
      <c r="AU96">
        <f t="shared" si="23"/>
        <v>-2.2079025953816394E-6</v>
      </c>
      <c r="AW96">
        <v>93</v>
      </c>
      <c r="AX96">
        <f>IF(Z96&gt;0, (R96*SUMPRODUCT(K96:$K$98, X96:$X$98)-K96*$AZ$3)/Z96, 0)</f>
        <v>-906959409647187.25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250000</v>
      </c>
      <c r="S97">
        <f t="shared" si="29"/>
        <v>-5337058739558181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-0.26794021741417756</v>
      </c>
      <c r="AC97">
        <f t="shared" si="30"/>
        <v>-0.23923233697695737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-6.1911972521380623E-11</v>
      </c>
      <c r="AI97">
        <f t="shared" si="34"/>
        <v>-6.1913093140192643E-11</v>
      </c>
      <c r="AJ97">
        <f t="shared" si="35"/>
        <v>-2.8707880437220196E-2</v>
      </c>
      <c r="AK97">
        <f t="shared" si="49"/>
        <v>-1.875581521899243E-2</v>
      </c>
      <c r="AL97">
        <f t="shared" si="26"/>
        <v>-4.7463695718125719E-2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-2.2959210613825796E-15</v>
      </c>
      <c r="AR97">
        <f t="shared" si="36"/>
        <v>-2.2959626180028506E-15</v>
      </c>
      <c r="AS97">
        <f t="shared" si="36"/>
        <v>-1.0645925923407647E-6</v>
      </c>
      <c r="AT97">
        <f t="shared" si="36"/>
        <v>-6.9553382699628401E-7</v>
      </c>
      <c r="AU97">
        <f t="shared" si="23"/>
        <v>-1.7601264216330113E-6</v>
      </c>
      <c r="AW97">
        <v>94</v>
      </c>
      <c r="AX97">
        <f>IF(Z97&gt;0, (R97*SUMPRODUCT(K97:$K$98, X97:$X$98)-K97*$AZ$3)/Z97, 0)</f>
        <v>-5337058739558181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-0.23923233697695737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-1.1206188120236138E-11</v>
      </c>
      <c r="AI98">
        <f t="shared" si="34"/>
        <v>-1.1206188120236138E-11</v>
      </c>
      <c r="AJ98">
        <f t="shared" si="35"/>
        <v>-0.23923233697695737</v>
      </c>
      <c r="AK98">
        <f t="shared" si="49"/>
        <v>-1.6746263588387017E-2</v>
      </c>
      <c r="AL98">
        <f t="shared" si="26"/>
        <v>-0.25597860057655053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-3.7104125242064368E-16</v>
      </c>
      <c r="AR98">
        <f t="shared" si="36"/>
        <v>-3.7104125242064368E-16</v>
      </c>
      <c r="AS98">
        <f t="shared" si="36"/>
        <v>-7.9210758358728369E-6</v>
      </c>
      <c r="AT98">
        <f t="shared" si="36"/>
        <v>-5.5447530851109867E-7</v>
      </c>
      <c r="AU98">
        <f t="shared" si="36"/>
        <v>-8.4755511447549762E-6</v>
      </c>
      <c r="AW98">
        <v>95</v>
      </c>
    </row>
    <row r="100" spans="5:50" x14ac:dyDescent="0.25">
      <c r="AN100" s="8">
        <f t="shared" ref="AN100:AU100" si="50">SUM(AN3:AN98)</f>
        <v>12150.198760673389</v>
      </c>
      <c r="AO100" s="8">
        <f t="shared" si="50"/>
        <v>-1215.0198760673391</v>
      </c>
      <c r="AP100" s="8">
        <f t="shared" si="50"/>
        <v>-1740.3204213206311</v>
      </c>
      <c r="AQ100" s="8">
        <f t="shared" si="50"/>
        <v>-6451.1564105013204</v>
      </c>
      <c r="AR100" s="8">
        <f t="shared" si="50"/>
        <v>2743.7020527841028</v>
      </c>
      <c r="AS100" s="8">
        <f t="shared" si="50"/>
        <v>-827.39727730609115</v>
      </c>
      <c r="AT100" s="8">
        <f t="shared" si="50"/>
        <v>401.33294639549132</v>
      </c>
      <c r="AU100" s="8">
        <f t="shared" si="50"/>
        <v>2317.6377218735042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25241.615183114758</v>
      </c>
      <c r="K3">
        <v>1</v>
      </c>
      <c r="L3" s="2">
        <v>0</v>
      </c>
      <c r="O3">
        <f>$C$3</f>
        <v>25241.615183114758</v>
      </c>
      <c r="P3">
        <f>O3*C5</f>
        <v>2524.1615183114759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25241.615183114758</v>
      </c>
      <c r="AF3">
        <f t="shared" ref="AF3:AG34" si="4">-$Z3*P3</f>
        <v>-2524.1615183114759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21195.021077803282</v>
      </c>
      <c r="AJ3">
        <f t="shared" ref="AJ3:AJ66" si="7">AB3-AC3</f>
        <v>0</v>
      </c>
      <c r="AL3">
        <f t="shared" ref="AL3:AL34" si="8">SUM(AI3:AK3)</f>
        <v>21195.021077803282</v>
      </c>
      <c r="AN3">
        <f t="shared" ref="AN3:AU34" si="9">AE3*$K3</f>
        <v>25241.615183114758</v>
      </c>
      <c r="AO3">
        <f t="shared" si="9"/>
        <v>-2524.1615183114759</v>
      </c>
      <c r="AP3">
        <f t="shared" si="9"/>
        <v>-1522.432587</v>
      </c>
      <c r="AQ3">
        <f t="shared" si="9"/>
        <v>0</v>
      </c>
      <c r="AR3">
        <f t="shared" si="9"/>
        <v>21195.021077803282</v>
      </c>
      <c r="AS3">
        <f t="shared" si="9"/>
        <v>0</v>
      </c>
      <c r="AT3">
        <f t="shared" si="9"/>
        <v>0</v>
      </c>
      <c r="AU3">
        <f t="shared" si="9"/>
        <v>21195.021077803282</v>
      </c>
      <c r="AW3">
        <v>0</v>
      </c>
      <c r="AX3">
        <f>IF(Z3&gt;0, (R3*SUMPRODUCT(K3:$K$98, X3:$X$98)-K3*$AZ$3)/Z3, 0)</f>
        <v>0</v>
      </c>
      <c r="AZ3">
        <f>C6*SUMPRODUCT(X4:X89, K4:K89)/1</f>
        <v>10893.368630634728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739.4576522319237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730.69615126657118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-730.69615126657118</v>
      </c>
      <c r="AK4">
        <f>G4*SUM(AB4, AE4:AF4)</f>
        <v>0</v>
      </c>
      <c r="AL4">
        <f t="shared" si="8"/>
        <v>-1192.8336512665712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-681.68313393653432</v>
      </c>
      <c r="AT4">
        <f t="shared" si="9"/>
        <v>0</v>
      </c>
      <c r="AU4">
        <f t="shared" si="9"/>
        <v>-1112.8217662716402</v>
      </c>
      <c r="AW4">
        <v>1</v>
      </c>
      <c r="AX4">
        <f>IF(Z4&gt;0, (R4*SUMPRODUCT(K4:$K$98, X4:$X$98)-K4*$AZ$3)/Z4, 0)</f>
        <v>739.4576522319237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250000</v>
      </c>
      <c r="S5">
        <f t="shared" si="1"/>
        <v>1174.9390668641372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730.69615126657118</v>
      </c>
      <c r="AC5">
        <f t="shared" si="2"/>
        <v>1147.2231427834358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-464.79482123359998</v>
      </c>
      <c r="AI5">
        <f t="shared" si="6"/>
        <v>-489.20509013897663</v>
      </c>
      <c r="AJ5">
        <f t="shared" si="7"/>
        <v>-416.52699151686465</v>
      </c>
      <c r="AK5">
        <f>G5*SUM(AB5, AE5:AF5)</f>
        <v>29.958542201929419</v>
      </c>
      <c r="AL5">
        <f t="shared" si="8"/>
        <v>-875.77353945391189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-397.44977820943632</v>
      </c>
      <c r="AR5">
        <f t="shared" si="9"/>
        <v>-418.32319486396187</v>
      </c>
      <c r="AS5">
        <f t="shared" si="9"/>
        <v>-356.17557002301243</v>
      </c>
      <c r="AT5">
        <f t="shared" si="9"/>
        <v>25.617789634645199</v>
      </c>
      <c r="AU5">
        <f t="shared" si="9"/>
        <v>-748.88097525232911</v>
      </c>
      <c r="AW5">
        <v>2</v>
      </c>
      <c r="AX5">
        <f>IF(Z5&gt;0, (R5*SUMPRODUCT(K5:$K$98, X5:$X$98)-K5*$AZ$3)/Z5, 0)</f>
        <v>1174.9390668641372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250000</v>
      </c>
      <c r="S6">
        <f t="shared" si="1"/>
        <v>1722.208267923784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1147.2231427834358</v>
      </c>
      <c r="AC6">
        <f t="shared" si="2"/>
        <v>1661.5264036570006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-470.39125206576711</v>
      </c>
      <c r="AI6">
        <f t="shared" si="6"/>
        <v>-494.5103791568834</v>
      </c>
      <c r="AJ6">
        <f t="shared" si="7"/>
        <v>-514.3032608735648</v>
      </c>
      <c r="AK6">
        <f>G6*SUM(AB6, AE6:AF6)</f>
        <v>67.112553852830999</v>
      </c>
      <c r="AL6">
        <f t="shared" si="8"/>
        <v>-941.70108617761719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-362.86452962054227</v>
      </c>
      <c r="AR6">
        <f t="shared" si="9"/>
        <v>-381.47026616079654</v>
      </c>
      <c r="AS6">
        <f t="shared" si="9"/>
        <v>-396.73869362924461</v>
      </c>
      <c r="AT6">
        <f t="shared" si="9"/>
        <v>51.771297145713042</v>
      </c>
      <c r="AU6">
        <f t="shared" si="9"/>
        <v>-726.43766264432804</v>
      </c>
      <c r="AW6">
        <v>3</v>
      </c>
      <c r="AX6">
        <f>IF(Z6&gt;0, (R6*SUMPRODUCT(K6:$K$98, X6:$X$98)-K6*$AZ$3)/Z6, 0)</f>
        <v>1722.208267923784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250000</v>
      </c>
      <c r="S7">
        <f t="shared" si="1"/>
        <v>2157.2834660343224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1661.5264036570006</v>
      </c>
      <c r="AC7">
        <f t="shared" si="2"/>
        <v>2056.338566974795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-477.50782504594048</v>
      </c>
      <c r="AI7">
        <f t="shared" si="6"/>
        <v>-501.33801008364105</v>
      </c>
      <c r="AJ7">
        <f t="shared" si="7"/>
        <v>-394.81216331779433</v>
      </c>
      <c r="AK7">
        <f>G7*SUM(AB7, AE7:AF7)</f>
        <v>81.580946419558728</v>
      </c>
      <c r="AL7">
        <f t="shared" si="8"/>
        <v>-814.56922698187668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-335.14177544621458</v>
      </c>
      <c r="AR7">
        <f t="shared" si="9"/>
        <v>-351.86713596146564</v>
      </c>
      <c r="AS7">
        <f t="shared" si="9"/>
        <v>-277.10132157385328</v>
      </c>
      <c r="AT7">
        <f t="shared" si="9"/>
        <v>57.258084143444037</v>
      </c>
      <c r="AU7">
        <f t="shared" si="9"/>
        <v>-571.7103733918749</v>
      </c>
      <c r="AW7">
        <v>4</v>
      </c>
      <c r="AX7">
        <f>IF(Z7&gt;0, (R7*SUMPRODUCT(K7:$K$98, X7:$X$98)-K7*$AZ$3)/Z7, 0)</f>
        <v>2157.2834660343224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250000</v>
      </c>
      <c r="S8">
        <f t="shared" si="1"/>
        <v>2368.013017876031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2056.338566974795</v>
      </c>
      <c r="AC8">
        <f t="shared" si="2"/>
        <v>2230.0455256881833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-484.57656576207432</v>
      </c>
      <c r="AI8">
        <f t="shared" si="6"/>
        <v>-508.11999129282168</v>
      </c>
      <c r="AJ8">
        <f t="shared" si="7"/>
        <v>-173.7069587133883</v>
      </c>
      <c r="AK8">
        <f t="shared" ref="AK8:AK71" si="22">G8*SUM(AB8:AB8, AE8:AF8)</f>
        <v>43.800011476563128</v>
      </c>
      <c r="AL8">
        <f t="shared" si="8"/>
        <v>-638.02693852964683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-317.467576003555</v>
      </c>
      <c r="AR8">
        <f t="shared" si="9"/>
        <v>-332.89191709258824</v>
      </c>
      <c r="AS8">
        <f t="shared" si="9"/>
        <v>-113.80312424098048</v>
      </c>
      <c r="AT8">
        <f t="shared" si="9"/>
        <v>28.695327951991267</v>
      </c>
      <c r="AU8">
        <f t="shared" si="9"/>
        <v>-417.99971338157741</v>
      </c>
      <c r="AW8">
        <v>5</v>
      </c>
      <c r="AX8">
        <f>IF(Z8&gt;0, (R8*SUMPRODUCT(K8:$K$98, X8:$X$98)-K8*$AZ$3)/Z8, 0)</f>
        <v>2368.013017876031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250000</v>
      </c>
      <c r="S9">
        <f t="shared" si="1"/>
        <v>2461.8658347655464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2230.0455256881833</v>
      </c>
      <c r="AC9">
        <f t="shared" si="2"/>
        <v>2290.4007709402758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-492.01756976921689</v>
      </c>
      <c r="AI9">
        <f t="shared" si="6"/>
        <v>-515.27635928767984</v>
      </c>
      <c r="AJ9">
        <f t="shared" si="7"/>
        <v>-60.355245252092573</v>
      </c>
      <c r="AK9">
        <f t="shared" si="22"/>
        <v>13.157268601560281</v>
      </c>
      <c r="AL9">
        <f t="shared" si="8"/>
        <v>-562.47433593821211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-305.27749538871353</v>
      </c>
      <c r="AR9">
        <f t="shared" si="9"/>
        <v>-319.7086568882919</v>
      </c>
      <c r="AS9">
        <f t="shared" si="9"/>
        <v>-37.448049086484339</v>
      </c>
      <c r="AT9">
        <f t="shared" si="9"/>
        <v>8.1635662050135682</v>
      </c>
      <c r="AU9">
        <f t="shared" si="9"/>
        <v>-348.99313976976265</v>
      </c>
      <c r="AW9">
        <v>6</v>
      </c>
      <c r="AX9">
        <f>IF(Z9&gt;0, (R9*SUMPRODUCT(K9:$K$98, X9:$X$98)-K9*$AZ$3)/Z9, 0)</f>
        <v>2461.8658347655464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250000</v>
      </c>
      <c r="S10">
        <f t="shared" si="1"/>
        <v>2537.4378674570089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2290.4007709402758</v>
      </c>
      <c r="AC10">
        <f t="shared" si="2"/>
        <v>2332.0133156171223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-501.38391095212592</v>
      </c>
      <c r="AI10">
        <f t="shared" si="6"/>
        <v>-524.35997418430907</v>
      </c>
      <c r="AJ10">
        <f t="shared" si="7"/>
        <v>-41.612544676846483</v>
      </c>
      <c r="AK10">
        <f t="shared" si="22"/>
        <v>9.3906431608551308</v>
      </c>
      <c r="AL10">
        <f t="shared" si="8"/>
        <v>-556.58187570030043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-295.12279732097107</v>
      </c>
      <c r="AR10">
        <f t="shared" si="9"/>
        <v>-308.6468851594276</v>
      </c>
      <c r="AS10">
        <f t="shared" si="9"/>
        <v>-24.493826627491121</v>
      </c>
      <c r="AT10">
        <f t="shared" si="9"/>
        <v>5.5274866579020232</v>
      </c>
      <c r="AU10">
        <f t="shared" si="9"/>
        <v>-327.61322512901671</v>
      </c>
      <c r="AW10">
        <v>7</v>
      </c>
      <c r="AX10">
        <f>IF(Z10&gt;0, (R10*SUMPRODUCT(K10:$K$98, X10:$X$98)-K10*$AZ$3)/Z10, 0)</f>
        <v>2537.4378674570089</v>
      </c>
    </row>
    <row r="11" spans="1:52" x14ac:dyDescent="0.25">
      <c r="A11" t="s">
        <v>33</v>
      </c>
      <c r="C11" s="12">
        <f>AU91</f>
        <v>8934.830673378141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250000</v>
      </c>
      <c r="S11">
        <f t="shared" si="1"/>
        <v>2595.4193213912531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2332.0133156171223</v>
      </c>
      <c r="AC11">
        <f t="shared" si="2"/>
        <v>2356.150888562147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-510.21059582523958</v>
      </c>
      <c r="AI11">
        <f t="shared" si="6"/>
        <v>-532.90587736551834</v>
      </c>
      <c r="AJ11">
        <f t="shared" si="7"/>
        <v>-24.137572945024658</v>
      </c>
      <c r="AK11">
        <f t="shared" si="22"/>
        <v>5.5968319574810934</v>
      </c>
      <c r="AL11">
        <f t="shared" si="8"/>
        <v>-551.44661835306192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-285.36519277515708</v>
      </c>
      <c r="AR11">
        <f t="shared" si="9"/>
        <v>-298.05885975271718</v>
      </c>
      <c r="AS11">
        <f t="shared" si="9"/>
        <v>-13.500353016856405</v>
      </c>
      <c r="AT11">
        <f t="shared" si="9"/>
        <v>3.1303564519146407</v>
      </c>
      <c r="AU11">
        <f t="shared" si="9"/>
        <v>-308.42885631765893</v>
      </c>
      <c r="AW11">
        <v>8</v>
      </c>
      <c r="AX11">
        <f>IF(Z11&gt;0, (R11*SUMPRODUCT(K11:$K$98, X11:$X$98)-K11*$AZ$3)/Z11, 0)</f>
        <v>2595.4193213912531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250000</v>
      </c>
      <c r="S12">
        <f t="shared" si="1"/>
        <v>2647.1872353863037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2356.150888562147</v>
      </c>
      <c r="AC12">
        <f t="shared" si="2"/>
        <v>2373.5996221865198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-520.86397383948997</v>
      </c>
      <c r="AI12">
        <f t="shared" si="6"/>
        <v>-543.28021616698197</v>
      </c>
      <c r="AJ12">
        <f t="shared" si="7"/>
        <v>-17.448733624372835</v>
      </c>
      <c r="AK12">
        <f t="shared" si="22"/>
        <v>5.4191470436929379</v>
      </c>
      <c r="AL12">
        <f t="shared" si="8"/>
        <v>-555.30980274766182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-276.84473924587769</v>
      </c>
      <c r="AR12">
        <f t="shared" si="9"/>
        <v>-288.75921034335335</v>
      </c>
      <c r="AS12">
        <f t="shared" si="9"/>
        <v>-9.2741874136583604</v>
      </c>
      <c r="AT12">
        <f t="shared" si="9"/>
        <v>2.8803342630653175</v>
      </c>
      <c r="AU12">
        <f t="shared" si="9"/>
        <v>-295.15306349394638</v>
      </c>
      <c r="AW12">
        <v>9</v>
      </c>
      <c r="AX12">
        <f>IF(Z12&gt;0, (R12*SUMPRODUCT(K12:$K$98, X12:$X$98)-K12*$AZ$3)/Z12, 0)</f>
        <v>2647.1872353863037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250000</v>
      </c>
      <c r="S13">
        <f t="shared" si="1"/>
        <v>2690.9159386704509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2373.5996221865198</v>
      </c>
      <c r="AC13">
        <f t="shared" si="2"/>
        <v>2382.9496966574879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-532.45479730430372</v>
      </c>
      <c r="AI13">
        <f t="shared" si="6"/>
        <v>-554.59363172879034</v>
      </c>
      <c r="AJ13">
        <f t="shared" si="7"/>
        <v>-9.3500744709681385</v>
      </c>
      <c r="AK13">
        <f t="shared" si="22"/>
        <v>4.7471992443730393</v>
      </c>
      <c r="AL13">
        <f t="shared" si="8"/>
        <v>-559.19650695538542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-269.01652579470294</v>
      </c>
      <c r="AR13">
        <f t="shared" si="9"/>
        <v>-280.20191158176306</v>
      </c>
      <c r="AS13">
        <f t="shared" si="9"/>
        <v>-4.7240151893383322</v>
      </c>
      <c r="AT13">
        <f t="shared" si="9"/>
        <v>2.3984666011875775</v>
      </c>
      <c r="AU13">
        <f t="shared" si="9"/>
        <v>-282.52746016991381</v>
      </c>
      <c r="AW13">
        <v>10</v>
      </c>
      <c r="AX13">
        <f>IF(Z13&gt;0, (R13*SUMPRODUCT(K13:$K$98, X13:$X$98)-K13*$AZ$3)/Z13, 0)</f>
        <v>2690.9159386704509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250000</v>
      </c>
      <c r="S14">
        <f t="shared" si="1"/>
        <v>3091.5586451232466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2382.9496966574879</v>
      </c>
      <c r="AC14">
        <f t="shared" si="2"/>
        <v>2703.6202870376046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-545.23543559460154</v>
      </c>
      <c r="AI14">
        <f t="shared" si="6"/>
        <v>-567.09835813128382</v>
      </c>
      <c r="AJ14">
        <f t="shared" si="7"/>
        <v>-320.67059038011666</v>
      </c>
      <c r="AK14">
        <f t="shared" si="22"/>
        <v>166.80647876602418</v>
      </c>
      <c r="AL14">
        <f t="shared" si="8"/>
        <v>-720.96246974537632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-245.95874376569293</v>
      </c>
      <c r="AR14">
        <f t="shared" si="9"/>
        <v>-255.8212299709499</v>
      </c>
      <c r="AS14">
        <f t="shared" si="9"/>
        <v>-144.65629051876229</v>
      </c>
      <c r="AT14">
        <f t="shared" si="9"/>
        <v>75.247332236445459</v>
      </c>
      <c r="AU14">
        <f t="shared" si="9"/>
        <v>-325.23018825326676</v>
      </c>
      <c r="AW14">
        <v>11</v>
      </c>
      <c r="AX14">
        <f>IF(Z14&gt;0, (R14*SUMPRODUCT(K14:$K$98, X14:$X$98)-K14*$AZ$3)/Z14, 0)</f>
        <v>3091.5586451232466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250000</v>
      </c>
      <c r="S15">
        <f t="shared" si="1"/>
        <v>3455.7509944785284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2703.6202870376046</v>
      </c>
      <c r="AC15">
        <f t="shared" si="2"/>
        <v>2984.16789699943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-558.75180441611712</v>
      </c>
      <c r="AI15">
        <f t="shared" si="6"/>
        <v>-580.34022254699107</v>
      </c>
      <c r="AJ15">
        <f t="shared" si="7"/>
        <v>-280.5476099618254</v>
      </c>
      <c r="AK15">
        <f t="shared" si="22"/>
        <v>189.25342009263235</v>
      </c>
      <c r="AL15">
        <f t="shared" si="8"/>
        <v>-671.63441241618409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-225.05004738577063</v>
      </c>
      <c r="AR15">
        <f t="shared" si="9"/>
        <v>-233.74527572317885</v>
      </c>
      <c r="AS15">
        <f t="shared" si="9"/>
        <v>-112.9969557446897</v>
      </c>
      <c r="AT15">
        <f t="shared" si="9"/>
        <v>76.226136225677521</v>
      </c>
      <c r="AU15">
        <f t="shared" si="9"/>
        <v>-270.516095242191</v>
      </c>
      <c r="AW15">
        <v>12</v>
      </c>
      <c r="AX15">
        <f>IF(Z15&gt;0, (R15*SUMPRODUCT(K15:$K$98, X15:$X$98)-K15*$AZ$3)/Z15, 0)</f>
        <v>3455.7509944785284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250000</v>
      </c>
      <c r="S16">
        <f t="shared" si="1"/>
        <v>3787.4878933158625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2984.16789699943</v>
      </c>
      <c r="AC16">
        <f t="shared" si="2"/>
        <v>3229.2128082989434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-575.29788113968641</v>
      </c>
      <c r="AI16">
        <f t="shared" si="6"/>
        <v>-596.61288530113757</v>
      </c>
      <c r="AJ16">
        <f t="shared" si="7"/>
        <v>-245.04491129951339</v>
      </c>
      <c r="AK16">
        <f t="shared" si="22"/>
        <v>208.89175278996012</v>
      </c>
      <c r="AL16">
        <f t="shared" si="8"/>
        <v>-632.7660438106908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-206.88781927500551</v>
      </c>
      <c r="AR16">
        <f t="shared" si="9"/>
        <v>-214.55309125560848</v>
      </c>
      <c r="AS16">
        <f t="shared" si="9"/>
        <v>-88.122708226842803</v>
      </c>
      <c r="AT16">
        <f t="shared" si="9"/>
        <v>75.12135993554088</v>
      </c>
      <c r="AU16">
        <f t="shared" si="9"/>
        <v>-227.5544395469104</v>
      </c>
      <c r="AW16">
        <v>13</v>
      </c>
      <c r="AX16">
        <f>IF(Z16&gt;0, (R16*SUMPRODUCT(K16:$K$98, X16:$X$98)-K16*$AZ$3)/Z16, 0)</f>
        <v>3787.4878933158625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250000</v>
      </c>
      <c r="S17">
        <f t="shared" si="1"/>
        <v>4089.4287399176033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3229.2128082989434</v>
      </c>
      <c r="AC17">
        <f t="shared" si="2"/>
        <v>3442.0526307072278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-594.73572226368481</v>
      </c>
      <c r="AI17">
        <f t="shared" si="6"/>
        <v>-615.77810281129507</v>
      </c>
      <c r="AJ17">
        <f t="shared" si="7"/>
        <v>-212.83982240828436</v>
      </c>
      <c r="AK17">
        <f t="shared" si="22"/>
        <v>226.04489658092606</v>
      </c>
      <c r="AL17">
        <f t="shared" si="8"/>
        <v>-602.57302863865334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-190.96252545526812</v>
      </c>
      <c r="AR17">
        <f t="shared" si="9"/>
        <v>-197.71898211414845</v>
      </c>
      <c r="AS17">
        <f t="shared" si="9"/>
        <v>-68.340320722346732</v>
      </c>
      <c r="AT17">
        <f t="shared" si="9"/>
        <v>72.580312063767749</v>
      </c>
      <c r="AU17">
        <f t="shared" si="9"/>
        <v>-193.47899077272743</v>
      </c>
      <c r="AW17">
        <v>14</v>
      </c>
      <c r="AX17">
        <f>IF(Z17&gt;0, (R17*SUMPRODUCT(K17:$K$98, X17:$X$98)-K17*$AZ$3)/Z17, 0)</f>
        <v>4089.4287399176033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250000</v>
      </c>
      <c r="S18">
        <f t="shared" si="1"/>
        <v>4367.1031556564476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3442.0526307072278</v>
      </c>
      <c r="AC18">
        <f t="shared" si="2"/>
        <v>3625.8469281834696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-753.65937271215307</v>
      </c>
      <c r="AI18">
        <f t="shared" si="6"/>
        <v>-774.41596351701605</v>
      </c>
      <c r="AJ18">
        <f t="shared" si="7"/>
        <v>-183.79429747624181</v>
      </c>
      <c r="AK18">
        <f t="shared" si="22"/>
        <v>240.94368414950597</v>
      </c>
      <c r="AL18">
        <f t="shared" si="8"/>
        <v>-717.26657684375186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-216.06340033320441</v>
      </c>
      <c r="AR18">
        <f t="shared" si="9"/>
        <v>-222.01401907557423</v>
      </c>
      <c r="AS18">
        <f t="shared" si="9"/>
        <v>-52.691205486720982</v>
      </c>
      <c r="AT18">
        <f t="shared" si="9"/>
        <v>69.075120102082153</v>
      </c>
      <c r="AU18">
        <f t="shared" si="9"/>
        <v>-205.63010446021306</v>
      </c>
      <c r="AW18">
        <v>15</v>
      </c>
      <c r="AX18">
        <f>IF(Z18&gt;0, (R18*SUMPRODUCT(K18:$K$98, X18:$X$98)-K18*$AZ$3)/Z18, 0)</f>
        <v>4367.1031556564476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250000</v>
      </c>
      <c r="S19">
        <f t="shared" si="1"/>
        <v>4576.0043524570729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3625.8469281834696</v>
      </c>
      <c r="AC19">
        <f t="shared" si="2"/>
        <v>3744.3878340391134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-923.80051029982985</v>
      </c>
      <c r="AI19">
        <f t="shared" si="6"/>
        <v>-944.25715514561421</v>
      </c>
      <c r="AJ19">
        <f t="shared" si="7"/>
        <v>-118.54090585564381</v>
      </c>
      <c r="AK19">
        <f t="shared" si="22"/>
        <v>253.8092849728429</v>
      </c>
      <c r="AL19">
        <f t="shared" si="8"/>
        <v>-808.98877602841515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-236.46467810432674</v>
      </c>
      <c r="AR19">
        <f t="shared" si="9"/>
        <v>-241.70095356057533</v>
      </c>
      <c r="AS19">
        <f t="shared" si="9"/>
        <v>-30.34284657003753</v>
      </c>
      <c r="AT19">
        <f t="shared" si="9"/>
        <v>64.967414719779114</v>
      </c>
      <c r="AU19">
        <f t="shared" si="9"/>
        <v>-207.07638541083375</v>
      </c>
      <c r="AW19">
        <v>16</v>
      </c>
      <c r="AX19">
        <f>IF(Z19&gt;0, (R19*SUMPRODUCT(K19:$K$98, X19:$X$98)-K19*$AZ$3)/Z19, 0)</f>
        <v>4576.0043524570729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250000</v>
      </c>
      <c r="S20">
        <f t="shared" si="1"/>
        <v>4724.8129329035719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3744.3878340391134</v>
      </c>
      <c r="AC20">
        <f t="shared" si="2"/>
        <v>3806.6770007462574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-1101.3280707585654</v>
      </c>
      <c r="AI20">
        <f t="shared" si="6"/>
        <v>-1121.4700163488162</v>
      </c>
      <c r="AJ20">
        <f t="shared" si="7"/>
        <v>-62.289166707143977</v>
      </c>
      <c r="AK20">
        <f t="shared" si="22"/>
        <v>262.10714838273799</v>
      </c>
      <c r="AL20">
        <f t="shared" si="8"/>
        <v>-921.65203467322226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-251.70205738181988</v>
      </c>
      <c r="AR20">
        <f t="shared" si="9"/>
        <v>-256.30538065973008</v>
      </c>
      <c r="AS20">
        <f t="shared" si="9"/>
        <v>-14.235822938743853</v>
      </c>
      <c r="AT20">
        <f t="shared" si="9"/>
        <v>59.903048196144418</v>
      </c>
      <c r="AU20">
        <f t="shared" si="9"/>
        <v>-210.63815540232949</v>
      </c>
      <c r="AW20">
        <v>17</v>
      </c>
      <c r="AX20">
        <f>IF(Z20&gt;0, (R20*SUMPRODUCT(K20:$K$98, X20:$X$98)-K20*$AZ$3)/Z20, 0)</f>
        <v>4724.8129329035719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250000</v>
      </c>
      <c r="S21">
        <f t="shared" si="1"/>
        <v>4822.8559908046027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3806.6770007462574</v>
      </c>
      <c r="AC21">
        <f t="shared" si="2"/>
        <v>3821.7194476603927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-1300.6810415301738</v>
      </c>
      <c r="AI21">
        <f t="shared" si="6"/>
        <v>-1320.491499560369</v>
      </c>
      <c r="AJ21">
        <f t="shared" si="7"/>
        <v>-15.042446914135326</v>
      </c>
      <c r="AK21">
        <f t="shared" si="22"/>
        <v>266.46739005223804</v>
      </c>
      <c r="AL21">
        <f t="shared" si="8"/>
        <v>-1069.0665564222663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-265.41339922345787</v>
      </c>
      <c r="AR21">
        <f t="shared" si="9"/>
        <v>-269.45586685240249</v>
      </c>
      <c r="AS21">
        <f t="shared" si="9"/>
        <v>-3.0695203825083599</v>
      </c>
      <c r="AT21">
        <f t="shared" si="9"/>
        <v>54.374603394514708</v>
      </c>
      <c r="AU21">
        <f t="shared" si="9"/>
        <v>-218.15078384039617</v>
      </c>
      <c r="AW21">
        <v>18</v>
      </c>
      <c r="AX21">
        <f>IF(Z21&gt;0, (R21*SUMPRODUCT(K21:$K$98, X21:$X$98)-K21*$AZ$3)/Z21, 0)</f>
        <v>4822.8559908046027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250000</v>
      </c>
      <c r="S22">
        <f t="shared" si="1"/>
        <v>4874.6547607682078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3821.7194476603927</v>
      </c>
      <c r="AC22">
        <f t="shared" si="2"/>
        <v>3794.4707844154677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-1521.5077588121658</v>
      </c>
      <c r="AI22">
        <f t="shared" si="6"/>
        <v>-1540.9679614861777</v>
      </c>
      <c r="AJ22">
        <f t="shared" si="7"/>
        <v>27.248663244924956</v>
      </c>
      <c r="AK22">
        <f t="shared" si="22"/>
        <v>267.5203613362275</v>
      </c>
      <c r="AL22">
        <f t="shared" si="8"/>
        <v>-1246.1989369050252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-277.20954673876747</v>
      </c>
      <c r="AR22">
        <f t="shared" si="9"/>
        <v>-280.75507842039286</v>
      </c>
      <c r="AS22">
        <f t="shared" si="9"/>
        <v>4.9645422730279165</v>
      </c>
      <c r="AT22">
        <f t="shared" si="9"/>
        <v>48.740598054723471</v>
      </c>
      <c r="AU22">
        <f t="shared" si="9"/>
        <v>-227.04993809264147</v>
      </c>
      <c r="AW22">
        <v>19</v>
      </c>
      <c r="AX22">
        <f>IF(Z22&gt;0, (R22*SUMPRODUCT(K22:$K$98, X22:$X$98)-K22*$AZ$3)/Z22, 0)</f>
        <v>4874.6547607682078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250000</v>
      </c>
      <c r="S23">
        <f t="shared" si="1"/>
        <v>4884.6856421858374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3794.4707844154677</v>
      </c>
      <c r="AC23">
        <f t="shared" si="2"/>
        <v>3729.908323371817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-1757.9325435062035</v>
      </c>
      <c r="AI23">
        <f t="shared" si="6"/>
        <v>-1777.0223508991248</v>
      </c>
      <c r="AJ23">
        <f t="shared" si="7"/>
        <v>64.562461043650728</v>
      </c>
      <c r="AK23">
        <f t="shared" si="22"/>
        <v>265.61295490908276</v>
      </c>
      <c r="AL23">
        <f t="shared" si="8"/>
        <v>-1446.8469349463912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-285.96849828277789</v>
      </c>
      <c r="AR23">
        <f t="shared" si="9"/>
        <v>-289.07389818724351</v>
      </c>
      <c r="AS23">
        <f t="shared" si="9"/>
        <v>10.502581625384192</v>
      </c>
      <c r="AT23">
        <f t="shared" si="9"/>
        <v>43.20810722822457</v>
      </c>
      <c r="AU23">
        <f t="shared" si="9"/>
        <v>-235.36320933363476</v>
      </c>
      <c r="AW23">
        <v>20</v>
      </c>
      <c r="AX23">
        <f>IF(Z23&gt;0, (R23*SUMPRODUCT(K23:$K$98, X23:$X$98)-K23*$AZ$3)/Z23, 0)</f>
        <v>4884.6856421858374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250000</v>
      </c>
      <c r="S24">
        <f t="shared" si="1"/>
        <v>4858.7750270064198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3729.908323371817</v>
      </c>
      <c r="AC24">
        <f t="shared" si="2"/>
        <v>3633.8032944596812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-2017.9289426565604</v>
      </c>
      <c r="AI24">
        <f t="shared" si="6"/>
        <v>-2036.6260590812867</v>
      </c>
      <c r="AJ24">
        <f t="shared" si="7"/>
        <v>96.105028912135822</v>
      </c>
      <c r="AK24">
        <f t="shared" si="22"/>
        <v>261.09358263602724</v>
      </c>
      <c r="AL24">
        <f t="shared" si="8"/>
        <v>-1679.4274475331235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-293.09191290833326</v>
      </c>
      <c r="AR24">
        <f t="shared" si="9"/>
        <v>-295.8075554183111</v>
      </c>
      <c r="AS24">
        <f t="shared" si="9"/>
        <v>13.95867127357146</v>
      </c>
      <c r="AT24">
        <f t="shared" si="9"/>
        <v>37.922255816471136</v>
      </c>
      <c r="AU24">
        <f t="shared" si="9"/>
        <v>-243.92662832826849</v>
      </c>
      <c r="AW24">
        <v>21</v>
      </c>
      <c r="AX24">
        <f>IF(Z24&gt;0, (R24*SUMPRODUCT(K24:$K$98, X24:$X$98)-K24*$AZ$3)/Z24, 0)</f>
        <v>4858.7750270064198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250000</v>
      </c>
      <c r="S25">
        <f t="shared" si="1"/>
        <v>4800.661759186708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3633.8032944596812</v>
      </c>
      <c r="AC25">
        <f t="shared" si="2"/>
        <v>3510.2323363465625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-2302.0536662351401</v>
      </c>
      <c r="AI25">
        <f t="shared" si="6"/>
        <v>-2320.3336061289956</v>
      </c>
      <c r="AJ25">
        <f t="shared" si="7"/>
        <v>123.57095811311865</v>
      </c>
      <c r="AK25">
        <f t="shared" si="22"/>
        <v>254.3662306121777</v>
      </c>
      <c r="AL25">
        <f t="shared" si="8"/>
        <v>-1942.3964174036992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-298.53509102817935</v>
      </c>
      <c r="AR25">
        <f t="shared" si="9"/>
        <v>-300.90567152343198</v>
      </c>
      <c r="AS25">
        <f t="shared" si="9"/>
        <v>16.024937980299505</v>
      </c>
      <c r="AT25">
        <f t="shared" si="9"/>
        <v>32.986740024393868</v>
      </c>
      <c r="AU25">
        <f t="shared" si="9"/>
        <v>-251.8939935187386</v>
      </c>
      <c r="AW25">
        <v>22</v>
      </c>
      <c r="AX25">
        <f>IF(Z25&gt;0, (R25*SUMPRODUCT(K25:$K$98, X25:$X$98)-K25*$AZ$3)/Z25, 0)</f>
        <v>4800.661759186708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250000</v>
      </c>
      <c r="S26">
        <f t="shared" si="1"/>
        <v>4713.0991760652569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3510.2323363465625</v>
      </c>
      <c r="AC26">
        <f t="shared" si="2"/>
        <v>3363.055240671255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-2582.6677807478654</v>
      </c>
      <c r="AI26">
        <f t="shared" si="6"/>
        <v>-2600.5066544647075</v>
      </c>
      <c r="AJ26">
        <f t="shared" si="7"/>
        <v>147.17709567530756</v>
      </c>
      <c r="AK26">
        <f t="shared" si="22"/>
        <v>245.71626354425939</v>
      </c>
      <c r="AL26">
        <f t="shared" si="8"/>
        <v>-2207.6132952451408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-299.04081343053662</v>
      </c>
      <c r="AR26">
        <f t="shared" si="9"/>
        <v>-301.10633317981865</v>
      </c>
      <c r="AS26">
        <f t="shared" si="9"/>
        <v>17.041277525963213</v>
      </c>
      <c r="AT26">
        <f t="shared" si="9"/>
        <v>28.450887826582946</v>
      </c>
      <c r="AU26">
        <f t="shared" si="9"/>
        <v>-255.6141678272725</v>
      </c>
      <c r="AW26">
        <v>23</v>
      </c>
      <c r="AX26">
        <f>IF(Z26&gt;0, (R26*SUMPRODUCT(K26:$K$98, X26:$X$98)-K26*$AZ$3)/Z26, 0)</f>
        <v>4713.0991760652569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250000</v>
      </c>
      <c r="S27">
        <f t="shared" si="1"/>
        <v>4603.4259565400107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3363.055240671255</v>
      </c>
      <c r="AC27">
        <f t="shared" si="2"/>
        <v>3199.1554945200651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-2867.098569574634</v>
      </c>
      <c r="AI27">
        <f t="shared" si="6"/>
        <v>-2884.4723446973503</v>
      </c>
      <c r="AJ27">
        <f t="shared" si="7"/>
        <v>163.8997461511899</v>
      </c>
      <c r="AK27">
        <f t="shared" si="22"/>
        <v>235.41386684698787</v>
      </c>
      <c r="AL27">
        <f t="shared" si="8"/>
        <v>-2485.1587316991727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-296.40568023939289</v>
      </c>
      <c r="AR27">
        <f t="shared" si="9"/>
        <v>-298.20181159260937</v>
      </c>
      <c r="AS27">
        <f t="shared" si="9"/>
        <v>16.944243307342855</v>
      </c>
      <c r="AT27">
        <f t="shared" si="9"/>
        <v>24.337498571219214</v>
      </c>
      <c r="AU27">
        <f t="shared" si="9"/>
        <v>-256.92006971404732</v>
      </c>
      <c r="AW27">
        <v>24</v>
      </c>
      <c r="AX27">
        <f>IF(Z27&gt;0, (R27*SUMPRODUCT(K27:$K$98, X27:$X$98)-K27*$AZ$3)/Z27, 0)</f>
        <v>4603.4259565400107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250000</v>
      </c>
      <c r="S28">
        <f t="shared" si="1"/>
        <v>4476.8448926363953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3199.1554945200651</v>
      </c>
      <c r="AC28">
        <f t="shared" si="2"/>
        <v>3023.4114814943773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-3164.3098126477521</v>
      </c>
      <c r="AI28">
        <f t="shared" si="6"/>
        <v>-3181.1934190379766</v>
      </c>
      <c r="AJ28">
        <f t="shared" si="7"/>
        <v>175.74401302568776</v>
      </c>
      <c r="AK28">
        <f t="shared" si="22"/>
        <v>223.94088461640459</v>
      </c>
      <c r="AL28">
        <f t="shared" si="8"/>
        <v>-2781.5085213958841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-292.0820535570445</v>
      </c>
      <c r="AR28">
        <f t="shared" si="9"/>
        <v>-293.64049717283547</v>
      </c>
      <c r="AS28">
        <f t="shared" si="9"/>
        <v>16.222075354229247</v>
      </c>
      <c r="AT28">
        <f t="shared" si="9"/>
        <v>20.670894231879654</v>
      </c>
      <c r="AU28">
        <f t="shared" si="9"/>
        <v>-256.74752758672656</v>
      </c>
      <c r="AW28">
        <v>25</v>
      </c>
      <c r="AX28">
        <f>IF(Z28&gt;0, (R28*SUMPRODUCT(K28:$K$98, X28:$X$98)-K28*$AZ$3)/Z28, 0)</f>
        <v>4476.8448926363953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250000</v>
      </c>
      <c r="S29">
        <f t="shared" si="1"/>
        <v>4337.3557322659753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3023.4114814943773</v>
      </c>
      <c r="AC29">
        <f t="shared" si="2"/>
        <v>2839.063059378138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-3507.5020308156913</v>
      </c>
      <c r="AI29">
        <f t="shared" si="6"/>
        <v>-3523.8660509389319</v>
      </c>
      <c r="AJ29">
        <f t="shared" si="7"/>
        <v>184.34842211623936</v>
      </c>
      <c r="AK29">
        <f t="shared" si="22"/>
        <v>211.63880370460643</v>
      </c>
      <c r="AL29">
        <f t="shared" si="8"/>
        <v>-3127.8788251180863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-289.07183801337663</v>
      </c>
      <c r="AR29">
        <f t="shared" si="9"/>
        <v>-290.42048366853339</v>
      </c>
      <c r="AS29">
        <f t="shared" si="9"/>
        <v>15.193130822967541</v>
      </c>
      <c r="AT29">
        <f t="shared" si="9"/>
        <v>17.442275854538934</v>
      </c>
      <c r="AU29">
        <f t="shared" si="9"/>
        <v>-257.78507699102693</v>
      </c>
      <c r="AW29">
        <v>26</v>
      </c>
      <c r="AX29">
        <f>IF(Z29&gt;0, (R29*SUMPRODUCT(K29:$K$98, X29:$X$98)-K29*$AZ$3)/Z29, 0)</f>
        <v>4337.3557322659753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250000</v>
      </c>
      <c r="S30">
        <f t="shared" si="1"/>
        <v>4182.8339188590835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2839.063059378138</v>
      </c>
      <c r="AC30">
        <f t="shared" si="2"/>
        <v>2646.1819637226258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-3846.5537344423428</v>
      </c>
      <c r="AI30">
        <f t="shared" si="6"/>
        <v>-3862.3694589909069</v>
      </c>
      <c r="AJ30">
        <f t="shared" si="7"/>
        <v>192.88109565551213</v>
      </c>
      <c r="AK30">
        <f t="shared" si="22"/>
        <v>198.73441415646968</v>
      </c>
      <c r="AL30">
        <f t="shared" si="8"/>
        <v>-3470.7539491789253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-283.04900576154671</v>
      </c>
      <c r="AR30">
        <f t="shared" si="9"/>
        <v>-284.21280728829663</v>
      </c>
      <c r="AS30">
        <f t="shared" si="9"/>
        <v>14.193172934682899</v>
      </c>
      <c r="AT30">
        <f t="shared" si="9"/>
        <v>14.62388990797429</v>
      </c>
      <c r="AU30">
        <f t="shared" si="9"/>
        <v>-255.39574444563942</v>
      </c>
      <c r="AW30">
        <v>27</v>
      </c>
      <c r="AX30">
        <f>IF(Z30&gt;0, (R30*SUMPRODUCT(K30:$K$98, X30:$X$98)-K30*$AZ$3)/Z30, 0)</f>
        <v>4182.8339188590835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250000</v>
      </c>
      <c r="S31">
        <f t="shared" si="1"/>
        <v>4016.6853337460216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2646.1819637226258</v>
      </c>
      <c r="AC31">
        <f t="shared" si="2"/>
        <v>2449.0175493520287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-4147.9032490241016</v>
      </c>
      <c r="AI31">
        <f t="shared" si="6"/>
        <v>-4163.1460260022777</v>
      </c>
      <c r="AJ31">
        <f t="shared" si="7"/>
        <v>197.16441437059711</v>
      </c>
      <c r="AK31">
        <f t="shared" si="22"/>
        <v>185.23273746058382</v>
      </c>
      <c r="AL31">
        <f t="shared" si="8"/>
        <v>-3780.7488741710968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-272.52128316992304</v>
      </c>
      <c r="AR31">
        <f t="shared" si="9"/>
        <v>-273.52274846257251</v>
      </c>
      <c r="AS31">
        <f t="shared" si="9"/>
        <v>12.953894045711705</v>
      </c>
      <c r="AT31">
        <f t="shared" si="9"/>
        <v>12.169971252273648</v>
      </c>
      <c r="AU31">
        <f t="shared" si="9"/>
        <v>-248.39888316458718</v>
      </c>
      <c r="AW31">
        <v>28</v>
      </c>
      <c r="AX31">
        <f>IF(Z31&gt;0, (R31*SUMPRODUCT(K31:$K$98, X31:$X$98)-K31*$AZ$3)/Z31, 0)</f>
        <v>4016.6853337460216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250000</v>
      </c>
      <c r="S32">
        <f t="shared" si="1"/>
        <v>3846.3385870370516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2449.0175493520287</v>
      </c>
      <c r="AC32">
        <f t="shared" si="2"/>
        <v>2253.1789370668826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-4453.8955338253063</v>
      </c>
      <c r="AI32">
        <f t="shared" si="6"/>
        <v>-4468.5404934803182</v>
      </c>
      <c r="AJ32">
        <f t="shared" si="7"/>
        <v>195.83861228514616</v>
      </c>
      <c r="AK32">
        <f t="shared" si="22"/>
        <v>171.43122845464202</v>
      </c>
      <c r="AL32">
        <f t="shared" si="8"/>
        <v>-4101.2706527405298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-261.27256633225181</v>
      </c>
      <c r="AR32">
        <f t="shared" si="9"/>
        <v>-262.13166286108554</v>
      </c>
      <c r="AS32">
        <f t="shared" si="9"/>
        <v>11.488203176319471</v>
      </c>
      <c r="AT32">
        <f t="shared" si="9"/>
        <v>10.056427383101633</v>
      </c>
      <c r="AU32">
        <f t="shared" si="9"/>
        <v>-240.58703230166441</v>
      </c>
      <c r="AW32">
        <v>29</v>
      </c>
      <c r="AX32">
        <f>IF(Z32&gt;0, (R32*SUMPRODUCT(K32:$K$98, X32:$X$98)-K32*$AZ$3)/Z32, 0)</f>
        <v>3846.3385870370516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250000</v>
      </c>
      <c r="S33">
        <f t="shared" si="1"/>
        <v>3672.948833110876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2253.1789370668826</v>
      </c>
      <c r="AC33">
        <f t="shared" si="2"/>
        <v>2060.3730411674669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-4745.3957326424661</v>
      </c>
      <c r="AI33">
        <f t="shared" si="6"/>
        <v>-4759.4197031276635</v>
      </c>
      <c r="AJ33">
        <f t="shared" si="7"/>
        <v>192.80589589941565</v>
      </c>
      <c r="AK33">
        <f t="shared" si="22"/>
        <v>157.7225255946818</v>
      </c>
      <c r="AL33">
        <f t="shared" si="8"/>
        <v>-4408.8912816335669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-248.54681222185576</v>
      </c>
      <c r="AR33">
        <f t="shared" si="9"/>
        <v>-249.28133750808479</v>
      </c>
      <c r="AS33">
        <f t="shared" si="9"/>
        <v>10.098481455137533</v>
      </c>
      <c r="AT33">
        <f t="shared" si="9"/>
        <v>8.2609403221064905</v>
      </c>
      <c r="AU33">
        <f t="shared" si="9"/>
        <v>-230.92191573084082</v>
      </c>
      <c r="AW33">
        <v>30</v>
      </c>
      <c r="AX33">
        <f>IF(Z33&gt;0, (R33*SUMPRODUCT(K33:$K$98, X33:$X$98)-K33*$AZ$3)/Z33, 0)</f>
        <v>3672.948833110876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250000</v>
      </c>
      <c r="S34">
        <f t="shared" si="1"/>
        <v>3499.6484071834352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2060.3730411674669</v>
      </c>
      <c r="AC34">
        <f t="shared" si="2"/>
        <v>1872.957184689214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-5041.2112552431663</v>
      </c>
      <c r="AI34">
        <f t="shared" si="6"/>
        <v>-5054.5908648979876</v>
      </c>
      <c r="AJ34">
        <f t="shared" si="7"/>
        <v>187.41585647825286</v>
      </c>
      <c r="AK34">
        <f t="shared" si="22"/>
        <v>144.22611288172268</v>
      </c>
      <c r="AL34">
        <f t="shared" si="8"/>
        <v>-4722.948895538012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-235.75050763128851</v>
      </c>
      <c r="AR34">
        <f t="shared" si="9"/>
        <v>-236.37620046745997</v>
      </c>
      <c r="AS34">
        <f t="shared" si="9"/>
        <v>8.7644379625923072</v>
      </c>
      <c r="AT34">
        <f t="shared" si="9"/>
        <v>6.7446844823632697</v>
      </c>
      <c r="AU34">
        <f t="shared" ref="AU34:AU89" si="23">AL34*$K34</f>
        <v>-220.86707802250442</v>
      </c>
      <c r="AW34">
        <v>31</v>
      </c>
      <c r="AX34">
        <f>IF(Z34&gt;0, (R34*SUMPRODUCT(K34:$K$98, X34:$X$98)-K34*$AZ$3)/Z34, 0)</f>
        <v>3499.6484071834352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250000</v>
      </c>
      <c r="S35">
        <f t="shared" si="1"/>
        <v>3327.6271182302867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1872.957184689214</v>
      </c>
      <c r="AC35">
        <f t="shared" si="2"/>
        <v>1691.7878875432864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-5356.4631721617188</v>
      </c>
      <c r="AI35">
        <f t="shared" ref="AI35:AI66" si="25">SUM(AE35:AH35)</f>
        <v>-5369.1733394027751</v>
      </c>
      <c r="AJ35">
        <f t="shared" si="7"/>
        <v>181.16929714592766</v>
      </c>
      <c r="AK35">
        <f t="shared" si="22"/>
        <v>131.10700292824501</v>
      </c>
      <c r="AL35">
        <f t="shared" ref="AL35:AL89" si="26">SUM(AI35:AK35)</f>
        <v>-5056.8970393286027</v>
      </c>
      <c r="AN35">
        <f t="shared" ref="AN35:AT66" si="27">AE35*$K35</f>
        <v>0</v>
      </c>
      <c r="AO35">
        <f t="shared" si="27"/>
        <v>0</v>
      </c>
      <c r="AP35">
        <f t="shared" si="27"/>
        <v>-0.5307023145693831</v>
      </c>
      <c r="AQ35">
        <f t="shared" si="27"/>
        <v>-223.65460260738251</v>
      </c>
      <c r="AR35">
        <f t="shared" si="27"/>
        <v>-224.18530492195188</v>
      </c>
      <c r="AS35">
        <f t="shared" si="27"/>
        <v>7.5645712208787153</v>
      </c>
      <c r="AT35">
        <f t="shared" si="27"/>
        <v>5.4742623437337583</v>
      </c>
      <c r="AU35">
        <f t="shared" si="23"/>
        <v>-211.14647135733941</v>
      </c>
      <c r="AW35">
        <v>32</v>
      </c>
      <c r="AX35">
        <f>IF(Z35&gt;0, (R35*SUMPRODUCT(K35:$K$98, X35:$X$98)-K35*$AZ$3)/Z35, 0)</f>
        <v>3327.6271182302867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250000</v>
      </c>
      <c r="S36">
        <f t="shared" si="1"/>
        <v>3155.2318953234276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1691.7878875432864</v>
      </c>
      <c r="AC36">
        <f t="shared" si="2"/>
        <v>1516.8665085835471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-5644.0450896454904</v>
      </c>
      <c r="AI36">
        <f t="shared" si="25"/>
        <v>-5656.0637507051715</v>
      </c>
      <c r="AJ36">
        <f t="shared" si="7"/>
        <v>174.92137895973929</v>
      </c>
      <c r="AK36">
        <f t="shared" si="22"/>
        <v>118.42515212803006</v>
      </c>
      <c r="AL36">
        <f t="shared" si="26"/>
        <v>-5362.7172196174024</v>
      </c>
      <c r="AN36">
        <f t="shared" si="27"/>
        <v>0</v>
      </c>
      <c r="AO36">
        <f t="shared" si="27"/>
        <v>0</v>
      </c>
      <c r="AP36">
        <f t="shared" si="27"/>
        <v>-0.44806165814151783</v>
      </c>
      <c r="AQ36">
        <f t="shared" si="27"/>
        <v>-210.41280629633383</v>
      </c>
      <c r="AR36">
        <f t="shared" si="27"/>
        <v>-210.86086795447534</v>
      </c>
      <c r="AS36">
        <f t="shared" si="27"/>
        <v>6.5211559517245172</v>
      </c>
      <c r="AT36">
        <f t="shared" si="27"/>
        <v>4.4149485341716499</v>
      </c>
      <c r="AU36">
        <f t="shared" si="23"/>
        <v>-199.92476346857916</v>
      </c>
      <c r="AW36">
        <v>33</v>
      </c>
      <c r="AX36">
        <f>IF(Z36&gt;0, (R36*SUMPRODUCT(K36:$K$98, X36:$X$98)-K36*$AZ$3)/Z36, 0)</f>
        <v>3155.2318953234276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250000</v>
      </c>
      <c r="S37">
        <f t="shared" si="1"/>
        <v>2984.2788422817289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1516.8665085835471</v>
      </c>
      <c r="AC37">
        <f t="shared" si="2"/>
        <v>1349.9655091154661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-5894.98474814571</v>
      </c>
      <c r="AI37">
        <f t="shared" si="25"/>
        <v>-5906.2937241199797</v>
      </c>
      <c r="AJ37">
        <f t="shared" si="7"/>
        <v>166.90099946808095</v>
      </c>
      <c r="AK37">
        <f t="shared" si="22"/>
        <v>106.18065560084831</v>
      </c>
      <c r="AL37">
        <f t="shared" si="26"/>
        <v>-5633.2120690510501</v>
      </c>
      <c r="AN37">
        <f t="shared" si="27"/>
        <v>0</v>
      </c>
      <c r="AO37">
        <f t="shared" si="27"/>
        <v>0</v>
      </c>
      <c r="AP37">
        <f t="shared" si="27"/>
        <v>-0.37643236197384461</v>
      </c>
      <c r="AQ37">
        <f t="shared" si="27"/>
        <v>-196.22139419104226</v>
      </c>
      <c r="AR37">
        <f t="shared" si="27"/>
        <v>-196.59782655301609</v>
      </c>
      <c r="AS37">
        <f t="shared" si="27"/>
        <v>5.5554930515819816</v>
      </c>
      <c r="AT37">
        <f t="shared" si="27"/>
        <v>3.5343460870990477</v>
      </c>
      <c r="AU37">
        <f t="shared" si="23"/>
        <v>-187.50798741433505</v>
      </c>
      <c r="AW37">
        <v>34</v>
      </c>
      <c r="AX37">
        <f>IF(Z37&gt;0, (R37*SUMPRODUCT(K37:$K$98, X37:$X$98)-K37*$AZ$3)/Z37, 0)</f>
        <v>2984.2788422817289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250000</v>
      </c>
      <c r="S38">
        <f t="shared" si="1"/>
        <v>2817.4906840102508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1349.9655091154661</v>
      </c>
      <c r="AC38">
        <f t="shared" si="2"/>
        <v>1192.5939424496496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-6138.286657852881</v>
      </c>
      <c r="AI38">
        <f t="shared" si="25"/>
        <v>-6148.8687154016234</v>
      </c>
      <c r="AJ38">
        <f t="shared" si="7"/>
        <v>157.37156666581654</v>
      </c>
      <c r="AK38">
        <f t="shared" si="22"/>
        <v>94.49758563808264</v>
      </c>
      <c r="AL38">
        <f t="shared" si="26"/>
        <v>-5896.9995630977246</v>
      </c>
      <c r="AN38">
        <f t="shared" si="27"/>
        <v>0</v>
      </c>
      <c r="AO38">
        <f t="shared" si="27"/>
        <v>0</v>
      </c>
      <c r="AP38">
        <f t="shared" si="27"/>
        <v>-0.31449646460026393</v>
      </c>
      <c r="AQ38">
        <f t="shared" si="27"/>
        <v>-182.4285535875938</v>
      </c>
      <c r="AR38">
        <f t="shared" si="27"/>
        <v>-182.74305005219406</v>
      </c>
      <c r="AS38">
        <f t="shared" si="27"/>
        <v>4.6770489686939261</v>
      </c>
      <c r="AT38">
        <f t="shared" si="27"/>
        <v>2.8084478334717042</v>
      </c>
      <c r="AU38">
        <f t="shared" si="23"/>
        <v>-175.25755325002845</v>
      </c>
      <c r="AW38">
        <v>35</v>
      </c>
      <c r="AX38">
        <f>IF(Z38&gt;0, (R38*SUMPRODUCT(K38:$K$98, X38:$X$98)-K38*$AZ$3)/Z38, 0)</f>
        <v>2817.4906840102508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250000</v>
      </c>
      <c r="S39">
        <f t="shared" si="1"/>
        <v>2654.7500200108366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1192.5939424496496</v>
      </c>
      <c r="AC39">
        <f t="shared" si="2"/>
        <v>1044.8527348667219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-6367.7255107853607</v>
      </c>
      <c r="AI39">
        <f t="shared" si="25"/>
        <v>-6377.5649752075369</v>
      </c>
      <c r="AJ39">
        <f t="shared" si="7"/>
        <v>147.7412075829277</v>
      </c>
      <c r="AK39">
        <f t="shared" si="22"/>
        <v>83.481575971475479</v>
      </c>
      <c r="AL39">
        <f t="shared" si="26"/>
        <v>-6146.3421916531333</v>
      </c>
      <c r="AN39">
        <f t="shared" si="27"/>
        <v>0</v>
      </c>
      <c r="AO39">
        <f t="shared" si="27"/>
        <v>0</v>
      </c>
      <c r="AP39">
        <f t="shared" si="27"/>
        <v>-0.26109531900046212</v>
      </c>
      <c r="AQ39">
        <f t="shared" si="27"/>
        <v>-168.97091672985374</v>
      </c>
      <c r="AR39">
        <f t="shared" si="27"/>
        <v>-169.23201204885419</v>
      </c>
      <c r="AS39">
        <f t="shared" si="27"/>
        <v>3.9203899794016075</v>
      </c>
      <c r="AT39">
        <f t="shared" si="27"/>
        <v>2.2152271479135082</v>
      </c>
      <c r="AU39">
        <f t="shared" si="23"/>
        <v>-163.09639492153906</v>
      </c>
      <c r="AW39">
        <v>36</v>
      </c>
      <c r="AX39">
        <f>IF(Z39&gt;0, (R39*SUMPRODUCT(K39:$K$98, X39:$X$98)-K39*$AZ$3)/Z39, 0)</f>
        <v>2654.7500200108366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250000</v>
      </c>
      <c r="S40">
        <f t="shared" si="1"/>
        <v>2496.1330051163968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1044.8527348667219</v>
      </c>
      <c r="AC40">
        <f t="shared" si="2"/>
        <v>906.85266278389156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-6584.9424086272365</v>
      </c>
      <c r="AI40">
        <f t="shared" si="25"/>
        <v>-6594.0249841643281</v>
      </c>
      <c r="AJ40">
        <f t="shared" si="7"/>
        <v>138.00007208283034</v>
      </c>
      <c r="AK40">
        <f t="shared" si="22"/>
        <v>73.139691440670546</v>
      </c>
      <c r="AL40">
        <f t="shared" si="26"/>
        <v>-6382.8852206408274</v>
      </c>
      <c r="AN40">
        <f t="shared" si="27"/>
        <v>0</v>
      </c>
      <c r="AO40">
        <f t="shared" si="27"/>
        <v>0</v>
      </c>
      <c r="AP40">
        <f t="shared" si="27"/>
        <v>-0.21518828372569901</v>
      </c>
      <c r="AQ40">
        <f t="shared" si="27"/>
        <v>-156.01328605066624</v>
      </c>
      <c r="AR40">
        <f t="shared" si="27"/>
        <v>-156.22847433439193</v>
      </c>
      <c r="AS40">
        <f t="shared" si="27"/>
        <v>3.2695570264462646</v>
      </c>
      <c r="AT40">
        <f t="shared" si="27"/>
        <v>1.7328570083530317</v>
      </c>
      <c r="AU40">
        <f t="shared" si="23"/>
        <v>-151.22606029959266</v>
      </c>
      <c r="AW40">
        <v>37</v>
      </c>
      <c r="AX40">
        <f>IF(Z40&gt;0, (R40*SUMPRODUCT(K40:$K$98, X40:$X$98)-K40*$AZ$3)/Z40, 0)</f>
        <v>2496.1330051163968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250000</v>
      </c>
      <c r="S41">
        <f t="shared" si="1"/>
        <v>2341.1372677375052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906.85266278389156</v>
      </c>
      <c r="AC41">
        <f t="shared" si="2"/>
        <v>778.49191659663916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-6785.6875508043222</v>
      </c>
      <c r="AI41">
        <f t="shared" si="25"/>
        <v>-6794.0007318309626</v>
      </c>
      <c r="AJ41">
        <f t="shared" si="7"/>
        <v>128.3607461872524</v>
      </c>
      <c r="AK41">
        <f t="shared" si="22"/>
        <v>63.479686394872417</v>
      </c>
      <c r="AL41">
        <f t="shared" si="26"/>
        <v>-6602.1602992488379</v>
      </c>
      <c r="AN41">
        <f t="shared" si="27"/>
        <v>0</v>
      </c>
      <c r="AO41">
        <f t="shared" si="27"/>
        <v>0</v>
      </c>
      <c r="AP41">
        <f t="shared" si="27"/>
        <v>-0.17585665916392601</v>
      </c>
      <c r="AQ41">
        <f t="shared" si="27"/>
        <v>-143.54413057897219</v>
      </c>
      <c r="AR41">
        <f t="shared" si="27"/>
        <v>-143.7199872381361</v>
      </c>
      <c r="AS41">
        <f t="shared" si="27"/>
        <v>2.7153374767061385</v>
      </c>
      <c r="AT41">
        <f t="shared" si="27"/>
        <v>1.3428464433051723</v>
      </c>
      <c r="AU41">
        <f t="shared" si="23"/>
        <v>-139.66180331812478</v>
      </c>
      <c r="AW41">
        <v>38</v>
      </c>
      <c r="AX41">
        <f>IF(Z41&gt;0, (R41*SUMPRODUCT(K41:$K$98, X41:$X$98)-K41*$AZ$3)/Z41, 0)</f>
        <v>2341.1372677375052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250000</v>
      </c>
      <c r="S42">
        <f t="shared" si="1"/>
        <v>2188.7739195475729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778.49191659663916</v>
      </c>
      <c r="AC42">
        <f t="shared" si="2"/>
        <v>659.63755375285848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-6957.2203139438916</v>
      </c>
      <c r="AI42">
        <f t="shared" si="25"/>
        <v>-6964.7546411288713</v>
      </c>
      <c r="AJ42">
        <f t="shared" si="7"/>
        <v>118.85436284378068</v>
      </c>
      <c r="AK42">
        <f t="shared" si="22"/>
        <v>54.494434161764744</v>
      </c>
      <c r="AL42">
        <f t="shared" si="26"/>
        <v>-6791.4058441233256</v>
      </c>
      <c r="AN42">
        <f t="shared" si="27"/>
        <v>0</v>
      </c>
      <c r="AO42">
        <f t="shared" si="27"/>
        <v>0</v>
      </c>
      <c r="AP42">
        <f t="shared" si="27"/>
        <v>-0.14230430346016706</v>
      </c>
      <c r="AQ42">
        <f t="shared" si="27"/>
        <v>-131.40422050803213</v>
      </c>
      <c r="AR42">
        <f t="shared" si="27"/>
        <v>-131.5465248114923</v>
      </c>
      <c r="AS42">
        <f t="shared" si="27"/>
        <v>2.2448570260400946</v>
      </c>
      <c r="AT42">
        <f t="shared" si="27"/>
        <v>1.0292614463711987</v>
      </c>
      <c r="AU42">
        <f t="shared" si="23"/>
        <v>-128.27240633908102</v>
      </c>
      <c r="AW42">
        <v>39</v>
      </c>
      <c r="AX42">
        <f>IF(Z42&gt;0, (R42*SUMPRODUCT(K42:$K$98, X42:$X$98)-K42*$AZ$3)/Z42, 0)</f>
        <v>2188.7739195475729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250000</v>
      </c>
      <c r="S43">
        <f t="shared" si="1"/>
        <v>2038.7126018401896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659.63755375285848</v>
      </c>
      <c r="AC43">
        <f t="shared" si="2"/>
        <v>550.27776872267509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-7111.2538434566213</v>
      </c>
      <c r="AI43">
        <f t="shared" si="25"/>
        <v>-7118.0017019854058</v>
      </c>
      <c r="AJ43">
        <f t="shared" si="7"/>
        <v>109.35978503018339</v>
      </c>
      <c r="AK43">
        <f t="shared" si="22"/>
        <v>46.174628762700095</v>
      </c>
      <c r="AL43">
        <f t="shared" si="26"/>
        <v>-6962.4672881925226</v>
      </c>
      <c r="AN43">
        <f t="shared" si="27"/>
        <v>0</v>
      </c>
      <c r="AO43">
        <f t="shared" si="27"/>
        <v>0</v>
      </c>
      <c r="AP43">
        <f t="shared" si="27"/>
        <v>-0.11379456085872283</v>
      </c>
      <c r="AQ43">
        <f t="shared" si="27"/>
        <v>-119.92278806960545</v>
      </c>
      <c r="AR43">
        <f t="shared" si="27"/>
        <v>-120.03658263046417</v>
      </c>
      <c r="AS43">
        <f t="shared" si="27"/>
        <v>1.8442219350079501</v>
      </c>
      <c r="AT43">
        <f t="shared" si="27"/>
        <v>0.77867987013249274</v>
      </c>
      <c r="AU43">
        <f t="shared" si="23"/>
        <v>-117.41368082532374</v>
      </c>
      <c r="AW43">
        <v>40</v>
      </c>
      <c r="AX43">
        <f>IF(Z43&gt;0, (R43*SUMPRODUCT(K43:$K$98, X43:$X$98)-K43*$AZ$3)/Z43, 0)</f>
        <v>2038.7126018401896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250000</v>
      </c>
      <c r="S44">
        <f t="shared" si="1"/>
        <v>1887.6607868230547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550.27776872267509</v>
      </c>
      <c r="AC44">
        <f t="shared" si="2"/>
        <v>450.0375123297203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-7201.259154521249</v>
      </c>
      <c r="AI44">
        <f t="shared" si="25"/>
        <v>-7207.2194085492929</v>
      </c>
      <c r="AJ44">
        <f t="shared" si="7"/>
        <v>100.24025639295479</v>
      </c>
      <c r="AK44">
        <f t="shared" si="22"/>
        <v>38.519443810587262</v>
      </c>
      <c r="AL44">
        <f t="shared" si="26"/>
        <v>-7068.4597083457511</v>
      </c>
      <c r="AN44">
        <f t="shared" si="27"/>
        <v>0</v>
      </c>
      <c r="AO44">
        <f t="shared" si="27"/>
        <v>0</v>
      </c>
      <c r="AP44">
        <f t="shared" si="27"/>
        <v>-8.9743351120019382E-2</v>
      </c>
      <c r="AQ44">
        <f t="shared" si="27"/>
        <v>-108.42912496173102</v>
      </c>
      <c r="AR44">
        <f t="shared" si="27"/>
        <v>-108.51886831285104</v>
      </c>
      <c r="AS44">
        <f t="shared" si="27"/>
        <v>1.50931428148974</v>
      </c>
      <c r="AT44">
        <f t="shared" si="27"/>
        <v>0.57998601310887155</v>
      </c>
      <c r="AU44">
        <f t="shared" si="23"/>
        <v>-106.42956801825243</v>
      </c>
      <c r="AW44">
        <v>41</v>
      </c>
      <c r="AX44">
        <f>IF(Z44&gt;0, (R44*SUMPRODUCT(K44:$K$98, X44:$X$98)-K44*$AZ$3)/Z44, 0)</f>
        <v>1887.6607868230547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250000</v>
      </c>
      <c r="S45">
        <f t="shared" si="1"/>
        <v>1733.4545176442919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450.0375123297203</v>
      </c>
      <c r="AC45">
        <f t="shared" si="2"/>
        <v>359.18207636499886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-7205.0293599900797</v>
      </c>
      <c r="AI45">
        <f t="shared" si="25"/>
        <v>-7210.2095085418441</v>
      </c>
      <c r="AJ45">
        <f t="shared" si="7"/>
        <v>90.855435964721437</v>
      </c>
      <c r="AK45">
        <f t="shared" si="22"/>
        <v>31.502625863080425</v>
      </c>
      <c r="AL45">
        <f t="shared" si="26"/>
        <v>-7087.8514467140421</v>
      </c>
      <c r="AN45">
        <f t="shared" si="27"/>
        <v>0</v>
      </c>
      <c r="AO45">
        <f t="shared" si="27"/>
        <v>0</v>
      </c>
      <c r="AP45">
        <f t="shared" si="27"/>
        <v>-6.9640471720115532E-2</v>
      </c>
      <c r="AQ45">
        <f t="shared" si="27"/>
        <v>-96.862404306158908</v>
      </c>
      <c r="AR45">
        <f t="shared" si="27"/>
        <v>-96.932044777879014</v>
      </c>
      <c r="AS45">
        <f t="shared" si="27"/>
        <v>1.2214351298409276</v>
      </c>
      <c r="AT45">
        <f t="shared" si="27"/>
        <v>0.42351251196838369</v>
      </c>
      <c r="AU45">
        <f t="shared" si="23"/>
        <v>-95.287097136069704</v>
      </c>
      <c r="AW45">
        <v>42</v>
      </c>
      <c r="AX45">
        <f>IF(Z45&gt;0, (R45*SUMPRODUCT(K45:$K$98, X45:$X$98)-K45*$AZ$3)/Z45, 0)</f>
        <v>1733.4545176442919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250000</v>
      </c>
      <c r="S46">
        <f t="shared" si="1"/>
        <v>1573.3881405129557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359.18207636499886</v>
      </c>
      <c r="AC46">
        <f t="shared" si="2"/>
        <v>278.01046580617009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-7109.617649390073</v>
      </c>
      <c r="AI46">
        <f t="shared" si="25"/>
        <v>-7114.035034691381</v>
      </c>
      <c r="AJ46">
        <f t="shared" si="7"/>
        <v>81.171610558828775</v>
      </c>
      <c r="AK46">
        <f t="shared" si="22"/>
        <v>25.142745345549923</v>
      </c>
      <c r="AL46">
        <f t="shared" si="26"/>
        <v>-7007.7206787870027</v>
      </c>
      <c r="AN46">
        <f t="shared" si="27"/>
        <v>0</v>
      </c>
      <c r="AO46">
        <f t="shared" si="27"/>
        <v>0</v>
      </c>
      <c r="AP46">
        <f t="shared" si="27"/>
        <v>-5.3023299476579577E-2</v>
      </c>
      <c r="AQ46">
        <f t="shared" si="27"/>
        <v>-85.339032045939561</v>
      </c>
      <c r="AR46">
        <f t="shared" si="27"/>
        <v>-85.392055345416139</v>
      </c>
      <c r="AS46">
        <f t="shared" si="27"/>
        <v>0.97432900281137969</v>
      </c>
      <c r="AT46">
        <f t="shared" si="27"/>
        <v>0.30179647578528451</v>
      </c>
      <c r="AU46">
        <f t="shared" si="23"/>
        <v>-84.115929866819485</v>
      </c>
      <c r="AW46">
        <v>43</v>
      </c>
      <c r="AX46">
        <f>IF(Z46&gt;0, (R46*SUMPRODUCT(K46:$K$98, X46:$X$98)-K46*$AZ$3)/Z46, 0)</f>
        <v>1573.3881405129557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250000</v>
      </c>
      <c r="S47">
        <f t="shared" si="1"/>
        <v>1401.7530469111116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278.01046580617009</v>
      </c>
      <c r="AC47">
        <f t="shared" si="2"/>
        <v>206.68107103463228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-6870.9370647740334</v>
      </c>
      <c r="AI47">
        <f t="shared" si="25"/>
        <v>-6874.6231825158511</v>
      </c>
      <c r="AJ47">
        <f t="shared" si="7"/>
        <v>71.329394771537807</v>
      </c>
      <c r="AK47">
        <f t="shared" si="22"/>
        <v>19.460732606431907</v>
      </c>
      <c r="AL47">
        <f t="shared" si="26"/>
        <v>-6783.8330551378822</v>
      </c>
      <c r="AN47">
        <f t="shared" si="27"/>
        <v>0</v>
      </c>
      <c r="AO47">
        <f t="shared" si="27"/>
        <v>0</v>
      </c>
      <c r="AP47">
        <f t="shared" si="27"/>
        <v>-3.9505052924563223E-2</v>
      </c>
      <c r="AQ47">
        <f t="shared" si="27"/>
        <v>-73.637564341990867</v>
      </c>
      <c r="AR47">
        <f t="shared" si="27"/>
        <v>-73.677069394915421</v>
      </c>
      <c r="AS47">
        <f t="shared" si="27"/>
        <v>0.76445510233139113</v>
      </c>
      <c r="AT47">
        <f t="shared" si="27"/>
        <v>0.20856557641829279</v>
      </c>
      <c r="AU47">
        <f t="shared" si="23"/>
        <v>-72.704048716165758</v>
      </c>
      <c r="AW47">
        <v>44</v>
      </c>
      <c r="AX47">
        <f>IF(Z47&gt;0, (R47*SUMPRODUCT(K47:$K$98, X47:$X$98)-K47*$AZ$3)/Z47, 0)</f>
        <v>1401.7530469111116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250000</v>
      </c>
      <c r="S48">
        <f t="shared" si="1"/>
        <v>1212.5911065426992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206.68107103463228</v>
      </c>
      <c r="AC48">
        <f t="shared" si="2"/>
        <v>145.55211140192867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-6484.075845457307</v>
      </c>
      <c r="AI48">
        <f t="shared" si="25"/>
        <v>-6487.0766944371608</v>
      </c>
      <c r="AJ48">
        <f t="shared" si="7"/>
        <v>61.128959632703612</v>
      </c>
      <c r="AK48">
        <f t="shared" si="22"/>
        <v>14.467674972424261</v>
      </c>
      <c r="AL48">
        <f t="shared" si="26"/>
        <v>-6411.4800598320335</v>
      </c>
      <c r="AN48">
        <f t="shared" si="27"/>
        <v>0</v>
      </c>
      <c r="AO48">
        <f t="shared" si="27"/>
        <v>0</v>
      </c>
      <c r="AP48">
        <f t="shared" si="27"/>
        <v>-2.871504900061814E-2</v>
      </c>
      <c r="AQ48">
        <f t="shared" si="27"/>
        <v>-62.045959952011337</v>
      </c>
      <c r="AR48">
        <f t="shared" si="27"/>
        <v>-62.074675001011961</v>
      </c>
      <c r="AS48">
        <f t="shared" si="27"/>
        <v>0.58494148922333411</v>
      </c>
      <c r="AT48">
        <f t="shared" si="27"/>
        <v>0.13844082076347805</v>
      </c>
      <c r="AU48">
        <f t="shared" si="23"/>
        <v>-61.351292691025151</v>
      </c>
      <c r="AW48">
        <v>45</v>
      </c>
      <c r="AX48">
        <f>IF(Z48&gt;0, (R48*SUMPRODUCT(K48:$K$98, X48:$X$98)-K48*$AZ$3)/Z48, 0)</f>
        <v>1212.5911065426992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250000</v>
      </c>
      <c r="S49">
        <f t="shared" si="1"/>
        <v>996.03647958044814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145.55211140192867</v>
      </c>
      <c r="AC49">
        <f t="shared" si="2"/>
        <v>94.674548511780785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-5945.5833441405257</v>
      </c>
      <c r="AI49">
        <f t="shared" si="25"/>
        <v>-5947.9596262961668</v>
      </c>
      <c r="AJ49">
        <f t="shared" si="7"/>
        <v>50.877562890147885</v>
      </c>
      <c r="AK49">
        <f t="shared" si="22"/>
        <v>10.188647798135008</v>
      </c>
      <c r="AL49">
        <f t="shared" si="26"/>
        <v>-5886.893415607884</v>
      </c>
      <c r="AN49">
        <f t="shared" si="27"/>
        <v>0</v>
      </c>
      <c r="AO49">
        <f t="shared" si="27"/>
        <v>0</v>
      </c>
      <c r="AP49">
        <f t="shared" si="27"/>
        <v>-2.0302307719720917E-2</v>
      </c>
      <c r="AQ49">
        <f t="shared" si="27"/>
        <v>-50.797445218969017</v>
      </c>
      <c r="AR49">
        <f t="shared" si="27"/>
        <v>-50.817747526688741</v>
      </c>
      <c r="AS49">
        <f t="shared" si="27"/>
        <v>0.43468404430558666</v>
      </c>
      <c r="AT49">
        <f t="shared" si="27"/>
        <v>8.7049032605218457E-2</v>
      </c>
      <c r="AU49">
        <f t="shared" si="23"/>
        <v>-50.296014449777935</v>
      </c>
      <c r="AW49">
        <v>46</v>
      </c>
      <c r="AX49">
        <f>IF(Z49&gt;0, (R49*SUMPRODUCT(K49:$K$98, X49:$X$98)-K49*$AZ$3)/Z49, 0)</f>
        <v>996.03647958044814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250000</v>
      </c>
      <c r="S50">
        <f t="shared" si="1"/>
        <v>738.19982232265727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94.674548511780785</v>
      </c>
      <c r="AC50">
        <f t="shared" si="2"/>
        <v>53.848886383761482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-5288.6384286773218</v>
      </c>
      <c r="AI50">
        <f t="shared" si="25"/>
        <v>-5290.4620841685391</v>
      </c>
      <c r="AJ50">
        <f t="shared" si="7"/>
        <v>40.825662128019303</v>
      </c>
      <c r="AK50">
        <f t="shared" si="22"/>
        <v>6.6272183958246558</v>
      </c>
      <c r="AL50">
        <f t="shared" si="26"/>
        <v>-5243.0092036446949</v>
      </c>
      <c r="AN50">
        <f t="shared" si="27"/>
        <v>0</v>
      </c>
      <c r="AO50">
        <f t="shared" si="27"/>
        <v>0</v>
      </c>
      <c r="AP50">
        <f t="shared" si="27"/>
        <v>-1.3911442829457712E-2</v>
      </c>
      <c r="AQ50">
        <f t="shared" si="27"/>
        <v>-40.343470299384549</v>
      </c>
      <c r="AR50">
        <f t="shared" si="27"/>
        <v>-40.35738174221401</v>
      </c>
      <c r="AS50">
        <f t="shared" si="27"/>
        <v>0.31143155459133537</v>
      </c>
      <c r="AT50">
        <f t="shared" si="27"/>
        <v>5.0554597771274447E-2</v>
      </c>
      <c r="AU50">
        <f t="shared" si="23"/>
        <v>-39.995395589851398</v>
      </c>
      <c r="AW50">
        <v>47</v>
      </c>
      <c r="AX50">
        <f>IF(Z50&gt;0, (R50*SUMPRODUCT(K50:$K$98, X50:$X$98)-K50*$AZ$3)/Z50, 0)</f>
        <v>738.19982232265727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250000</v>
      </c>
      <c r="S51">
        <f t="shared" si="1"/>
        <v>415.15314301659805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53.848886383761482</v>
      </c>
      <c r="AC51">
        <f t="shared" si="2"/>
        <v>22.408793844153394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-4559.8956180172681</v>
      </c>
      <c r="AI51">
        <f t="shared" si="25"/>
        <v>-4561.2450473917715</v>
      </c>
      <c r="AJ51">
        <f t="shared" si="7"/>
        <v>31.440092539608088</v>
      </c>
      <c r="AK51">
        <f t="shared" si="22"/>
        <v>3.769422046863304</v>
      </c>
      <c r="AL51">
        <f t="shared" si="26"/>
        <v>-4526.0355328053001</v>
      </c>
      <c r="AN51">
        <f t="shared" si="27"/>
        <v>0</v>
      </c>
      <c r="AO51">
        <f t="shared" si="27"/>
        <v>0</v>
      </c>
      <c r="AP51">
        <f t="shared" si="27"/>
        <v>-9.1909734939959933E-3</v>
      </c>
      <c r="AQ51">
        <f t="shared" si="27"/>
        <v>-31.057482927568049</v>
      </c>
      <c r="AR51">
        <f t="shared" si="27"/>
        <v>-31.06667390106205</v>
      </c>
      <c r="AS51">
        <f t="shared" si="27"/>
        <v>0.21413870384046585</v>
      </c>
      <c r="AT51">
        <f t="shared" si="27"/>
        <v>2.5673561562393716E-2</v>
      </c>
      <c r="AU51">
        <f t="shared" si="23"/>
        <v>-30.826861635659188</v>
      </c>
      <c r="AW51">
        <v>48</v>
      </c>
      <c r="AX51">
        <f>IF(Z51&gt;0, (R51*SUMPRODUCT(K51:$K$98, X51:$X$98)-K51*$AZ$3)/Z51, 0)</f>
        <v>415.15314301659805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250000</v>
      </c>
      <c r="S52">
        <f t="shared" si="1"/>
        <v>-18.269536583462934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22.408793844153394</v>
      </c>
      <c r="AC52">
        <f t="shared" si="2"/>
        <v>-0.69924465504276156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-3790.8999077945459</v>
      </c>
      <c r="AI52">
        <f t="shared" si="25"/>
        <v>-3791.8567528845242</v>
      </c>
      <c r="AJ52">
        <f t="shared" si="7"/>
        <v>23.108038499196155</v>
      </c>
      <c r="AK52">
        <f t="shared" si="22"/>
        <v>1.5686155690907377</v>
      </c>
      <c r="AL52">
        <f t="shared" si="26"/>
        <v>-3767.1800988162377</v>
      </c>
      <c r="AN52">
        <f t="shared" si="27"/>
        <v>0</v>
      </c>
      <c r="AO52">
        <f t="shared" si="27"/>
        <v>0</v>
      </c>
      <c r="AP52">
        <f t="shared" si="27"/>
        <v>-5.8188205498049383E-3</v>
      </c>
      <c r="AQ52">
        <f t="shared" si="27"/>
        <v>-23.053435207808047</v>
      </c>
      <c r="AR52">
        <f t="shared" si="27"/>
        <v>-23.059254028357852</v>
      </c>
      <c r="AS52">
        <f t="shared" si="27"/>
        <v>0.14052591238967213</v>
      </c>
      <c r="AT52">
        <f t="shared" si="27"/>
        <v>9.5391538335367013E-3</v>
      </c>
      <c r="AU52">
        <f t="shared" si="23"/>
        <v>-22.909188962134646</v>
      </c>
      <c r="AW52">
        <v>49</v>
      </c>
      <c r="AX52">
        <f>IF(Z52&gt;0, (R52*SUMPRODUCT(K52:$K$98, X52:$X$98)-K52*$AZ$3)/Z52, 0)</f>
        <v>-18.269536583462934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250000</v>
      </c>
      <c r="S53">
        <f t="shared" si="1"/>
        <v>-645.39579898467514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-0.69924465504276156</v>
      </c>
      <c r="AC53">
        <f t="shared" si="2"/>
        <v>-16.654961623233135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-3021.3137901370969</v>
      </c>
      <c r="AI53">
        <f t="shared" si="25"/>
        <v>-3021.9589353971619</v>
      </c>
      <c r="AJ53">
        <f t="shared" si="7"/>
        <v>15.955716968190373</v>
      </c>
      <c r="AK53">
        <f t="shared" si="22"/>
        <v>-4.8947125852993316E-2</v>
      </c>
      <c r="AL53">
        <f t="shared" si="26"/>
        <v>-3006.0521655548246</v>
      </c>
      <c r="AN53">
        <f t="shared" si="27"/>
        <v>0</v>
      </c>
      <c r="AO53">
        <f t="shared" si="27"/>
        <v>0</v>
      </c>
      <c r="AP53">
        <f t="shared" si="27"/>
        <v>-3.5029409747878628E-3</v>
      </c>
      <c r="AQ53">
        <f t="shared" si="27"/>
        <v>-16.404807612004308</v>
      </c>
      <c r="AR53">
        <f t="shared" si="27"/>
        <v>-16.408310552979096</v>
      </c>
      <c r="AS53">
        <f t="shared" si="27"/>
        <v>8.6634651464943799E-2</v>
      </c>
      <c r="AT53">
        <f t="shared" si="27"/>
        <v>-2.6576788726816809E-4</v>
      </c>
      <c r="AU53">
        <f t="shared" si="23"/>
        <v>-16.321941669401422</v>
      </c>
      <c r="AW53">
        <v>50</v>
      </c>
      <c r="AX53">
        <f>IF(Z53&gt;0, (R53*SUMPRODUCT(K53:$K$98, X53:$X$98)-K53*$AZ$3)/Z53, 0)</f>
        <v>-645.39579898467514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250000</v>
      </c>
      <c r="S54">
        <f t="shared" si="1"/>
        <v>-1626.6069080623479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-16.654961623233135</v>
      </c>
      <c r="AC54">
        <f t="shared" si="2"/>
        <v>-26.722520807007289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-2279.8423967394247</v>
      </c>
      <c r="AI54">
        <f t="shared" si="25"/>
        <v>-2280.2531063072151</v>
      </c>
      <c r="AJ54">
        <f t="shared" si="7"/>
        <v>10.067559183774154</v>
      </c>
      <c r="AK54">
        <f t="shared" si="22"/>
        <v>-1.1658473136263194</v>
      </c>
      <c r="AL54">
        <f t="shared" si="26"/>
        <v>-2271.3513944370675</v>
      </c>
      <c r="AN54">
        <f t="shared" si="27"/>
        <v>0</v>
      </c>
      <c r="AO54">
        <f t="shared" si="27"/>
        <v>0</v>
      </c>
      <c r="AP54">
        <f t="shared" si="27"/>
        <v>-1.991095570152077E-3</v>
      </c>
      <c r="AQ54">
        <f t="shared" si="27"/>
        <v>-11.052540414907655</v>
      </c>
      <c r="AR54">
        <f t="shared" si="27"/>
        <v>-11.054531510477807</v>
      </c>
      <c r="AS54">
        <f t="shared" si="27"/>
        <v>4.8806928460176556E-2</v>
      </c>
      <c r="AT54">
        <f t="shared" si="27"/>
        <v>-5.6519584730484228E-3</v>
      </c>
      <c r="AU54">
        <f t="shared" si="23"/>
        <v>-11.01137654049068</v>
      </c>
      <c r="AW54">
        <v>51</v>
      </c>
      <c r="AX54">
        <f>IF(Z54&gt;0, (R54*SUMPRODUCT(K54:$K$98, X54:$X$98)-K54*$AZ$3)/Z54, 0)</f>
        <v>-1626.6069080623479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250000</v>
      </c>
      <c r="S55">
        <f t="shared" si="1"/>
        <v>-3272.9880431750335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-26.722520807007289</v>
      </c>
      <c r="AC55">
        <f t="shared" si="2"/>
        <v>-32.116803696709475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-1612.8532404286418</v>
      </c>
      <c r="AI55">
        <f t="shared" si="25"/>
        <v>-1613.0985575767115</v>
      </c>
      <c r="AJ55">
        <f t="shared" si="7"/>
        <v>5.3942828897021862</v>
      </c>
      <c r="AK55">
        <f t="shared" si="22"/>
        <v>-1.8705764564905103</v>
      </c>
      <c r="AL55">
        <f t="shared" si="26"/>
        <v>-1609.5748511434997</v>
      </c>
      <c r="AN55">
        <f t="shared" si="27"/>
        <v>0</v>
      </c>
      <c r="AO55">
        <f t="shared" si="27"/>
        <v>0</v>
      </c>
      <c r="AP55">
        <f t="shared" si="27"/>
        <v>-1.0618597777179012E-3</v>
      </c>
      <c r="AQ55">
        <f t="shared" si="27"/>
        <v>-6.981264851843811</v>
      </c>
      <c r="AR55">
        <f t="shared" si="27"/>
        <v>-6.9823267116215293</v>
      </c>
      <c r="AS55">
        <f t="shared" si="27"/>
        <v>2.3349252489192302E-2</v>
      </c>
      <c r="AT55">
        <f t="shared" si="27"/>
        <v>-8.0968245225542697E-3</v>
      </c>
      <c r="AU55">
        <f t="shared" si="23"/>
        <v>-6.96707428365489</v>
      </c>
      <c r="AW55">
        <v>52</v>
      </c>
      <c r="AX55">
        <f>IF(Z55&gt;0, (R55*SUMPRODUCT(K55:$K$98, X55:$X$98)-K55*$AZ$3)/Z55, 0)</f>
        <v>-3272.9880431750335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250000</v>
      </c>
      <c r="S56">
        <f t="shared" si="1"/>
        <v>-5877.4573356675355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-32.116803696709475</v>
      </c>
      <c r="AC56">
        <f t="shared" si="2"/>
        <v>-34.046052901048398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-980.47728011355343</v>
      </c>
      <c r="AI56">
        <f t="shared" si="25"/>
        <v>-980.62209636213106</v>
      </c>
      <c r="AJ56">
        <f t="shared" si="7"/>
        <v>1.9292492043389231</v>
      </c>
      <c r="AK56">
        <f t="shared" si="22"/>
        <v>-2.2481762587696634</v>
      </c>
      <c r="AL56">
        <f t="shared" si="26"/>
        <v>-980.94102341656185</v>
      </c>
      <c r="AN56">
        <f t="shared" si="27"/>
        <v>0</v>
      </c>
      <c r="AO56">
        <f t="shared" si="27"/>
        <v>0</v>
      </c>
      <c r="AP56">
        <f t="shared" si="27"/>
        <v>-5.596783837290007E-4</v>
      </c>
      <c r="AQ56">
        <f t="shared" si="27"/>
        <v>-3.78929812646644</v>
      </c>
      <c r="AR56">
        <f t="shared" si="27"/>
        <v>-3.7898578048501692</v>
      </c>
      <c r="AS56">
        <f t="shared" si="27"/>
        <v>7.4560630253887065E-3</v>
      </c>
      <c r="AT56">
        <f t="shared" si="27"/>
        <v>-8.688635889997973E-3</v>
      </c>
      <c r="AU56">
        <f t="shared" si="23"/>
        <v>-3.7910903777147786</v>
      </c>
      <c r="AW56">
        <v>53</v>
      </c>
      <c r="AX56">
        <f>IF(Z56&gt;0, (R56*SUMPRODUCT(K56:$K$98, X56:$X$98)-K56*$AZ$3)/Z56, 0)</f>
        <v>-5877.4573356675355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250000</v>
      </c>
      <c r="S57">
        <f t="shared" si="1"/>
        <v>-9871.4224947082166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-34.046052901048398</v>
      </c>
      <c r="AC57">
        <f t="shared" si="2"/>
        <v>-33.324622770814059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-589.71377338140542</v>
      </c>
      <c r="AI57">
        <f t="shared" si="25"/>
        <v>-589.79817009015915</v>
      </c>
      <c r="AJ57">
        <f t="shared" si="7"/>
        <v>-0.72143013023433866</v>
      </c>
      <c r="AK57">
        <f t="shared" si="22"/>
        <v>-2.383223703073388</v>
      </c>
      <c r="AL57">
        <f t="shared" si="26"/>
        <v>-592.90282392346694</v>
      </c>
      <c r="AN57">
        <f t="shared" si="27"/>
        <v>0</v>
      </c>
      <c r="AO57">
        <f t="shared" si="27"/>
        <v>0</v>
      </c>
      <c r="AP57">
        <f t="shared" si="27"/>
        <v>-2.9122505004034436E-4</v>
      </c>
      <c r="AQ57">
        <f t="shared" si="27"/>
        <v>-2.0349066414868298</v>
      </c>
      <c r="AR57">
        <f t="shared" si="27"/>
        <v>-2.0351978665368704</v>
      </c>
      <c r="AS57">
        <f t="shared" si="27"/>
        <v>-2.4894161026031989E-3</v>
      </c>
      <c r="AT57">
        <f t="shared" si="27"/>
        <v>-8.2237145551564122E-3</v>
      </c>
      <c r="AU57">
        <f t="shared" si="23"/>
        <v>-2.0459109971946301</v>
      </c>
      <c r="AW57">
        <v>54</v>
      </c>
      <c r="AX57">
        <f>IF(Z57&gt;0, (R57*SUMPRODUCT(K57:$K$98, X57:$X$98)-K57*$AZ$3)/Z57, 0)</f>
        <v>-9871.4224947082166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250000</v>
      </c>
      <c r="S58">
        <f t="shared" si="1"/>
        <v>-16155.849059838256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-33.324622770814059</v>
      </c>
      <c r="AC58">
        <f t="shared" si="2"/>
        <v>-31.332093468818037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-350.68608531490395</v>
      </c>
      <c r="AI58">
        <f t="shared" si="25"/>
        <v>-350.7345694480386</v>
      </c>
      <c r="AJ58">
        <f t="shared" si="7"/>
        <v>-1.9925293019960222</v>
      </c>
      <c r="AK58">
        <f t="shared" si="22"/>
        <v>-2.3327235939569846</v>
      </c>
      <c r="AL58">
        <f t="shared" si="26"/>
        <v>-355.05982234399158</v>
      </c>
      <c r="AN58">
        <f t="shared" si="27"/>
        <v>0</v>
      </c>
      <c r="AO58">
        <f t="shared" si="27"/>
        <v>0</v>
      </c>
      <c r="AP58">
        <f t="shared" si="27"/>
        <v>-1.4937737741805781E-4</v>
      </c>
      <c r="AQ58">
        <f t="shared" si="27"/>
        <v>-1.0804476502831797</v>
      </c>
      <c r="AR58">
        <f t="shared" si="27"/>
        <v>-1.0805970276605976</v>
      </c>
      <c r="AS58">
        <f t="shared" si="27"/>
        <v>-6.13889085598827E-3</v>
      </c>
      <c r="AT58">
        <f t="shared" si="27"/>
        <v>-7.187013774976954E-3</v>
      </c>
      <c r="AU58">
        <f t="shared" si="23"/>
        <v>-1.0939229322915629</v>
      </c>
      <c r="AW58">
        <v>55</v>
      </c>
      <c r="AX58">
        <f>IF(Z58&gt;0, (R58*SUMPRODUCT(K58:$K$98, X58:$X$98)-K58*$AZ$3)/Z58, 0)</f>
        <v>-16155.849059838256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250000</v>
      </c>
      <c r="S59">
        <f t="shared" si="1"/>
        <v>-26285.079987487959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-31.332093468818037</v>
      </c>
      <c r="AC59">
        <f t="shared" si="2"/>
        <v>-28.816616169562963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-205.9152265890321</v>
      </c>
      <c r="AI59">
        <f t="shared" si="25"/>
        <v>-205.94263435817649</v>
      </c>
      <c r="AJ59">
        <f t="shared" si="7"/>
        <v>-2.5154772992550747</v>
      </c>
      <c r="AK59">
        <f t="shared" si="22"/>
        <v>-2.1932465428172629</v>
      </c>
      <c r="AL59">
        <f t="shared" si="26"/>
        <v>-210.65135820024884</v>
      </c>
      <c r="AN59">
        <f t="shared" si="27"/>
        <v>0</v>
      </c>
      <c r="AO59">
        <f t="shared" si="27"/>
        <v>0</v>
      </c>
      <c r="AP59">
        <f t="shared" si="27"/>
        <v>-7.5394707412756849E-5</v>
      </c>
      <c r="AQ59">
        <f t="shared" si="27"/>
        <v>-0.56644224412133515</v>
      </c>
      <c r="AR59">
        <f t="shared" si="27"/>
        <v>-0.56651763882874795</v>
      </c>
      <c r="AS59">
        <f t="shared" si="27"/>
        <v>-6.9197049194914401E-3</v>
      </c>
      <c r="AT59">
        <f t="shared" si="27"/>
        <v>-6.0332959063015843E-3</v>
      </c>
      <c r="AU59">
        <f t="shared" si="23"/>
        <v>-0.57947063965454093</v>
      </c>
      <c r="AW59">
        <v>56</v>
      </c>
      <c r="AX59">
        <f>IF(Z59&gt;0, (R59*SUMPRODUCT(K59:$K$98, X59:$X$98)-K59*$AZ$3)/Z59, 0)</f>
        <v>-26285.079987487959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250000</v>
      </c>
      <c r="S60">
        <f t="shared" si="1"/>
        <v>-42924.164915363348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-28.816616169562963</v>
      </c>
      <c r="AC60">
        <f t="shared" si="2"/>
        <v>-26.17241113731086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-118.90289986135191</v>
      </c>
      <c r="AI60">
        <f t="shared" si="25"/>
        <v>-118.91814326281873</v>
      </c>
      <c r="AJ60">
        <f t="shared" si="7"/>
        <v>-2.6442050322521027</v>
      </c>
      <c r="AK60">
        <f t="shared" si="22"/>
        <v>-2.0171631318694074</v>
      </c>
      <c r="AL60">
        <f t="shared" si="26"/>
        <v>-123.57951142694024</v>
      </c>
      <c r="AN60">
        <f t="shared" si="27"/>
        <v>0</v>
      </c>
      <c r="AO60">
        <f t="shared" si="27"/>
        <v>0</v>
      </c>
      <c r="AP60">
        <f t="shared" si="27"/>
        <v>-3.7439586000721213E-5</v>
      </c>
      <c r="AQ60">
        <f t="shared" si="27"/>
        <v>-0.29203950015912067</v>
      </c>
      <c r="AR60">
        <f t="shared" si="27"/>
        <v>-0.29207693974512139</v>
      </c>
      <c r="AS60">
        <f t="shared" si="27"/>
        <v>-6.4944784091690161E-3</v>
      </c>
      <c r="AT60">
        <f t="shared" si="27"/>
        <v>-4.9543897874439122E-3</v>
      </c>
      <c r="AU60">
        <f t="shared" si="23"/>
        <v>-0.30352580794173428</v>
      </c>
      <c r="AW60">
        <v>57</v>
      </c>
      <c r="AX60">
        <f>IF(Z60&gt;0, (R60*SUMPRODUCT(K60:$K$98, X60:$X$98)-K60*$AZ$3)/Z60, 0)</f>
        <v>-42924.164915363348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250000</v>
      </c>
      <c r="S61">
        <f t="shared" si="1"/>
        <v>-70840.851941682471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-26.17241113731086</v>
      </c>
      <c r="AC61">
        <f t="shared" si="2"/>
        <v>-23.597801283565122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-67.632156547150871</v>
      </c>
      <c r="AI61">
        <f t="shared" si="25"/>
        <v>-67.640484298948309</v>
      </c>
      <c r="AJ61">
        <f t="shared" si="7"/>
        <v>-2.5746098537457378</v>
      </c>
      <c r="AK61">
        <f t="shared" si="22"/>
        <v>-1.8320687796117603</v>
      </c>
      <c r="AL61">
        <f t="shared" si="26"/>
        <v>-72.04716293230581</v>
      </c>
      <c r="AN61">
        <f t="shared" si="27"/>
        <v>0</v>
      </c>
      <c r="AO61">
        <f t="shared" si="27"/>
        <v>0</v>
      </c>
      <c r="AP61">
        <f t="shared" si="27"/>
        <v>-1.8262444121630896E-5</v>
      </c>
      <c r="AQ61">
        <f t="shared" si="27"/>
        <v>-0.14831475646863745</v>
      </c>
      <c r="AR61">
        <f t="shared" si="27"/>
        <v>-0.1483330189127591</v>
      </c>
      <c r="AS61">
        <f t="shared" si="27"/>
        <v>-5.6460218475192139E-3</v>
      </c>
      <c r="AT61">
        <f t="shared" si="27"/>
        <v>-4.0176574096447157E-3</v>
      </c>
      <c r="AU61">
        <f t="shared" si="23"/>
        <v>-0.15799669816992304</v>
      </c>
      <c r="AW61">
        <v>58</v>
      </c>
      <c r="AX61">
        <f>IF(Z61&gt;0, (R61*SUMPRODUCT(K61:$K$98, X61:$X$98)-K61*$AZ$3)/Z61, 0)</f>
        <v>-70840.851941682471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250000</v>
      </c>
      <c r="S62">
        <f t="shared" si="1"/>
        <v>-118662.3329609283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-23.597801283565122</v>
      </c>
      <c r="AC62">
        <f t="shared" si="2"/>
        <v>-21.186607688332995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-37.808405467343519</v>
      </c>
      <c r="AI62">
        <f t="shared" si="25"/>
        <v>-37.812869101076245</v>
      </c>
      <c r="AJ62">
        <f t="shared" si="7"/>
        <v>-2.4111935952321275</v>
      </c>
      <c r="AK62">
        <f t="shared" si="22"/>
        <v>-1.6518460898495586</v>
      </c>
      <c r="AL62">
        <f t="shared" si="26"/>
        <v>-41.875908786157929</v>
      </c>
      <c r="AN62">
        <f t="shared" si="27"/>
        <v>0</v>
      </c>
      <c r="AO62">
        <f t="shared" si="27"/>
        <v>0</v>
      </c>
      <c r="AP62">
        <f t="shared" si="27"/>
        <v>-8.7398032427083163E-6</v>
      </c>
      <c r="AQ62">
        <f t="shared" si="27"/>
        <v>-7.4028929005189953E-2</v>
      </c>
      <c r="AR62">
        <f t="shared" si="27"/>
        <v>-7.4037668808432655E-2</v>
      </c>
      <c r="AS62">
        <f t="shared" si="27"/>
        <v>-4.7211215938049306E-3</v>
      </c>
      <c r="AT62">
        <f t="shared" si="27"/>
        <v>-3.2343177502842596E-3</v>
      </c>
      <c r="AU62">
        <f t="shared" si="23"/>
        <v>-8.1993108152521837E-2</v>
      </c>
      <c r="AW62">
        <v>59</v>
      </c>
      <c r="AX62">
        <f>IF(Z62&gt;0, (R62*SUMPRODUCT(K62:$K$98, X62:$X$98)-K62*$AZ$3)/Z62, 0)</f>
        <v>-118662.3329609283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250000</v>
      </c>
      <c r="S63">
        <f t="shared" si="1"/>
        <v>-202306.77017016703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-21.186607688332995</v>
      </c>
      <c r="AC63">
        <f t="shared" si="2"/>
        <v>-18.975361303319644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-20.741226678548397</v>
      </c>
      <c r="AI63">
        <f t="shared" si="25"/>
        <v>-20.743571553275942</v>
      </c>
      <c r="AJ63">
        <f t="shared" si="7"/>
        <v>-2.2112463850133501</v>
      </c>
      <c r="AK63">
        <f t="shared" si="22"/>
        <v>-1.4830625381833098</v>
      </c>
      <c r="AL63">
        <f t="shared" si="26"/>
        <v>-24.4378804764726</v>
      </c>
      <c r="AN63">
        <f t="shared" si="27"/>
        <v>0</v>
      </c>
      <c r="AO63">
        <f t="shared" si="27"/>
        <v>0</v>
      </c>
      <c r="AP63">
        <f t="shared" si="27"/>
        <v>-4.0993474340675125E-6</v>
      </c>
      <c r="AQ63">
        <f t="shared" si="27"/>
        <v>-3.6260143608264454E-2</v>
      </c>
      <c r="AR63">
        <f t="shared" si="27"/>
        <v>-3.6264242955698522E-2</v>
      </c>
      <c r="AS63">
        <f t="shared" si="27"/>
        <v>-3.8657362323109819E-3</v>
      </c>
      <c r="AT63">
        <f t="shared" si="27"/>
        <v>-2.5927136059981379E-3</v>
      </c>
      <c r="AU63">
        <f t="shared" si="23"/>
        <v>-4.2722692794007637E-2</v>
      </c>
      <c r="AW63">
        <v>60</v>
      </c>
      <c r="AX63">
        <f>IF(Z63&gt;0, (R63*SUMPRODUCT(K63:$K$98, X63:$X$98)-K63*$AZ$3)/Z63, 0)</f>
        <v>-202306.77017016703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250000</v>
      </c>
      <c r="S64">
        <f t="shared" si="1"/>
        <v>-352101.49560112529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-18.975361303319644</v>
      </c>
      <c r="AC64">
        <f t="shared" si="2"/>
        <v>-16.971197059411356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-11.16432727510346</v>
      </c>
      <c r="AI64">
        <f t="shared" si="25"/>
        <v>-11.165532268356218</v>
      </c>
      <c r="AJ64">
        <f t="shared" si="7"/>
        <v>-2.0041642439082885</v>
      </c>
      <c r="AK64">
        <f t="shared" si="22"/>
        <v>-1.3282752912323752</v>
      </c>
      <c r="AL64">
        <f t="shared" si="26"/>
        <v>-14.497971803496881</v>
      </c>
      <c r="AN64">
        <f t="shared" si="27"/>
        <v>0</v>
      </c>
      <c r="AO64">
        <f t="shared" si="27"/>
        <v>0</v>
      </c>
      <c r="AP64">
        <f t="shared" si="27"/>
        <v>-1.8808825374162808E-6</v>
      </c>
      <c r="AQ64">
        <f t="shared" si="27"/>
        <v>-1.7426477837683956E-2</v>
      </c>
      <c r="AR64">
        <f t="shared" si="27"/>
        <v>-1.7428358720221374E-2</v>
      </c>
      <c r="AS64">
        <f t="shared" si="27"/>
        <v>-3.128314220726099E-3</v>
      </c>
      <c r="AT64">
        <f t="shared" si="27"/>
        <v>-2.073314347978901E-3</v>
      </c>
      <c r="AU64">
        <f t="shared" si="23"/>
        <v>-2.2629987288926373E-2</v>
      </c>
      <c r="AW64">
        <v>61</v>
      </c>
      <c r="AX64">
        <f>IF(Z64&gt;0, (R64*SUMPRODUCT(K64:$K$98, X64:$X$98)-K64*$AZ$3)/Z64, 0)</f>
        <v>-352101.49560112529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250000</v>
      </c>
      <c r="S65">
        <f t="shared" si="1"/>
        <v>-626682.52228786936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-16.971197059411356</v>
      </c>
      <c r="AC65">
        <f t="shared" si="2"/>
        <v>-15.166816048394972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-5.8789947789420607</v>
      </c>
      <c r="AI65">
        <f t="shared" si="25"/>
        <v>-5.8795998227843969</v>
      </c>
      <c r="AJ65">
        <f t="shared" si="7"/>
        <v>-1.8043810110163836</v>
      </c>
      <c r="AK65">
        <f t="shared" si="22"/>
        <v>-1.187983794158795</v>
      </c>
      <c r="AL65">
        <f t="shared" si="26"/>
        <v>-8.8719646279595761</v>
      </c>
      <c r="AN65">
        <f t="shared" si="27"/>
        <v>0</v>
      </c>
      <c r="AO65">
        <f t="shared" si="27"/>
        <v>0</v>
      </c>
      <c r="AP65">
        <f t="shared" si="27"/>
        <v>-8.4322967518737872E-7</v>
      </c>
      <c r="AQ65">
        <f t="shared" si="27"/>
        <v>-8.1933613913594099E-3</v>
      </c>
      <c r="AR65">
        <f t="shared" si="27"/>
        <v>-8.1942046210345971E-3</v>
      </c>
      <c r="AS65">
        <f t="shared" si="27"/>
        <v>-2.5147063855062821E-3</v>
      </c>
      <c r="AT65">
        <f t="shared" si="27"/>
        <v>-1.6556538861857801E-3</v>
      </c>
      <c r="AU65">
        <f t="shared" si="23"/>
        <v>-1.236456489272666E-2</v>
      </c>
      <c r="AW65">
        <v>62</v>
      </c>
      <c r="AX65">
        <f>IF(Z65&gt;0, (R65*SUMPRODUCT(K65:$K$98, X65:$X$98)-K65*$AZ$3)/Z65, 0)</f>
        <v>-626682.52228786936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250000</v>
      </c>
      <c r="S66">
        <f t="shared" si="1"/>
        <v>-1143292.5165964635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-15.166816048394972</v>
      </c>
      <c r="AC66">
        <f t="shared" si="2"/>
        <v>-13.548395580452343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-3.0273511078602713</v>
      </c>
      <c r="AI66">
        <f t="shared" si="25"/>
        <v>-3.0276473661533978</v>
      </c>
      <c r="AJ66">
        <f t="shared" si="7"/>
        <v>-1.6184204679426291</v>
      </c>
      <c r="AK66">
        <f t="shared" si="22"/>
        <v>-1.0616771233876481</v>
      </c>
      <c r="AL66">
        <f t="shared" si="26"/>
        <v>-5.7077449574836745</v>
      </c>
      <c r="AN66">
        <f t="shared" si="27"/>
        <v>0</v>
      </c>
      <c r="AO66">
        <f t="shared" si="27"/>
        <v>0</v>
      </c>
      <c r="AP66">
        <f t="shared" si="27"/>
        <v>-3.686477013328969E-7</v>
      </c>
      <c r="AQ66">
        <f t="shared" si="27"/>
        <v>-3.7670710084166093E-3</v>
      </c>
      <c r="AR66">
        <f t="shared" si="27"/>
        <v>-3.7674396561179421E-3</v>
      </c>
      <c r="AS66">
        <f t="shared" si="27"/>
        <v>-2.0138743763104061E-3</v>
      </c>
      <c r="AT66">
        <f t="shared" si="27"/>
        <v>-1.321093249286018E-3</v>
      </c>
      <c r="AU66">
        <f t="shared" si="23"/>
        <v>-7.1024072817143652E-3</v>
      </c>
      <c r="AW66">
        <v>63</v>
      </c>
      <c r="AX66">
        <f>IF(Z66&gt;0, (R66*SUMPRODUCT(K66:$K$98, X66:$X$98)-K66*$AZ$3)/Z66, 0)</f>
        <v>-1143292.5165964635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-2143042.4782384755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-13.548395580452343</v>
      </c>
      <c r="AC67">
        <f t="shared" ref="AC67:AC89" si="30">S67*Z67</f>
        <v>-12.099828875269704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-1.521432482383787</v>
      </c>
      <c r="AI67">
        <f t="shared" ref="AI67:AI89" si="34">SUM(AE67:AH67)</f>
        <v>-1.521573634845744</v>
      </c>
      <c r="AJ67">
        <f t="shared" ref="AJ67:AJ89" si="35">AB67-AC67</f>
        <v>-1.448566705182639</v>
      </c>
      <c r="AK67">
        <f t="shared" si="22"/>
        <v>-0.94838769063166417</v>
      </c>
      <c r="AL67">
        <f t="shared" si="26"/>
        <v>-3.9185280306600472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-1.6903462535196162E-3</v>
      </c>
      <c r="AR67">
        <f t="shared" si="36"/>
        <v>-1.6905030771302639E-3</v>
      </c>
      <c r="AS67">
        <f t="shared" si="36"/>
        <v>-1.6093907100249915E-3</v>
      </c>
      <c r="AT67">
        <f t="shared" si="36"/>
        <v>-1.0536803954859729E-3</v>
      </c>
      <c r="AU67">
        <f t="shared" si="23"/>
        <v>-4.3535741826412283E-3</v>
      </c>
      <c r="AW67">
        <v>64</v>
      </c>
      <c r="AX67">
        <f>IF(Z67&gt;0, (R67*SUMPRODUCT(K67:$K$98, X67:$X$98)-K67*$AZ$3)/Z67, 0)</f>
        <v>-2143042.4782384755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250000</v>
      </c>
      <c r="S68">
        <f t="shared" si="29"/>
        <v>-4133115.2126025776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-12.099828875269704</v>
      </c>
      <c r="AC68">
        <f t="shared" si="30"/>
        <v>-10.804792635638345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-0.74385920117631688</v>
      </c>
      <c r="AI68">
        <f t="shared" si="34"/>
        <v>-0.7439245561935367</v>
      </c>
      <c r="AJ68">
        <f t="shared" si="35"/>
        <v>-1.2950362396313597</v>
      </c>
      <c r="AK68">
        <f t="shared" si="22"/>
        <v>-0.8469880212688794</v>
      </c>
      <c r="AL68">
        <f t="shared" si="26"/>
        <v>-2.8859488170937757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-7.3789693759787535E-4</v>
      </c>
      <c r="AR68">
        <f t="shared" si="36"/>
        <v>-7.3796176877424173E-4</v>
      </c>
      <c r="AS68">
        <f t="shared" si="36"/>
        <v>-1.2846561201247306E-3</v>
      </c>
      <c r="AT68">
        <f t="shared" si="36"/>
        <v>-8.4019914802162807E-4</v>
      </c>
      <c r="AU68">
        <f t="shared" si="23"/>
        <v>-2.8628170369206004E-3</v>
      </c>
      <c r="AW68">
        <v>65</v>
      </c>
      <c r="AX68">
        <f>IF(Z68&gt;0, (R68*SUMPRODUCT(K68:$K$98, X68:$X$98)-K68*$AZ$3)/Z68, 0)</f>
        <v>-4133115.2126025776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250000</v>
      </c>
      <c r="S69">
        <f t="shared" si="29"/>
        <v>-8220061.1721960511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-10.804792635638345</v>
      </c>
      <c r="AC69">
        <f t="shared" si="30"/>
        <v>-9.6477389380358769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-0.35359413698057701</v>
      </c>
      <c r="AI69">
        <f t="shared" si="34"/>
        <v>-0.35362347903392655</v>
      </c>
      <c r="AJ69">
        <f t="shared" si="35"/>
        <v>-1.1570536976024677</v>
      </c>
      <c r="AK69">
        <f t="shared" si="22"/>
        <v>-0.75633548449468424</v>
      </c>
      <c r="AL69">
        <f t="shared" si="26"/>
        <v>-2.2670126611310786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-3.1317854433282171E-4</v>
      </c>
      <c r="AR69">
        <f t="shared" si="36"/>
        <v>-3.1320453260749791E-4</v>
      </c>
      <c r="AS69">
        <f t="shared" si="36"/>
        <v>-1.0248031707323088E-3</v>
      </c>
      <c r="AT69">
        <f t="shared" si="36"/>
        <v>-6.6988680322580083E-4</v>
      </c>
      <c r="AU69">
        <f t="shared" si="23"/>
        <v>-2.0078945065656077E-3</v>
      </c>
      <c r="AW69">
        <v>66</v>
      </c>
      <c r="AX69">
        <f>IF(Z69&gt;0, (R69*SUMPRODUCT(K69:$K$98, X69:$X$98)-K69*$AZ$3)/Z69, 0)</f>
        <v>-8220061.1721960511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250000</v>
      </c>
      <c r="S70">
        <f t="shared" si="29"/>
        <v>-16879410.450109944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-9.6477389380358769</v>
      </c>
      <c r="AC70">
        <f t="shared" si="30"/>
        <v>-8.6143096214551473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-0.16290027225331855</v>
      </c>
      <c r="AI70">
        <f t="shared" si="34"/>
        <v>-0.16291303085890924</v>
      </c>
      <c r="AJ70">
        <f t="shared" si="35"/>
        <v>-1.0334293165807296</v>
      </c>
      <c r="AK70">
        <f t="shared" si="22"/>
        <v>-0.67534172566251149</v>
      </c>
      <c r="AL70">
        <f t="shared" si="26"/>
        <v>-1.8716840731021502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-1.2882220643095727E-4</v>
      </c>
      <c r="AR70">
        <f t="shared" si="36"/>
        <v>-1.2883229598882257E-4</v>
      </c>
      <c r="AS70">
        <f t="shared" si="36"/>
        <v>-8.1724016117875936E-4</v>
      </c>
      <c r="AT70">
        <f t="shared" si="36"/>
        <v>-5.3406301899512414E-4</v>
      </c>
      <c r="AU70">
        <f t="shared" si="23"/>
        <v>-1.4801354761627061E-3</v>
      </c>
      <c r="AW70">
        <v>67</v>
      </c>
      <c r="AX70">
        <f>IF(Z70&gt;0, (R70*SUMPRODUCT(K70:$K$98, X70:$X$98)-K70*$AZ$3)/Z70, 0)</f>
        <v>-16879410.450109944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250000</v>
      </c>
      <c r="S71">
        <f t="shared" si="29"/>
        <v>-35805687.153083123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-8.6143096214551473</v>
      </c>
      <c r="AC71">
        <f t="shared" si="30"/>
        <v>-7.6914540730142047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-7.2607455053211936E-2</v>
      </c>
      <c r="AI71">
        <f t="shared" si="34"/>
        <v>-7.2612825327241406E-2</v>
      </c>
      <c r="AJ71">
        <f t="shared" si="35"/>
        <v>-0.92285554844094264</v>
      </c>
      <c r="AK71">
        <f t="shared" si="22"/>
        <v>-0.6030016735018604</v>
      </c>
      <c r="AL71">
        <f t="shared" si="26"/>
        <v>-1.5984700472700446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-5.1266316599664101E-5</v>
      </c>
      <c r="AR71">
        <f t="shared" si="36"/>
        <v>-5.1270108416474375E-5</v>
      </c>
      <c r="AS71">
        <f t="shared" si="36"/>
        <v>-6.5160533016143907E-4</v>
      </c>
      <c r="AT71">
        <f t="shared" si="36"/>
        <v>-4.2576447117197407E-4</v>
      </c>
      <c r="AU71">
        <f t="shared" si="23"/>
        <v>-1.1286399097498877E-3</v>
      </c>
      <c r="AW71">
        <v>68</v>
      </c>
      <c r="AX71">
        <f>IF(Z71&gt;0, (R71*SUMPRODUCT(K71:$K$98, X71:$X$98)-K71*$AZ$3)/Z71, 0)</f>
        <v>-35805687.153083123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250000</v>
      </c>
      <c r="S72">
        <f t="shared" si="29"/>
        <v>-78612661.28146711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-7.6914540730142047</v>
      </c>
      <c r="AC72">
        <f t="shared" si="30"/>
        <v>-6.8674121512527924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-3.1326316923844903E-2</v>
      </c>
      <c r="AI72">
        <f t="shared" si="34"/>
        <v>-3.1328500863441688E-2</v>
      </c>
      <c r="AJ72">
        <f t="shared" si="35"/>
        <v>-0.82404192176141233</v>
      </c>
      <c r="AK72">
        <f t="shared" ref="AK72:AK89" si="49">G72*SUM(AB72:AB72, AE72:AF72)</f>
        <v>-0.53840178511099435</v>
      </c>
      <c r="AL72">
        <f t="shared" si="26"/>
        <v>-1.3937722077358483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-1.974886837110041E-5</v>
      </c>
      <c r="AR72">
        <f t="shared" si="36"/>
        <v>-1.9750245179479518E-5</v>
      </c>
      <c r="AS72">
        <f t="shared" si="36"/>
        <v>-5.1949597154038311E-4</v>
      </c>
      <c r="AT72">
        <f t="shared" si="36"/>
        <v>-3.3942151612560115E-4</v>
      </c>
      <c r="AU72">
        <f t="shared" si="23"/>
        <v>-8.7866773284546375E-4</v>
      </c>
      <c r="AW72">
        <v>69</v>
      </c>
      <c r="AX72">
        <f>IF(Z72&gt;0, (R72*SUMPRODUCT(K72:$K$98, X72:$X$98)-K72*$AZ$3)/Z72, 0)</f>
        <v>-78612661.28146711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250000</v>
      </c>
      <c r="S73">
        <f t="shared" si="29"/>
        <v>-178973817.82435146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-6.8674121512527924</v>
      </c>
      <c r="AC73">
        <f t="shared" si="30"/>
        <v>-6.1316344107657939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-1.305601400420465E-2</v>
      </c>
      <c r="AI73">
        <f t="shared" si="34"/>
        <v>-1.3056870503005047E-2</v>
      </c>
      <c r="AJ73">
        <f t="shared" si="35"/>
        <v>-0.73577774048699851</v>
      </c>
      <c r="AK73">
        <f t="shared" si="49"/>
        <v>-0.48071885058769553</v>
      </c>
      <c r="AL73">
        <f t="shared" si="26"/>
        <v>-1.2295534615776991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-7.3489528744627945E-6</v>
      </c>
      <c r="AR73">
        <f t="shared" si="36"/>
        <v>-7.349434979439025E-6</v>
      </c>
      <c r="AS73">
        <f t="shared" si="36"/>
        <v>-4.141536566348885E-4</v>
      </c>
      <c r="AT73">
        <f t="shared" si="36"/>
        <v>-2.7058642689086994E-4</v>
      </c>
      <c r="AU73">
        <f t="shared" si="23"/>
        <v>-6.9208951850519744E-4</v>
      </c>
      <c r="AW73">
        <v>70</v>
      </c>
      <c r="AX73">
        <f>IF(Z73&gt;0, (R73*SUMPRODUCT(K73:$K$98, X73:$X$98)-K73*$AZ$3)/Z73, 0)</f>
        <v>-178973817.82435146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8"/>
        <v>250000</v>
      </c>
      <c r="S74">
        <f t="shared" si="29"/>
        <v>-423268830.35957795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-6.1316344107657939</v>
      </c>
      <c r="AC74">
        <f t="shared" si="30"/>
        <v>-5.4746797156513756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-5.2457668549394021E-3</v>
      </c>
      <c r="AI74">
        <f t="shared" si="34"/>
        <v>-5.2460902120663021E-3</v>
      </c>
      <c r="AJ74">
        <f t="shared" si="35"/>
        <v>-0.65695469511441829</v>
      </c>
      <c r="AK74">
        <f t="shared" si="49"/>
        <v>-0.42921440875360561</v>
      </c>
      <c r="AL74">
        <f t="shared" si="26"/>
        <v>-1.0914151940800902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-2.636366698994683E-6</v>
      </c>
      <c r="AR74">
        <f t="shared" si="36"/>
        <v>-2.6365292086877015E-6</v>
      </c>
      <c r="AS74">
        <f t="shared" si="36"/>
        <v>-3.3016592785038381E-4</v>
      </c>
      <c r="AT74">
        <f t="shared" si="36"/>
        <v>-2.1571042047002477E-4</v>
      </c>
      <c r="AU74">
        <f t="shared" si="23"/>
        <v>-5.4851287752909629E-4</v>
      </c>
      <c r="AW74">
        <v>71</v>
      </c>
      <c r="AX74">
        <f>IF(Z74&gt;0, (R74*SUMPRODUCT(K74:$K$98, X74:$X$98)-K74*$AZ$3)/Z74, 0)</f>
        <v>-423268830.35957795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250000</v>
      </c>
      <c r="S75">
        <f t="shared" si="29"/>
        <v>-1041604993.484714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-5.4746797156513756</v>
      </c>
      <c r="AC75">
        <f t="shared" si="30"/>
        <v>-4.8881090983865612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-2.0280199109903156E-3</v>
      </c>
      <c r="AI75">
        <f t="shared" si="34"/>
        <v>-2.0281372325548471E-3</v>
      </c>
      <c r="AJ75">
        <f t="shared" si="35"/>
        <v>-0.58657061726481441</v>
      </c>
      <c r="AK75">
        <f t="shared" si="49"/>
        <v>-0.38322758009559632</v>
      </c>
      <c r="AL75">
        <f t="shared" si="26"/>
        <v>-0.97182633459296552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-9.1002018288576926E-7</v>
      </c>
      <c r="AR75">
        <f t="shared" si="36"/>
        <v>-9.1007282782827348E-7</v>
      </c>
      <c r="AS75">
        <f t="shared" si="36"/>
        <v>-2.6320801758700977E-4</v>
      </c>
      <c r="AT75">
        <f t="shared" si="36"/>
        <v>-1.7196321921473024E-4</v>
      </c>
      <c r="AU75">
        <f t="shared" si="23"/>
        <v>-4.360813096295683E-4</v>
      </c>
      <c r="AW75">
        <v>72</v>
      </c>
      <c r="AX75">
        <f>IF(Z75&gt;0, (R75*SUMPRODUCT(K75:$K$98, X75:$X$98)-K75*$AZ$3)/Z75, 0)</f>
        <v>-1041604993.484714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250000</v>
      </c>
      <c r="S76">
        <f t="shared" si="29"/>
        <v>-2672156701.9713998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-4.8881090983865612</v>
      </c>
      <c r="AC76">
        <f t="shared" si="30"/>
        <v>-4.3643838890928954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-7.5316313419746493E-4</v>
      </c>
      <c r="AI76">
        <f t="shared" si="34"/>
        <v>-7.5320396623293159E-4</v>
      </c>
      <c r="AJ76">
        <f t="shared" si="35"/>
        <v>-0.52372520929366573</v>
      </c>
      <c r="AK76">
        <f t="shared" si="49"/>
        <v>-0.34216763688705931</v>
      </c>
      <c r="AL76">
        <f t="shared" si="26"/>
        <v>-0.86664605014695795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-3.0175178041666902E-7</v>
      </c>
      <c r="AR76">
        <f t="shared" si="36"/>
        <v>-3.017681396074481E-7</v>
      </c>
      <c r="AS76">
        <f t="shared" si="36"/>
        <v>-2.0982839862688032E-4</v>
      </c>
      <c r="AT76">
        <f t="shared" si="36"/>
        <v>-1.3708808748539246E-4</v>
      </c>
      <c r="AU76">
        <f t="shared" si="23"/>
        <v>-3.4721825425188023E-4</v>
      </c>
      <c r="AW76">
        <v>73</v>
      </c>
      <c r="AX76">
        <f>IF(Z76&gt;0, (R76*SUMPRODUCT(K76:$K$98, X76:$X$98)-K76*$AZ$3)/Z76, 0)</f>
        <v>-2672156701.9713998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250000</v>
      </c>
      <c r="S77">
        <f t="shared" si="29"/>
        <v>-7161678356.2697525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-4.3643838890928954</v>
      </c>
      <c r="AC77">
        <f t="shared" si="30"/>
        <v>-3.8967715843144517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-2.6820857686443207E-4</v>
      </c>
      <c r="AI77">
        <f t="shared" si="34"/>
        <v>-2.682221797218576E-4</v>
      </c>
      <c r="AJ77">
        <f t="shared" si="35"/>
        <v>-0.46761230477844373</v>
      </c>
      <c r="AK77">
        <f t="shared" si="49"/>
        <v>-0.30550687223650269</v>
      </c>
      <c r="AL77">
        <f t="shared" si="26"/>
        <v>-0.77338739919466826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-9.5943471034168477E-8</v>
      </c>
      <c r="AR77">
        <f t="shared" si="36"/>
        <v>-9.5948337043200134E-8</v>
      </c>
      <c r="AS77">
        <f t="shared" si="36"/>
        <v>-1.672740974327916E-4</v>
      </c>
      <c r="AT77">
        <f t="shared" si="36"/>
        <v>-1.0928580319777752E-4</v>
      </c>
      <c r="AU77">
        <f t="shared" si="23"/>
        <v>-2.766558489676123E-4</v>
      </c>
      <c r="AW77">
        <v>74</v>
      </c>
      <c r="AX77">
        <f>IF(Z77&gt;0, (R77*SUMPRODUCT(K77:$K$98, X77:$X$98)-K77*$AZ$3)/Z77, 0)</f>
        <v>-7161678356.2697525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250000</v>
      </c>
      <c r="S78">
        <f t="shared" si="29"/>
        <v>-20093650004.619717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-3.8967715843144517</v>
      </c>
      <c r="AC78">
        <f t="shared" si="30"/>
        <v>-3.479260424427367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-9.1380229553507993E-5</v>
      </c>
      <c r="AI78">
        <f t="shared" si="34"/>
        <v>-9.1384558359403924E-5</v>
      </c>
      <c r="AJ78">
        <f t="shared" si="35"/>
        <v>-0.41751115988708465</v>
      </c>
      <c r="AK78">
        <f t="shared" si="49"/>
        <v>-0.27277401090201164</v>
      </c>
      <c r="AL78">
        <f t="shared" si="26"/>
        <v>-0.69037655534745568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-2.9186161854222337E-8</v>
      </c>
      <c r="AR78">
        <f t="shared" si="36"/>
        <v>-2.9187544442448821E-8</v>
      </c>
      <c r="AS78">
        <f t="shared" si="36"/>
        <v>-1.333499417537933E-4</v>
      </c>
      <c r="AT78">
        <f t="shared" si="36"/>
        <v>-8.7121978908466163E-5</v>
      </c>
      <c r="AU78">
        <f t="shared" si="23"/>
        <v>-2.2050110820670194E-4</v>
      </c>
      <c r="AW78">
        <v>75</v>
      </c>
      <c r="AX78">
        <f>IF(Z78&gt;0, (R78*SUMPRODUCT(K78:$K$98, X78:$X$98)-K78*$AZ$3)/Z78, 0)</f>
        <v>-20093650004.619717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250000</v>
      </c>
      <c r="S79">
        <f t="shared" si="29"/>
        <v>-59136329148.793076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-3.479260424427367</v>
      </c>
      <c r="AC79">
        <f t="shared" si="30"/>
        <v>-3.1064825466219608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-2.9722462020279891E-5</v>
      </c>
      <c r="AI79">
        <f t="shared" si="34"/>
        <v>-2.9723775291914831E-5</v>
      </c>
      <c r="AJ79">
        <f t="shared" si="35"/>
        <v>-0.37277787780540628</v>
      </c>
      <c r="AK79">
        <f t="shared" si="49"/>
        <v>-0.24354822970991571</v>
      </c>
      <c r="AL79">
        <f t="shared" si="26"/>
        <v>-0.61635583129061389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-8.4760107718172346E-9</v>
      </c>
      <c r="AR79">
        <f t="shared" si="36"/>
        <v>-8.4763852799759621E-9</v>
      </c>
      <c r="AS79">
        <f t="shared" si="36"/>
        <v>-1.0630577324374821E-4</v>
      </c>
      <c r="AT79">
        <f t="shared" si="36"/>
        <v>-6.9453109808661283E-5</v>
      </c>
      <c r="AU79">
        <f t="shared" si="23"/>
        <v>-1.7576735943768945E-4</v>
      </c>
      <c r="AW79">
        <v>76</v>
      </c>
      <c r="AX79">
        <f>IF(Z79&gt;0, (R79*SUMPRODUCT(K79:$K$98, X79:$X$98)-K79*$AZ$3)/Z79, 0)</f>
        <v>-59136329148.793076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250000</v>
      </c>
      <c r="S80">
        <f t="shared" si="29"/>
        <v>-184525309416.7655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-3.1064825466219608</v>
      </c>
      <c r="AC80">
        <f t="shared" si="30"/>
        <v>-2.7736451381412142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-9.2435779310265786E-6</v>
      </c>
      <c r="AI80">
        <f t="shared" si="34"/>
        <v>-9.2439537121520659E-6</v>
      </c>
      <c r="AJ80">
        <f t="shared" si="35"/>
        <v>-0.33283740848074661</v>
      </c>
      <c r="AK80">
        <f t="shared" si="49"/>
        <v>-0.21745377826353726</v>
      </c>
      <c r="AL80">
        <f t="shared" si="26"/>
        <v>-0.55030043069799606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-2.3535791256138013E-9</v>
      </c>
      <c r="AR80">
        <f t="shared" si="36"/>
        <v>-2.3536748061629721E-9</v>
      </c>
      <c r="AS80">
        <f t="shared" si="36"/>
        <v>-8.4746316055203145E-5</v>
      </c>
      <c r="AT80">
        <f t="shared" si="36"/>
        <v>-5.5367594358570445E-5</v>
      </c>
      <c r="AU80">
        <f t="shared" si="23"/>
        <v>-1.4011626408857975E-4</v>
      </c>
      <c r="AW80">
        <v>77</v>
      </c>
      <c r="AX80">
        <f>IF(Z80&gt;0, (R80*SUMPRODUCT(K80:$K$98, X80:$X$98)-K80*$AZ$3)/Z80, 0)</f>
        <v>-184525309416.7655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250000</v>
      </c>
      <c r="S81">
        <f t="shared" si="29"/>
        <v>-612479367649.74292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-2.7736451381412142</v>
      </c>
      <c r="AC81">
        <f t="shared" si="30"/>
        <v>-2.4764688753548314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-2.7093954691888611E-6</v>
      </c>
      <c r="AI81">
        <f t="shared" si="34"/>
        <v>-2.7094965529561747E-6</v>
      </c>
      <c r="AJ81">
        <f t="shared" si="35"/>
        <v>-0.29717626278638276</v>
      </c>
      <c r="AK81">
        <f t="shared" si="49"/>
        <v>-0.194155159669885</v>
      </c>
      <c r="AL81">
        <f t="shared" si="26"/>
        <v>-0.49133413195282072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-6.1594661671532665E-10</v>
      </c>
      <c r="AR81">
        <f t="shared" si="36"/>
        <v>-6.159695968247975E-10</v>
      </c>
      <c r="AS81">
        <f t="shared" si="36"/>
        <v>-6.7559245489613672E-5</v>
      </c>
      <c r="AT81">
        <f t="shared" si="36"/>
        <v>-4.4138707352416268E-5</v>
      </c>
      <c r="AU81">
        <f t="shared" si="23"/>
        <v>-1.1169856881162677E-4</v>
      </c>
      <c r="AW81">
        <v>78</v>
      </c>
      <c r="AX81">
        <f>IF(Z81&gt;0, (R81*SUMPRODUCT(K81:$K$98, X81:$X$98)-K81*$AZ$3)/Z81, 0)</f>
        <v>-612479367649.74292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250000</v>
      </c>
      <c r="S82">
        <f t="shared" si="29"/>
        <v>-2170354487469.4644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-2.4764688753548314</v>
      </c>
      <c r="AC82">
        <f t="shared" si="30"/>
        <v>-2.2111329249529548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-7.4603208706380791E-7</v>
      </c>
      <c r="AI82">
        <f t="shared" si="34"/>
        <v>-7.4605755678474196E-7</v>
      </c>
      <c r="AJ82">
        <f t="shared" si="35"/>
        <v>-0.26533595040187663</v>
      </c>
      <c r="AK82">
        <f t="shared" si="49"/>
        <v>-0.17335282127483823</v>
      </c>
      <c r="AL82">
        <f t="shared" si="26"/>
        <v>-0.43868951773427167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-1.5142938487228441E-10</v>
      </c>
      <c r="AR82">
        <f t="shared" si="36"/>
        <v>-1.5143455470913296E-10</v>
      </c>
      <c r="AS82">
        <f t="shared" si="36"/>
        <v>-5.3857817177805366E-5</v>
      </c>
      <c r="AT82">
        <f t="shared" si="36"/>
        <v>-3.5187107292985098E-5</v>
      </c>
      <c r="AU82">
        <f t="shared" si="23"/>
        <v>-8.9045075905345186E-5</v>
      </c>
      <c r="AW82">
        <v>79</v>
      </c>
      <c r="AX82">
        <f>IF(Z82&gt;0, (R82*SUMPRODUCT(K82:$K$98, X82:$X$98)-K82*$AZ$3)/Z82, 0)</f>
        <v>-2170354487469.4644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250000</v>
      </c>
      <c r="S83">
        <f t="shared" si="29"/>
        <v>-8243476911192.168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-2.2111329249529548</v>
      </c>
      <c r="AC83">
        <f t="shared" si="30"/>
        <v>-1.9742258259813277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-1.9227787248985001E-7</v>
      </c>
      <c r="AI83">
        <f t="shared" si="34"/>
        <v>-1.9228385972632574E-7</v>
      </c>
      <c r="AJ83">
        <f t="shared" si="35"/>
        <v>-0.23690709897162709</v>
      </c>
      <c r="AK83">
        <f t="shared" si="49"/>
        <v>-0.15477930474670684</v>
      </c>
      <c r="AL83">
        <f t="shared" si="26"/>
        <v>-0.39168659600219369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-3.4846882953650251E-11</v>
      </c>
      <c r="AR83">
        <f t="shared" si="36"/>
        <v>-3.4847968031854956E-11</v>
      </c>
      <c r="AS83">
        <f t="shared" si="36"/>
        <v>-4.2935122184633682E-5</v>
      </c>
      <c r="AT83">
        <f t="shared" si="36"/>
        <v>-2.805094650940957E-5</v>
      </c>
      <c r="AU83">
        <f t="shared" si="23"/>
        <v>-7.0986103542011283E-5</v>
      </c>
      <c r="AW83">
        <v>80</v>
      </c>
      <c r="AX83">
        <f>IF(Z83&gt;0, (R83*SUMPRODUCT(K83:$K$98, X83:$X$98)-K83*$AZ$3)/Z83, 0)</f>
        <v>-8243476911192.168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250000</v>
      </c>
      <c r="S84">
        <f t="shared" si="29"/>
        <v>-33710677225175.289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-1.9742258259813277</v>
      </c>
      <c r="AC84">
        <f t="shared" si="30"/>
        <v>-1.7627016303705889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-4.6201361230895865E-8</v>
      </c>
      <c r="AI84">
        <f t="shared" si="34"/>
        <v>-4.6202668458883746E-8</v>
      </c>
      <c r="AJ84">
        <f t="shared" si="35"/>
        <v>-0.21152419561073876</v>
      </c>
      <c r="AK84">
        <f t="shared" si="49"/>
        <v>-0.13819580781869295</v>
      </c>
      <c r="AL84">
        <f t="shared" si="26"/>
        <v>-0.34972004963210018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-7.4760358828254175E-12</v>
      </c>
      <c r="AR84">
        <f t="shared" si="36"/>
        <v>-7.4762474108645067E-12</v>
      </c>
      <c r="AS84">
        <f t="shared" si="36"/>
        <v>-3.4227616553734218E-5</v>
      </c>
      <c r="AT84">
        <f t="shared" si="36"/>
        <v>-2.2362042818290367E-5</v>
      </c>
      <c r="AU84">
        <f t="shared" si="23"/>
        <v>-5.6589666848271999E-5</v>
      </c>
      <c r="AW84">
        <v>81</v>
      </c>
      <c r="AX84">
        <f>IF(Z84&gt;0, (R84*SUMPRODUCT(K84:$K$98, X84:$X$98)-K84*$AZ$3)/Z84, 0)</f>
        <v>-33710677225175.289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250000</v>
      </c>
      <c r="S85">
        <f t="shared" si="29"/>
        <v>-149237602935523.06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-1.7627016303705889</v>
      </c>
      <c r="AC85">
        <f t="shared" si="30"/>
        <v>-1.5738407414087918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-1.0305088940567032E-8</v>
      </c>
      <c r="AI85">
        <f t="shared" si="34"/>
        <v>-1.0305352587380981E-8</v>
      </c>
      <c r="AJ85">
        <f t="shared" si="35"/>
        <v>-0.18886088896179709</v>
      </c>
      <c r="AK85">
        <f t="shared" si="49"/>
        <v>-0.12338911412594124</v>
      </c>
      <c r="AL85">
        <f t="shared" si="26"/>
        <v>-0.31225001339309094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-1.4888478824551877E-12</v>
      </c>
      <c r="AR85">
        <f t="shared" si="36"/>
        <v>-1.4888859733443522E-12</v>
      </c>
      <c r="AS85">
        <f t="shared" si="36"/>
        <v>-2.7286046363215946E-5</v>
      </c>
      <c r="AT85">
        <f t="shared" si="36"/>
        <v>-1.7826883624579439E-5</v>
      </c>
      <c r="AU85">
        <f t="shared" si="23"/>
        <v>-4.5112931476681362E-5</v>
      </c>
      <c r="AW85">
        <v>82</v>
      </c>
      <c r="AX85">
        <f>IF(Z85&gt;0, (R85*SUMPRODUCT(K85:$K$98, X85:$X$98)-K85*$AZ$3)/Z85, 0)</f>
        <v>-149237602935523.06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250000</v>
      </c>
      <c r="S86">
        <f t="shared" si="29"/>
        <v>-720131997121493.5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-1.5738407414087918</v>
      </c>
      <c r="AC86">
        <f t="shared" si="30"/>
        <v>-1.4052149476877154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-2.1222710352452104E-9</v>
      </c>
      <c r="AI86">
        <f t="shared" si="34"/>
        <v>-2.1223198184874947E-9</v>
      </c>
      <c r="AJ86">
        <f t="shared" si="35"/>
        <v>-0.16862579372107644</v>
      </c>
      <c r="AK86">
        <f t="shared" si="49"/>
        <v>-0.11016885189861544</v>
      </c>
      <c r="AL86">
        <f t="shared" si="26"/>
        <v>-0.27879464774201168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-2.7376719570337177E-13</v>
      </c>
      <c r="AR86">
        <f t="shared" si="36"/>
        <v>-2.7377348860904483E-13</v>
      </c>
      <c r="AS86">
        <f t="shared" si="36"/>
        <v>-2.1752269103998045E-5</v>
      </c>
      <c r="AT86">
        <f t="shared" si="36"/>
        <v>-1.4211482481387789E-5</v>
      </c>
      <c r="AU86">
        <f t="shared" si="23"/>
        <v>-3.5963751859159317E-5</v>
      </c>
      <c r="AW86">
        <v>83</v>
      </c>
      <c r="AX86">
        <f>IF(Z86&gt;0, (R86*SUMPRODUCT(K86:$K$98, X86:$X$98)-K86*$AZ$3)/Z86, 0)</f>
        <v>-720131997121493.5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250000</v>
      </c>
      <c r="S87">
        <f t="shared" si="29"/>
        <v>-3818580224874465.5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-1.4052149476877154</v>
      </c>
      <c r="AC87">
        <f t="shared" si="30"/>
        <v>-1.2546562032928414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-4.008125610914807E-10</v>
      </c>
      <c r="AI87">
        <f t="shared" si="34"/>
        <v>-4.0082077524523295E-10</v>
      </c>
      <c r="AJ87">
        <f t="shared" si="35"/>
        <v>-0.15055874439487393</v>
      </c>
      <c r="AK87">
        <f t="shared" si="49"/>
        <v>-9.8365046338140083E-2</v>
      </c>
      <c r="AL87">
        <f t="shared" si="26"/>
        <v>-0.24892379113383478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-4.6164045593473823E-14</v>
      </c>
      <c r="AR87">
        <f t="shared" si="36"/>
        <v>-4.6164991668036205E-14</v>
      </c>
      <c r="AS87">
        <f t="shared" si="36"/>
        <v>-1.7340775752671048E-5</v>
      </c>
      <c r="AT87">
        <f t="shared" si="36"/>
        <v>-1.1329306825096361E-5</v>
      </c>
      <c r="AU87">
        <f t="shared" si="23"/>
        <v>-2.86700826239324E-5</v>
      </c>
      <c r="AW87">
        <v>84</v>
      </c>
      <c r="AX87">
        <f>IF(Z87&gt;0, (R87*SUMPRODUCT(K87:$K$98, X87:$X$98)-K87*$AZ$3)/Z87, 0)</f>
        <v>-3818580224874465.5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250000</v>
      </c>
      <c r="S88">
        <f t="shared" si="29"/>
        <v>-2.247067150424942E+16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-1.2546562032928414</v>
      </c>
      <c r="AC88">
        <f t="shared" si="30"/>
        <v>-1.1202287529400774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-6.8856890321388655E-11</v>
      </c>
      <c r="AI88">
        <f t="shared" si="34"/>
        <v>-6.8858136644571217E-11</v>
      </c>
      <c r="AJ88">
        <f t="shared" si="35"/>
        <v>-0.13442745035276404</v>
      </c>
      <c r="AK88">
        <f t="shared" si="49"/>
        <v>-8.7825934230498906E-2</v>
      </c>
      <c r="AL88">
        <f t="shared" si="26"/>
        <v>-0.22225338465212108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-7.0809564049029145E-15</v>
      </c>
      <c r="AR88">
        <f t="shared" si="36"/>
        <v>-7.0810845715988099E-15</v>
      </c>
      <c r="AS88">
        <f t="shared" si="36"/>
        <v>-1.3823960262034911E-5</v>
      </c>
      <c r="AT88">
        <f t="shared" si="36"/>
        <v>-9.0316540378655231E-6</v>
      </c>
      <c r="AU88">
        <f t="shared" si="23"/>
        <v>-2.2855614306981518E-5</v>
      </c>
      <c r="AW88">
        <v>85</v>
      </c>
      <c r="AX88">
        <f>IF(Z88&gt;0, (R88*SUMPRODUCT(K88:$K$98, X88:$X$98)-K88*$AZ$3)/Z88, 0)</f>
        <v>-2.247067150424942E+16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-1.1202287529400774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-1.2463231825629147E-11</v>
      </c>
      <c r="AI89">
        <f t="shared" si="34"/>
        <v>-1.2463231825629147E-11</v>
      </c>
      <c r="AJ89">
        <f t="shared" si="35"/>
        <v>-1.1202287529400774</v>
      </c>
      <c r="AK89">
        <f t="shared" si="49"/>
        <v>-7.8416012705805421E-2</v>
      </c>
      <c r="AL89">
        <f t="shared" si="26"/>
        <v>-1.1986447656583459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-1.1443454990691216E-15</v>
      </c>
      <c r="AR89">
        <f t="shared" si="36"/>
        <v>-1.1443454990691216E-15</v>
      </c>
      <c r="AS89">
        <f t="shared" si="36"/>
        <v>-1.0285684718779437E-4</v>
      </c>
      <c r="AT89">
        <f t="shared" si="36"/>
        <v>-7.1999793031456063E-6</v>
      </c>
      <c r="AU89">
        <f t="shared" si="23"/>
        <v>-1.1005682649208432E-4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25241.615183114758</v>
      </c>
      <c r="AO91" s="8">
        <f t="shared" si="50"/>
        <v>-2524.1615183114759</v>
      </c>
      <c r="AP91" s="8">
        <f t="shared" si="50"/>
        <v>-1736.4283058859514</v>
      </c>
      <c r="AQ91" s="8">
        <f t="shared" si="50"/>
        <v>-10893.368630634719</v>
      </c>
      <c r="AR91" s="8">
        <f t="shared" si="50"/>
        <v>10087.656728282613</v>
      </c>
      <c r="AS91" s="8">
        <f t="shared" si="50"/>
        <v>-2216.4660909663698</v>
      </c>
      <c r="AT91" s="8">
        <f t="shared" si="50"/>
        <v>1063.6400360619009</v>
      </c>
      <c r="AU91" s="8">
        <f t="shared" si="50"/>
        <v>8934.830673378141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63873.983327206355</v>
      </c>
      <c r="K3">
        <v>1</v>
      </c>
      <c r="L3" s="2">
        <v>0</v>
      </c>
      <c r="O3">
        <f>$C$3</f>
        <v>63873.983327206355</v>
      </c>
      <c r="P3">
        <f>O3*C5</f>
        <v>6387.3983327206361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63873.983327206355</v>
      </c>
      <c r="AF3">
        <f t="shared" ref="AF3:AG34" si="4">-$Z3*P3</f>
        <v>-6387.3983327206361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55964.152407485715</v>
      </c>
      <c r="AJ3">
        <f t="shared" ref="AJ3:AJ66" si="7">AB3-AC3</f>
        <v>0</v>
      </c>
      <c r="AL3">
        <f t="shared" ref="AL3:AL34" si="8">SUM(AI3:AK3)</f>
        <v>55964.152407485715</v>
      </c>
      <c r="AN3">
        <f t="shared" ref="AN3:AU34" si="9">AE3*$K3</f>
        <v>63873.983327206355</v>
      </c>
      <c r="AO3">
        <f t="shared" si="9"/>
        <v>-6387.3983327206361</v>
      </c>
      <c r="AP3">
        <f t="shared" si="9"/>
        <v>-1522.432587</v>
      </c>
      <c r="AQ3">
        <f t="shared" si="9"/>
        <v>0</v>
      </c>
      <c r="AR3">
        <f t="shared" si="9"/>
        <v>55964.152407485715</v>
      </c>
      <c r="AS3">
        <f t="shared" si="9"/>
        <v>0</v>
      </c>
      <c r="AT3">
        <f t="shared" si="9"/>
        <v>0</v>
      </c>
      <c r="AU3">
        <f t="shared" si="9"/>
        <v>55964.152407485715</v>
      </c>
      <c r="AW3">
        <v>0</v>
      </c>
      <c r="AX3">
        <f>IF(Z3&gt;0, (R3*SUMPRODUCT(K3:$K$98, X3:$X$98)-K3*$AZ$3)/Z3, 0)</f>
        <v>0</v>
      </c>
      <c r="AZ3">
        <f>C6*ABS(SUMPRODUCT(X4:X79, K4:K79))/1</f>
        <v>25054.748986618397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1701.8105503521301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1680.6012241233911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-1680.6012241233911</v>
      </c>
      <c r="AK4">
        <f>G4*SUM(AB4, AE4:AF4)</f>
        <v>0</v>
      </c>
      <c r="AL4">
        <f t="shared" si="8"/>
        <v>-2296.301474123391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-1567.871279152338</v>
      </c>
      <c r="AT4">
        <f t="shared" si="9"/>
        <v>0</v>
      </c>
      <c r="AU4">
        <f t="shared" si="9"/>
        <v>-2142.2721094536719</v>
      </c>
      <c r="AW4">
        <v>1</v>
      </c>
      <c r="AX4">
        <f>IF(Z4&gt;0, (R4*SUMPRODUCT(K4:$K$98, X4:$X$98)-K4*$AZ$3)/Z4, 0)</f>
        <v>1701.8105503521301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250000</v>
      </c>
      <c r="S5">
        <f t="shared" si="1"/>
        <v>3133.7426096719887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1680.6012241233911</v>
      </c>
      <c r="AC5">
        <f t="shared" si="2"/>
        <v>3055.8314170915764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-630.96343929257375</v>
      </c>
      <c r="AI5">
        <f t="shared" si="6"/>
        <v>-655.34188862389453</v>
      </c>
      <c r="AJ5">
        <f t="shared" si="7"/>
        <v>-1375.2301929681853</v>
      </c>
      <c r="AK5">
        <f>G5*SUM(AB5, AE5:AF5)</f>
        <v>68.904650189059041</v>
      </c>
      <c r="AL5">
        <f t="shared" si="8"/>
        <v>-1961.6674314030208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-539.54189579719866</v>
      </c>
      <c r="AR5">
        <f t="shared" si="9"/>
        <v>-560.38810327883016</v>
      </c>
      <c r="AS5">
        <f t="shared" si="9"/>
        <v>-1175.9703641521835</v>
      </c>
      <c r="AT5">
        <f t="shared" si="9"/>
        <v>58.920918831572749</v>
      </c>
      <c r="AU5">
        <f t="shared" si="9"/>
        <v>-1677.4375485994408</v>
      </c>
      <c r="AW5">
        <v>2</v>
      </c>
      <c r="AX5">
        <f>IF(Z5&gt;0, (R5*SUMPRODUCT(K5:$K$98, X5:$X$98)-K5*$AZ$3)/Z5, 0)</f>
        <v>3133.7426096719887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250000</v>
      </c>
      <c r="S6">
        <f t="shared" si="1"/>
        <v>4791.6276447667478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3055.8314170915764</v>
      </c>
      <c r="AC6">
        <f t="shared" si="2"/>
        <v>4613.32160627946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-649.64788808323419</v>
      </c>
      <c r="AI6">
        <f t="shared" si="6"/>
        <v>-673.71758813243343</v>
      </c>
      <c r="AJ6">
        <f t="shared" si="7"/>
        <v>-1557.4901891878835</v>
      </c>
      <c r="AK6">
        <f>G6*SUM(AB6, AE6:AF6)</f>
        <v>178.76613789985723</v>
      </c>
      <c r="AL6">
        <f t="shared" si="8"/>
        <v>-2052.4416394204595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-501.14489649425417</v>
      </c>
      <c r="AR6">
        <f t="shared" si="9"/>
        <v>-519.71250451864637</v>
      </c>
      <c r="AS6">
        <f t="shared" si="9"/>
        <v>-1201.4635527474775</v>
      </c>
      <c r="AT6">
        <f t="shared" si="9"/>
        <v>137.90199170634932</v>
      </c>
      <c r="AU6">
        <f t="shared" si="9"/>
        <v>-1583.2740655597743</v>
      </c>
      <c r="AW6">
        <v>3</v>
      </c>
      <c r="AX6">
        <f>IF(Z6&gt;0, (R6*SUMPRODUCT(K6:$K$98, X6:$X$98)-K6*$AZ$3)/Z6, 0)</f>
        <v>4791.6276447667478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250000</v>
      </c>
      <c r="S7">
        <f t="shared" si="1"/>
        <v>6159.9105727881424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4613.32160627946</v>
      </c>
      <c r="AC7">
        <f t="shared" si="2"/>
        <v>5854.8331825676869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-671.59782540976676</v>
      </c>
      <c r="AI7">
        <f t="shared" si="6"/>
        <v>-695.35966867593299</v>
      </c>
      <c r="AJ7">
        <f t="shared" si="7"/>
        <v>-1241.5115762882269</v>
      </c>
      <c r="AK7">
        <f>G7*SUM(AB7, AE7:AF7)</f>
        <v>226.51409086832146</v>
      </c>
      <c r="AL7">
        <f t="shared" si="8"/>
        <v>-1710.3571540958383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-471.36502437837817</v>
      </c>
      <c r="AR7">
        <f t="shared" si="9"/>
        <v>-488.04241880501706</v>
      </c>
      <c r="AS7">
        <f t="shared" si="9"/>
        <v>-871.36246170255743</v>
      </c>
      <c r="AT7">
        <f t="shared" si="9"/>
        <v>158.98029434363886</v>
      </c>
      <c r="AU7">
        <f t="shared" si="9"/>
        <v>-1200.4245861639356</v>
      </c>
      <c r="AW7">
        <v>4</v>
      </c>
      <c r="AX7">
        <f>IF(Z7&gt;0, (R7*SUMPRODUCT(K7:$K$98, X7:$X$98)-K7*$AZ$3)/Z7, 0)</f>
        <v>6159.9105727881424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250000</v>
      </c>
      <c r="S8">
        <f t="shared" si="1"/>
        <v>6990.258845000053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5854.8331825676869</v>
      </c>
      <c r="AC8">
        <f t="shared" si="2"/>
        <v>6553.8202998283923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-851.06035650025933</v>
      </c>
      <c r="AI8">
        <f t="shared" si="6"/>
        <v>-874.49947529811391</v>
      </c>
      <c r="AJ8">
        <f t="shared" si="7"/>
        <v>-698.98711726070542</v>
      </c>
      <c r="AK8">
        <f t="shared" ref="AK8:AK71" si="22">G8*SUM(AB8:AB8, AE8:AF8)</f>
        <v>124.70794678869173</v>
      </c>
      <c r="AL8">
        <f t="shared" si="8"/>
        <v>-1448.7786457701275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-557.56734332777921</v>
      </c>
      <c r="AR8">
        <f t="shared" si="9"/>
        <v>-572.92334845508424</v>
      </c>
      <c r="AS8">
        <f t="shared" si="9"/>
        <v>-457.93742713390702</v>
      </c>
      <c r="AT8">
        <f t="shared" si="9"/>
        <v>81.701700768636044</v>
      </c>
      <c r="AU8">
        <f t="shared" si="9"/>
        <v>-949.15907482035516</v>
      </c>
      <c r="AW8">
        <v>5</v>
      </c>
      <c r="AX8">
        <f>IF(Z8&gt;0, (R8*SUMPRODUCT(K8:$K$98, X8:$X$98)-K8*$AZ$3)/Z8, 0)</f>
        <v>6990.258845000053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250000</v>
      </c>
      <c r="S9">
        <f t="shared" si="1"/>
        <v>7429.7879352707641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6553.8202998283923</v>
      </c>
      <c r="AC9">
        <f t="shared" si="2"/>
        <v>6865.2454847948411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-1043.19009369127</v>
      </c>
      <c r="AI9">
        <f t="shared" si="6"/>
        <v>-1066.2905022917769</v>
      </c>
      <c r="AJ9">
        <f t="shared" si="7"/>
        <v>-311.4251849664488</v>
      </c>
      <c r="AK9">
        <f t="shared" si="22"/>
        <v>38.667539768987517</v>
      </c>
      <c r="AL9">
        <f t="shared" si="8"/>
        <v>-1339.0481474892381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-647.25830657991469</v>
      </c>
      <c r="AR9">
        <f t="shared" si="9"/>
        <v>-661.59119896692107</v>
      </c>
      <c r="AS9">
        <f t="shared" si="9"/>
        <v>-193.22704372552766</v>
      </c>
      <c r="AT9">
        <f t="shared" si="9"/>
        <v>23.991683262564912</v>
      </c>
      <c r="AU9">
        <f t="shared" si="9"/>
        <v>-830.8265594298839</v>
      </c>
      <c r="AW9">
        <v>6</v>
      </c>
      <c r="AX9">
        <f>IF(Z9&gt;0, (R9*SUMPRODUCT(K9:$K$98, X9:$X$98)-K9*$AZ$3)/Z9, 0)</f>
        <v>7429.7879352707641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250000</v>
      </c>
      <c r="S10">
        <f t="shared" si="1"/>
        <v>7711.3898141711543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6865.2454847948411</v>
      </c>
      <c r="AC10">
        <f t="shared" si="2"/>
        <v>7015.834306545712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-1243.6608558990372</v>
      </c>
      <c r="AI10">
        <f t="shared" si="6"/>
        <v>-1266.405894327949</v>
      </c>
      <c r="AJ10">
        <f t="shared" si="7"/>
        <v>-150.58882175087092</v>
      </c>
      <c r="AK10">
        <f t="shared" si="22"/>
        <v>28.147506487658852</v>
      </c>
      <c r="AL10">
        <f t="shared" si="8"/>
        <v>-1388.8472095911611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-732.0391873255835</v>
      </c>
      <c r="AR10">
        <f t="shared" si="9"/>
        <v>-745.42729017389047</v>
      </c>
      <c r="AS10">
        <f t="shared" si="9"/>
        <v>-88.639051532368853</v>
      </c>
      <c r="AT10">
        <f t="shared" si="9"/>
        <v>16.568084198141023</v>
      </c>
      <c r="AU10">
        <f t="shared" si="9"/>
        <v>-817.49825750811829</v>
      </c>
      <c r="AW10">
        <v>7</v>
      </c>
      <c r="AX10">
        <f>IF(Z10&gt;0, (R10*SUMPRODUCT(K10:$K$98, X10:$X$98)-K10*$AZ$3)/Z10, 0)</f>
        <v>7711.3898141711543</v>
      </c>
    </row>
    <row r="11" spans="1:52" x14ac:dyDescent="0.25">
      <c r="A11" t="s">
        <v>33</v>
      </c>
      <c r="C11" s="12">
        <f>AU81</f>
        <v>28061.321959728746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250000</v>
      </c>
      <c r="S11">
        <f t="shared" si="1"/>
        <v>7842.9494611432974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7015.834306545712</v>
      </c>
      <c r="AC11">
        <f t="shared" si="2"/>
        <v>7018.0940041301965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-1468.7776878754241</v>
      </c>
      <c r="AI11">
        <f t="shared" si="6"/>
        <v>-1491.1483981512595</v>
      </c>
      <c r="AJ11">
        <f t="shared" si="7"/>
        <v>-2.2596975844844565</v>
      </c>
      <c r="AK11">
        <f t="shared" si="22"/>
        <v>16.838002335709707</v>
      </c>
      <c r="AL11">
        <f t="shared" si="8"/>
        <v>-1476.5700934000342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-821.50004620442178</v>
      </c>
      <c r="AR11">
        <f t="shared" si="9"/>
        <v>-834.01217767055766</v>
      </c>
      <c r="AS11">
        <f t="shared" si="9"/>
        <v>-1.2638683753068074</v>
      </c>
      <c r="AT11">
        <f t="shared" si="9"/>
        <v>9.4176401309473707</v>
      </c>
      <c r="AU11">
        <f t="shared" si="9"/>
        <v>-825.85840591491717</v>
      </c>
      <c r="AW11">
        <v>8</v>
      </c>
      <c r="AX11">
        <f>IF(Z11&gt;0, (R11*SUMPRODUCT(K11:$K$98, X11:$X$98)-K11*$AZ$3)/Z11, 0)</f>
        <v>7842.9494611432974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250000</v>
      </c>
      <c r="S12">
        <f t="shared" si="1"/>
        <v>7841.873481753064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7018.0940041301965</v>
      </c>
      <c r="AC12">
        <f t="shared" si="2"/>
        <v>6893.0660202276285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-1718.1434776996466</v>
      </c>
      <c r="AI12">
        <f t="shared" si="6"/>
        <v>-1740.1186665249536</v>
      </c>
      <c r="AJ12">
        <f t="shared" si="7"/>
        <v>125.02798390256794</v>
      </c>
      <c r="AK12">
        <f t="shared" si="22"/>
        <v>16.141616209499453</v>
      </c>
      <c r="AL12">
        <f t="shared" si="8"/>
        <v>-1598.9490664128862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-913.21152347031727</v>
      </c>
      <c r="AR12">
        <f t="shared" si="9"/>
        <v>-924.89156994267285</v>
      </c>
      <c r="AS12">
        <f t="shared" si="9"/>
        <v>66.453702579573488</v>
      </c>
      <c r="AT12">
        <f t="shared" si="9"/>
        <v>8.5794406120761852</v>
      </c>
      <c r="AU12">
        <f t="shared" si="9"/>
        <v>-849.8584267510231</v>
      </c>
      <c r="AW12">
        <v>9</v>
      </c>
      <c r="AX12">
        <f>IF(Z12&gt;0, (R12*SUMPRODUCT(K12:$K$98, X12:$X$98)-K12*$AZ$3)/Z12, 0)</f>
        <v>7841.873481753064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250000</v>
      </c>
      <c r="S13">
        <f t="shared" si="1"/>
        <v>7698.3413865043713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6893.0660202276285</v>
      </c>
      <c r="AC13">
        <f t="shared" si="2"/>
        <v>6638.1025981556559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-1985.1231887368956</v>
      </c>
      <c r="AI13">
        <f t="shared" si="6"/>
        <v>-2006.6801133550757</v>
      </c>
      <c r="AJ13">
        <f t="shared" si="7"/>
        <v>254.96342207197267</v>
      </c>
      <c r="AK13">
        <f t="shared" si="22"/>
        <v>13.786132040455257</v>
      </c>
      <c r="AL13">
        <f t="shared" si="8"/>
        <v>-1737.9305592426479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-1002.9601502553417</v>
      </c>
      <c r="AR13">
        <f t="shared" si="9"/>
        <v>-1013.8515329547952</v>
      </c>
      <c r="AS13">
        <f t="shared" si="9"/>
        <v>128.81727117077881</v>
      </c>
      <c r="AT13">
        <f t="shared" si="9"/>
        <v>6.9652811176584271</v>
      </c>
      <c r="AU13">
        <f t="shared" si="9"/>
        <v>-878.06898066635802</v>
      </c>
      <c r="AW13">
        <v>10</v>
      </c>
      <c r="AX13">
        <f>IF(Z13&gt;0, (R13*SUMPRODUCT(K13:$K$98, X13:$X$98)-K13*$AZ$3)/Z13, 0)</f>
        <v>7698.3413865043713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250000</v>
      </c>
      <c r="S14">
        <f t="shared" si="1"/>
        <v>8278.3863533120693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6638.1025981556559</v>
      </c>
      <c r="AC14">
        <f t="shared" si="2"/>
        <v>6991.4228766057004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-2278.7208485834185</v>
      </c>
      <c r="AI14">
        <f t="shared" si="6"/>
        <v>-2299.8343318705583</v>
      </c>
      <c r="AJ14">
        <f t="shared" si="7"/>
        <v>-353.3202784500445</v>
      </c>
      <c r="AK14">
        <f t="shared" si="22"/>
        <v>464.66718187089594</v>
      </c>
      <c r="AL14">
        <f t="shared" si="8"/>
        <v>-2188.4874284497068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-1027.9436748256367</v>
      </c>
      <c r="AR14">
        <f t="shared" si="9"/>
        <v>-1037.4680848085638</v>
      </c>
      <c r="AS14">
        <f t="shared" si="9"/>
        <v>-159.38474677411119</v>
      </c>
      <c r="AT14">
        <f t="shared" si="9"/>
        <v>209.61395547865217</v>
      </c>
      <c r="AU14">
        <f t="shared" si="9"/>
        <v>-987.23887610402267</v>
      </c>
      <c r="AW14">
        <v>11</v>
      </c>
      <c r="AX14">
        <f>IF(Z14&gt;0, (R14*SUMPRODUCT(K14:$K$98, X14:$X$98)-K14*$AZ$3)/Z14, 0)</f>
        <v>8278.3863533120693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250000</v>
      </c>
      <c r="S15">
        <f t="shared" si="1"/>
        <v>8688.9686647713243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6991.4228766057004</v>
      </c>
      <c r="AC15">
        <f t="shared" si="2"/>
        <v>7174.4438702670104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-2599.5651149648543</v>
      </c>
      <c r="AI15">
        <f t="shared" si="6"/>
        <v>-2620.2075069076263</v>
      </c>
      <c r="AJ15">
        <f t="shared" si="7"/>
        <v>-183.02099366131006</v>
      </c>
      <c r="AK15">
        <f t="shared" si="22"/>
        <v>489.3996013623991</v>
      </c>
      <c r="AL15">
        <f t="shared" si="8"/>
        <v>-2313.8288992065372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-1047.0342067469153</v>
      </c>
      <c r="AR15">
        <f t="shared" si="9"/>
        <v>-1055.3484014361493</v>
      </c>
      <c r="AS15">
        <f t="shared" si="9"/>
        <v>-73.71588417349291</v>
      </c>
      <c r="AT15">
        <f t="shared" si="9"/>
        <v>197.11686406503568</v>
      </c>
      <c r="AU15">
        <f t="shared" si="9"/>
        <v>-931.94742154460653</v>
      </c>
      <c r="AW15">
        <v>12</v>
      </c>
      <c r="AX15">
        <f>IF(Z15&gt;0, (R15*SUMPRODUCT(K15:$K$98, X15:$X$98)-K15*$AZ$3)/Z15, 0)</f>
        <v>8688.9686647713243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250000</v>
      </c>
      <c r="S16">
        <f t="shared" si="1"/>
        <v>8946.2275956883441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7174.4438702670104</v>
      </c>
      <c r="AC16">
        <f t="shared" si="2"/>
        <v>7208.6281175263011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-2916.4450702645254</v>
      </c>
      <c r="AI16">
        <f t="shared" si="6"/>
        <v>-2936.5893937808432</v>
      </c>
      <c r="AJ16">
        <f t="shared" si="7"/>
        <v>-34.184247259290714</v>
      </c>
      <c r="AK16">
        <f t="shared" si="22"/>
        <v>502.21107091869078</v>
      </c>
      <c r="AL16">
        <f t="shared" si="8"/>
        <v>-2468.5625701214431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-1048.8078965753459</v>
      </c>
      <c r="AR16">
        <f t="shared" si="9"/>
        <v>-1056.0521700199222</v>
      </c>
      <c r="AS16">
        <f t="shared" si="9"/>
        <v>-12.293291181642704</v>
      </c>
      <c r="AT16">
        <f t="shared" si="9"/>
        <v>180.60444281891085</v>
      </c>
      <c r="AU16">
        <f t="shared" si="9"/>
        <v>-887.74101838265392</v>
      </c>
      <c r="AW16">
        <v>13</v>
      </c>
      <c r="AX16">
        <f>IF(Z16&gt;0, (R16*SUMPRODUCT(K16:$K$98, X16:$X$98)-K16*$AZ$3)/Z16, 0)</f>
        <v>8946.2275956883441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250000</v>
      </c>
      <c r="S17">
        <f t="shared" si="1"/>
        <v>9079.4018896416965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7208.6281175263011</v>
      </c>
      <c r="AC17">
        <f t="shared" si="2"/>
        <v>7125.1938405993387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-3237.6349569734821</v>
      </c>
      <c r="AI17">
        <f t="shared" si="6"/>
        <v>-3257.2540737589397</v>
      </c>
      <c r="AJ17">
        <f t="shared" si="7"/>
        <v>83.434276926962411</v>
      </c>
      <c r="AK17">
        <f t="shared" si="22"/>
        <v>504.60396822684112</v>
      </c>
      <c r="AL17">
        <f t="shared" si="8"/>
        <v>-2669.2158286051363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-1039.5658520942127</v>
      </c>
      <c r="AR17">
        <f t="shared" si="9"/>
        <v>-1045.8653157859055</v>
      </c>
      <c r="AS17">
        <f t="shared" si="9"/>
        <v>26.789748177330605</v>
      </c>
      <c r="AT17">
        <f t="shared" si="9"/>
        <v>162.02229750145165</v>
      </c>
      <c r="AU17">
        <f t="shared" si="9"/>
        <v>-857.05327010712335</v>
      </c>
      <c r="AW17">
        <v>14</v>
      </c>
      <c r="AX17">
        <f>IF(Z17&gt;0, (R17*SUMPRODUCT(K17:$K$98, X17:$X$98)-K17*$AZ$3)/Z17, 0)</f>
        <v>9079.4018896416965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250000</v>
      </c>
      <c r="S18">
        <f t="shared" si="1"/>
        <v>9110.0840660011199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7125.1938405993387</v>
      </c>
      <c r="AC18">
        <f t="shared" si="2"/>
        <v>6947.5687203340549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-3573.2570107076963</v>
      </c>
      <c r="AI18">
        <f t="shared" si="6"/>
        <v>-3592.3226106242282</v>
      </c>
      <c r="AJ18">
        <f t="shared" si="7"/>
        <v>177.62512026528384</v>
      </c>
      <c r="AK18">
        <f t="shared" si="22"/>
        <v>498.76356884195377</v>
      </c>
      <c r="AL18">
        <f t="shared" si="8"/>
        <v>-2915.9339215169907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-1024.401855734417</v>
      </c>
      <c r="AR18">
        <f t="shared" si="9"/>
        <v>-1029.8676914906077</v>
      </c>
      <c r="AS18">
        <f t="shared" si="9"/>
        <v>50.922590308937238</v>
      </c>
      <c r="AT18">
        <f t="shared" si="9"/>
        <v>142.98840636521294</v>
      </c>
      <c r="AU18">
        <f t="shared" si="9"/>
        <v>-835.95669481645757</v>
      </c>
      <c r="AW18">
        <v>15</v>
      </c>
      <c r="AX18">
        <f>IF(Z18&gt;0, (R18*SUMPRODUCT(K18:$K$98, X18:$X$98)-K18*$AZ$3)/Z18, 0)</f>
        <v>9110.0840660011199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250000</v>
      </c>
      <c r="S19">
        <f t="shared" si="1"/>
        <v>9054.6108844462924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6947.5687203340549</v>
      </c>
      <c r="AC19">
        <f t="shared" si="2"/>
        <v>6692.7568037326037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-3960.8025015718763</v>
      </c>
      <c r="AI19">
        <f t="shared" si="6"/>
        <v>-3979.281365239086</v>
      </c>
      <c r="AJ19">
        <f t="shared" si="7"/>
        <v>254.81191660145123</v>
      </c>
      <c r="AK19">
        <f t="shared" si="22"/>
        <v>486.32981042338389</v>
      </c>
      <c r="AL19">
        <f t="shared" si="8"/>
        <v>-3238.1396382142507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-1013.8443074306432</v>
      </c>
      <c r="AR19">
        <f t="shared" si="9"/>
        <v>-1018.5743313915331</v>
      </c>
      <c r="AS19">
        <f t="shared" si="9"/>
        <v>65.224057753283333</v>
      </c>
      <c r="AT19">
        <f t="shared" si="9"/>
        <v>124.48555807463153</v>
      </c>
      <c r="AU19">
        <f t="shared" si="9"/>
        <v>-828.86471556361812</v>
      </c>
      <c r="AW19">
        <v>16</v>
      </c>
      <c r="AX19">
        <f>IF(Z19&gt;0, (R19*SUMPRODUCT(K19:$K$98, X19:$X$98)-K19*$AZ$3)/Z19, 0)</f>
        <v>9054.6108844462924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250000</v>
      </c>
      <c r="S20">
        <f t="shared" si="1"/>
        <v>8911.1849478003496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6692.7568037326037</v>
      </c>
      <c r="AC20">
        <f t="shared" si="2"/>
        <v>6366.0463705278271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-4343.672368527974</v>
      </c>
      <c r="AI20">
        <f t="shared" si="6"/>
        <v>-4361.5320763216587</v>
      </c>
      <c r="AJ20">
        <f t="shared" si="7"/>
        <v>326.71043320477656</v>
      </c>
      <c r="AK20">
        <f t="shared" si="22"/>
        <v>468.49297626128231</v>
      </c>
      <c r="AL20">
        <f t="shared" si="8"/>
        <v>-3566.3286668555997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-992.72078936298237</v>
      </c>
      <c r="AR20">
        <f t="shared" si="9"/>
        <v>-996.80252060661837</v>
      </c>
      <c r="AS20">
        <f t="shared" si="9"/>
        <v>74.667749228535996</v>
      </c>
      <c r="AT20">
        <f t="shared" si="9"/>
        <v>107.07131609991222</v>
      </c>
      <c r="AU20">
        <f t="shared" si="9"/>
        <v>-815.06345527817018</v>
      </c>
      <c r="AW20">
        <v>17</v>
      </c>
      <c r="AX20">
        <f>IF(Z20&gt;0, (R20*SUMPRODUCT(K20:$K$98, X20:$X$98)-K20*$AZ$3)/Z20, 0)</f>
        <v>8911.1849478003496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250000</v>
      </c>
      <c r="S21">
        <f t="shared" si="1"/>
        <v>8695.3718937654266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6366.0463705278271</v>
      </c>
      <c r="AC21">
        <f t="shared" si="2"/>
        <v>5986.83796886651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-4683.9675132538987</v>
      </c>
      <c r="AI21">
        <f t="shared" si="6"/>
        <v>-4701.1802272183213</v>
      </c>
      <c r="AJ21">
        <f t="shared" si="7"/>
        <v>379.20840166131711</v>
      </c>
      <c r="AK21">
        <f t="shared" si="22"/>
        <v>445.62324593694797</v>
      </c>
      <c r="AL21">
        <f t="shared" si="8"/>
        <v>-3876.3485796200562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-955.79753978917677</v>
      </c>
      <c r="AR21">
        <f t="shared" si="9"/>
        <v>-959.30991890234031</v>
      </c>
      <c r="AS21">
        <f t="shared" si="9"/>
        <v>77.38022442505914</v>
      </c>
      <c r="AT21">
        <f t="shared" si="9"/>
        <v>90.93265504813813</v>
      </c>
      <c r="AU21">
        <f t="shared" si="9"/>
        <v>-790.99703942914311</v>
      </c>
      <c r="AW21">
        <v>18</v>
      </c>
      <c r="AX21">
        <f>IF(Z21&gt;0, (R21*SUMPRODUCT(K21:$K$98, X21:$X$98)-K21*$AZ$3)/Z21, 0)</f>
        <v>8695.3718937654266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250000</v>
      </c>
      <c r="S22">
        <f t="shared" si="1"/>
        <v>8433.5198395539592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5986.83796886651</v>
      </c>
      <c r="AC22">
        <f t="shared" si="2"/>
        <v>5578.8193466681032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-5029.5054477880258</v>
      </c>
      <c r="AI22">
        <f t="shared" si="6"/>
        <v>-5046.0430840680256</v>
      </c>
      <c r="AJ22">
        <f t="shared" si="7"/>
        <v>408.01862219840677</v>
      </c>
      <c r="AK22">
        <f t="shared" si="22"/>
        <v>419.07865782065574</v>
      </c>
      <c r="AL22">
        <f t="shared" si="8"/>
        <v>-4218.9458040489626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-916.34559037013855</v>
      </c>
      <c r="AR22">
        <f t="shared" si="9"/>
        <v>-919.35864806291579</v>
      </c>
      <c r="AS22">
        <f t="shared" si="9"/>
        <v>74.338534697252285</v>
      </c>
      <c r="AT22">
        <f t="shared" si="9"/>
        <v>76.353606552128554</v>
      </c>
      <c r="AU22">
        <f t="shared" si="9"/>
        <v>-768.66650681353485</v>
      </c>
      <c r="AW22">
        <v>19</v>
      </c>
      <c r="AX22">
        <f>IF(Z22&gt;0, (R22*SUMPRODUCT(K22:$K$98, X22:$X$98)-K22*$AZ$3)/Z22, 0)</f>
        <v>8433.5198395539592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250000</v>
      </c>
      <c r="S23">
        <f t="shared" si="1"/>
        <v>8132.4743188109451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5578.8193466681032</v>
      </c>
      <c r="AC23">
        <f t="shared" si="2"/>
        <v>5151.5620755754426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-5358.678376710096</v>
      </c>
      <c r="AI23">
        <f t="shared" si="6"/>
        <v>-5374.5147687896242</v>
      </c>
      <c r="AJ23">
        <f t="shared" si="7"/>
        <v>427.25727109266063</v>
      </c>
      <c r="AK23">
        <f t="shared" si="22"/>
        <v>390.51735426676726</v>
      </c>
      <c r="AL23">
        <f t="shared" si="8"/>
        <v>-4556.7401434301964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-871.7133167759531</v>
      </c>
      <c r="AR23">
        <f t="shared" si="9"/>
        <v>-874.28947322628392</v>
      </c>
      <c r="AS23">
        <f t="shared" si="9"/>
        <v>69.503304120574029</v>
      </c>
      <c r="AT23">
        <f t="shared" si="9"/>
        <v>63.526704574393648</v>
      </c>
      <c r="AU23">
        <f t="shared" si="9"/>
        <v>-741.25946453131621</v>
      </c>
      <c r="AW23">
        <v>20</v>
      </c>
      <c r="AX23">
        <f>IF(Z23&gt;0, (R23*SUMPRODUCT(K23:$K$98, X23:$X$98)-K23*$AZ$3)/Z23, 0)</f>
        <v>8132.4743188109451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250000</v>
      </c>
      <c r="S24">
        <f t="shared" si="1"/>
        <v>7804.307058426888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5151.5620755754426</v>
      </c>
      <c r="AC24">
        <f t="shared" si="2"/>
        <v>4716.5347581543774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-5692.7243306758492</v>
      </c>
      <c r="AI24">
        <f t="shared" si="6"/>
        <v>-5707.8330864015152</v>
      </c>
      <c r="AJ24">
        <f t="shared" si="7"/>
        <v>435.02731742106516</v>
      </c>
      <c r="AK24">
        <f t="shared" si="22"/>
        <v>360.609345290281</v>
      </c>
      <c r="AL24">
        <f t="shared" si="8"/>
        <v>-4912.1964236901695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-826.8336057170884</v>
      </c>
      <c r="AR24">
        <f t="shared" si="9"/>
        <v>-829.02806064743424</v>
      </c>
      <c r="AS24">
        <f t="shared" si="9"/>
        <v>63.185073535079837</v>
      </c>
      <c r="AT24">
        <f t="shared" si="9"/>
        <v>52.376315433887015</v>
      </c>
      <c r="AU24">
        <f t="shared" si="9"/>
        <v>-713.46667167846749</v>
      </c>
      <c r="AW24">
        <v>21</v>
      </c>
      <c r="AX24">
        <f>IF(Z24&gt;0, (R24*SUMPRODUCT(K24:$K$98, X24:$X$98)-K24*$AZ$3)/Z24, 0)</f>
        <v>7804.307058426888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250000</v>
      </c>
      <c r="S25">
        <f t="shared" si="1"/>
        <v>7454.2954450055358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4716.5347581543774</v>
      </c>
      <c r="AC25">
        <f t="shared" si="2"/>
        <v>4279.5993661470166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-6048.7185881805117</v>
      </c>
      <c r="AI25">
        <f t="shared" si="6"/>
        <v>-6063.0713844901029</v>
      </c>
      <c r="AJ25">
        <f t="shared" si="7"/>
        <v>436.93539200736086</v>
      </c>
      <c r="AK25">
        <f t="shared" si="22"/>
        <v>330.15743307080646</v>
      </c>
      <c r="AL25">
        <f t="shared" si="8"/>
        <v>-5295.9785594119357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-784.41036402053339</v>
      </c>
      <c r="AR25">
        <f t="shared" si="9"/>
        <v>-786.27166439577627</v>
      </c>
      <c r="AS25">
        <f t="shared" si="9"/>
        <v>56.662687295069794</v>
      </c>
      <c r="AT25">
        <f t="shared" si="9"/>
        <v>42.815500255742343</v>
      </c>
      <c r="AU25">
        <f t="shared" si="9"/>
        <v>-686.79347684496418</v>
      </c>
      <c r="AW25">
        <v>22</v>
      </c>
      <c r="AX25">
        <f>IF(Z25&gt;0, (R25*SUMPRODUCT(K25:$K$98, X25:$X$98)-K25*$AZ$3)/Z25, 0)</f>
        <v>7454.2954450055358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250000</v>
      </c>
      <c r="S26">
        <f t="shared" si="1"/>
        <v>7079.5287929828837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4279.5993661470166</v>
      </c>
      <c r="AC26">
        <f t="shared" si="2"/>
        <v>3843.3124072244482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-6373.4668472461435</v>
      </c>
      <c r="AI26">
        <f t="shared" si="6"/>
        <v>-6387.0387689079134</v>
      </c>
      <c r="AJ26">
        <f t="shared" si="7"/>
        <v>436.28695892256837</v>
      </c>
      <c r="AK26">
        <f t="shared" si="22"/>
        <v>299.5719556302912</v>
      </c>
      <c r="AL26">
        <f t="shared" si="8"/>
        <v>-5651.179854355054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-737.9682065887481</v>
      </c>
      <c r="AR26">
        <f t="shared" si="9"/>
        <v>-739.53966634977712</v>
      </c>
      <c r="AS26">
        <f t="shared" si="9"/>
        <v>50.516604596956846</v>
      </c>
      <c r="AT26">
        <f t="shared" si="9"/>
        <v>34.686707272399516</v>
      </c>
      <c r="AU26">
        <f t="shared" si="9"/>
        <v>-654.33635448042071</v>
      </c>
      <c r="AW26">
        <v>23</v>
      </c>
      <c r="AX26">
        <f>IF(Z26&gt;0, (R26*SUMPRODUCT(K26:$K$98, X26:$X$98)-K26*$AZ$3)/Z26, 0)</f>
        <v>7079.5287929828837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250000</v>
      </c>
      <c r="S27">
        <f t="shared" si="1"/>
        <v>6687.607499711452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3843.3124072244482</v>
      </c>
      <c r="AC27">
        <f t="shared" si="2"/>
        <v>3416.1686694731698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-6656.837296756652</v>
      </c>
      <c r="AI27">
        <f t="shared" si="6"/>
        <v>-6669.607815472129</v>
      </c>
      <c r="AJ27">
        <f t="shared" si="7"/>
        <v>427.14373775127842</v>
      </c>
      <c r="AK27">
        <f t="shared" si="22"/>
        <v>269.03186850571137</v>
      </c>
      <c r="AL27">
        <f t="shared" si="8"/>
        <v>-5973.4322092151397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-688.195518677564</v>
      </c>
      <c r="AR27">
        <f t="shared" si="9"/>
        <v>-689.51575730732009</v>
      </c>
      <c r="AS27">
        <f t="shared" si="9"/>
        <v>44.158869001475672</v>
      </c>
      <c r="AT27">
        <f t="shared" si="9"/>
        <v>27.812986563046902</v>
      </c>
      <c r="AU27">
        <f t="shared" si="9"/>
        <v>-617.54390174279752</v>
      </c>
      <c r="AW27">
        <v>24</v>
      </c>
      <c r="AX27">
        <f>IF(Z27&gt;0, (R27*SUMPRODUCT(K27:$K$98, X27:$X$98)-K27*$AZ$3)/Z27, 0)</f>
        <v>6687.607499711452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250000</v>
      </c>
      <c r="S28">
        <f t="shared" si="1"/>
        <v>6287.8278460725714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3416.1686694731698</v>
      </c>
      <c r="AC28">
        <f t="shared" si="2"/>
        <v>3005.4949979719177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-6931.582914617712</v>
      </c>
      <c r="AI28">
        <f t="shared" si="6"/>
        <v>-6943.5325698545721</v>
      </c>
      <c r="AJ28">
        <f t="shared" si="7"/>
        <v>410.6736715012521</v>
      </c>
      <c r="AK28">
        <f t="shared" si="22"/>
        <v>239.13180686312191</v>
      </c>
      <c r="AL28">
        <f t="shared" si="8"/>
        <v>-6293.7270914901983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-639.82071667261255</v>
      </c>
      <c r="AR28">
        <f t="shared" si="9"/>
        <v>-640.92373124689038</v>
      </c>
      <c r="AS28">
        <f t="shared" si="9"/>
        <v>37.907289872330075</v>
      </c>
      <c r="AT28">
        <f t="shared" si="9"/>
        <v>22.073094404413933</v>
      </c>
      <c r="AU28">
        <f t="shared" si="9"/>
        <v>-580.94334697014642</v>
      </c>
      <c r="AW28">
        <v>25</v>
      </c>
      <c r="AX28">
        <f>IF(Z28&gt;0, (R28*SUMPRODUCT(K28:$K$98, X28:$X$98)-K28*$AZ$3)/Z28, 0)</f>
        <v>6287.8278460725714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250000</v>
      </c>
      <c r="S29">
        <f t="shared" si="1"/>
        <v>5880.2991857635097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3005.4949979719177</v>
      </c>
      <c r="AC29">
        <f t="shared" si="2"/>
        <v>2613.461644849584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-7190.6738501805949</v>
      </c>
      <c r="AI29">
        <f t="shared" si="6"/>
        <v>-7201.7849414800685</v>
      </c>
      <c r="AJ29">
        <f t="shared" si="7"/>
        <v>392.03335312233366</v>
      </c>
      <c r="AK29">
        <f t="shared" si="22"/>
        <v>210.38464985803427</v>
      </c>
      <c r="AL29">
        <f t="shared" si="8"/>
        <v>-6599.3669384997002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-592.62155464612295</v>
      </c>
      <c r="AR29">
        <f t="shared" si="9"/>
        <v>-593.53727858756463</v>
      </c>
      <c r="AS29">
        <f t="shared" si="9"/>
        <v>32.309547066253735</v>
      </c>
      <c r="AT29">
        <f t="shared" si="9"/>
        <v>17.338914386920383</v>
      </c>
      <c r="AU29">
        <f t="shared" si="9"/>
        <v>-543.88881713439048</v>
      </c>
      <c r="AW29">
        <v>26</v>
      </c>
      <c r="AX29">
        <f>IF(Z29&gt;0, (R29*SUMPRODUCT(K29:$K$98, X29:$X$98)-K29*$AZ$3)/Z29, 0)</f>
        <v>5880.2991857635097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250000</v>
      </c>
      <c r="S30">
        <f t="shared" si="1"/>
        <v>5465.0810540144203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2613.461644849584</v>
      </c>
      <c r="AC30">
        <f t="shared" si="2"/>
        <v>2242.078807659067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-7435.9632968571796</v>
      </c>
      <c r="AI30">
        <f t="shared" si="6"/>
        <v>-7446.2196809139732</v>
      </c>
      <c r="AJ30">
        <f t="shared" si="7"/>
        <v>371.38283719051697</v>
      </c>
      <c r="AK30">
        <f t="shared" si="22"/>
        <v>182.94231513947091</v>
      </c>
      <c r="AL30">
        <f t="shared" si="8"/>
        <v>-6891.8945285839854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-547.17603427940003</v>
      </c>
      <c r="AR30">
        <f t="shared" si="9"/>
        <v>-547.93075123135361</v>
      </c>
      <c r="AS30">
        <f t="shared" si="9"/>
        <v>27.328239790966546</v>
      </c>
      <c r="AT30">
        <f t="shared" si="9"/>
        <v>13.461826868109481</v>
      </c>
      <c r="AU30">
        <f t="shared" si="9"/>
        <v>-507.14068457227762</v>
      </c>
      <c r="AW30">
        <v>27</v>
      </c>
      <c r="AX30">
        <f>IF(Z30&gt;0, (R30*SUMPRODUCT(K30:$K$98, X30:$X$98)-K30*$AZ$3)/Z30, 0)</f>
        <v>5465.0810540144203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250000</v>
      </c>
      <c r="S31">
        <f t="shared" si="1"/>
        <v>5039.7503495797409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2242.078807659067</v>
      </c>
      <c r="AC31">
        <f t="shared" si="2"/>
        <v>1892.4373425364606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-7662.6522208628785</v>
      </c>
      <c r="AI31">
        <f t="shared" si="6"/>
        <v>-7672.039775857018</v>
      </c>
      <c r="AJ31">
        <f t="shared" si="7"/>
        <v>349.64146512260641</v>
      </c>
      <c r="AK31">
        <f t="shared" si="22"/>
        <v>156.9455165361347</v>
      </c>
      <c r="AL31">
        <f t="shared" si="8"/>
        <v>-7165.4527941982769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-503.44371368973526</v>
      </c>
      <c r="AR31">
        <f t="shared" si="9"/>
        <v>-504.06048519553951</v>
      </c>
      <c r="AS31">
        <f t="shared" si="9"/>
        <v>22.971784779947008</v>
      </c>
      <c r="AT31">
        <f t="shared" si="9"/>
        <v>10.311473288162341</v>
      </c>
      <c r="AU31">
        <f t="shared" si="9"/>
        <v>-470.77722712743019</v>
      </c>
      <c r="AW31">
        <v>28</v>
      </c>
      <c r="AX31">
        <f>IF(Z31&gt;0, (R31*SUMPRODUCT(K31:$K$98, X31:$X$98)-K31*$AZ$3)/Z31, 0)</f>
        <v>5039.7503495797409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250000</v>
      </c>
      <c r="S32">
        <f t="shared" si="1"/>
        <v>4599.6581626998468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1892.4373425364606</v>
      </c>
      <c r="AC32">
        <f t="shared" si="2"/>
        <v>1565.3637798795735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-7856.3534336849107</v>
      </c>
      <c r="AI32">
        <f t="shared" si="6"/>
        <v>-7864.8614777857401</v>
      </c>
      <c r="AJ32">
        <f t="shared" si="7"/>
        <v>327.07356265688713</v>
      </c>
      <c r="AK32">
        <f t="shared" si="22"/>
        <v>132.47061397755226</v>
      </c>
      <c r="AL32">
        <f t="shared" si="8"/>
        <v>-7405.3173011512999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-460.86613573289202</v>
      </c>
      <c r="AR32">
        <f t="shared" si="9"/>
        <v>-461.36523107534214</v>
      </c>
      <c r="AS32">
        <f t="shared" si="9"/>
        <v>19.186653222062134</v>
      </c>
      <c r="AT32">
        <f t="shared" si="9"/>
        <v>7.7709360299696879</v>
      </c>
      <c r="AU32">
        <f t="shared" si="9"/>
        <v>-434.40764182331031</v>
      </c>
      <c r="AW32">
        <v>29</v>
      </c>
      <c r="AX32">
        <f>IF(Z32&gt;0, (R32*SUMPRODUCT(K32:$K$98, X32:$X$98)-K32*$AZ$3)/Z32, 0)</f>
        <v>4599.6581626998468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250000</v>
      </c>
      <c r="S33">
        <f t="shared" si="1"/>
        <v>4140.360493573522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1565.3637798795735</v>
      </c>
      <c r="AC33">
        <f t="shared" si="2"/>
        <v>1261.9709932831547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-8030.2938572854882</v>
      </c>
      <c r="AI33">
        <f t="shared" si="6"/>
        <v>-8037.9137915595802</v>
      </c>
      <c r="AJ33">
        <f t="shared" si="7"/>
        <v>303.39278659641877</v>
      </c>
      <c r="AK33">
        <f t="shared" si="22"/>
        <v>109.57546459157015</v>
      </c>
      <c r="AL33">
        <f t="shared" si="8"/>
        <v>-7624.9455403715911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-420.59799685486763</v>
      </c>
      <c r="AR33">
        <f t="shared" si="9"/>
        <v>-420.99710168824072</v>
      </c>
      <c r="AS33">
        <f t="shared" si="9"/>
        <v>15.890626242388265</v>
      </c>
      <c r="AT33">
        <f t="shared" si="9"/>
        <v>5.7391699146654798</v>
      </c>
      <c r="AU33">
        <f t="shared" si="9"/>
        <v>-399.36730553118696</v>
      </c>
      <c r="AW33">
        <v>30</v>
      </c>
      <c r="AX33">
        <f>IF(Z33&gt;0, (R33*SUMPRODUCT(K33:$K$98, X33:$X$98)-K33*$AZ$3)/Z33, 0)</f>
        <v>4140.360493573522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250000</v>
      </c>
      <c r="S34">
        <f t="shared" si="1"/>
        <v>3647.455988131755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1261.9709932831547</v>
      </c>
      <c r="AC34">
        <f t="shared" si="2"/>
        <v>981.97420101442299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-8131.9312214516403</v>
      </c>
      <c r="AI34">
        <f t="shared" si="6"/>
        <v>-8138.6617632608468</v>
      </c>
      <c r="AJ34">
        <f t="shared" si="7"/>
        <v>279.99679226873172</v>
      </c>
      <c r="AK34">
        <f t="shared" si="22"/>
        <v>88.337969529820839</v>
      </c>
      <c r="AL34">
        <f t="shared" si="8"/>
        <v>-7770.327001462294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-380.2869620839715</v>
      </c>
      <c r="AR34">
        <f t="shared" si="9"/>
        <v>-380.60171355297683</v>
      </c>
      <c r="AS34">
        <f t="shared" si="9"/>
        <v>13.093953530281471</v>
      </c>
      <c r="AT34">
        <f t="shared" si="9"/>
        <v>4.1310947122306256</v>
      </c>
      <c r="AU34">
        <f t="shared" ref="AU34:AU79" si="23">AL34*$K34</f>
        <v>-363.37666531046472</v>
      </c>
      <c r="AW34">
        <v>31</v>
      </c>
      <c r="AX34">
        <f>IF(Z34&gt;0, (R34*SUMPRODUCT(K34:$K$98, X34:$X$98)-K34*$AZ$3)/Z34, 0)</f>
        <v>3647.455988131755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250000</v>
      </c>
      <c r="S35">
        <f t="shared" si="1"/>
        <v>3107.9981975202923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981.97420101442299</v>
      </c>
      <c r="AC35">
        <f t="shared" si="2"/>
        <v>727.22402873949954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-8136.1886785026072</v>
      </c>
      <c r="AI35">
        <f t="shared" ref="AI35:AI66" si="25">SUM(AE35:AH35)</f>
        <v>-8142.0382960258712</v>
      </c>
      <c r="AJ35">
        <f t="shared" si="7"/>
        <v>254.75017227492344</v>
      </c>
      <c r="AK35">
        <f t="shared" si="22"/>
        <v>68.738194071009616</v>
      </c>
      <c r="AL35">
        <f t="shared" ref="AL35:AL79" si="26">SUM(AI35:AK35)</f>
        <v>-7818.5499296799389</v>
      </c>
      <c r="AN35">
        <f t="shared" ref="AN35:AT66" si="27">AE35*$K35</f>
        <v>0</v>
      </c>
      <c r="AO35">
        <f t="shared" si="27"/>
        <v>0</v>
      </c>
      <c r="AP35">
        <f t="shared" si="27"/>
        <v>-0.24424584665683235</v>
      </c>
      <c r="AQ35">
        <f t="shared" si="27"/>
        <v>-339.71969696093453</v>
      </c>
      <c r="AR35">
        <f t="shared" si="27"/>
        <v>-339.96394280759137</v>
      </c>
      <c r="AS35">
        <f t="shared" si="27"/>
        <v>10.636878610576966</v>
      </c>
      <c r="AT35">
        <f t="shared" si="27"/>
        <v>2.8701053259918954</v>
      </c>
      <c r="AU35">
        <f t="shared" si="23"/>
        <v>-326.45695887102255</v>
      </c>
      <c r="AW35">
        <v>32</v>
      </c>
      <c r="AX35">
        <f>IF(Z35&gt;0, (R35*SUMPRODUCT(K35:$K$98, X35:$X$98)-K35*$AZ$3)/Z35, 0)</f>
        <v>3107.9981975202923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250000</v>
      </c>
      <c r="S36">
        <f t="shared" si="1"/>
        <v>2503.8243593272819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727.22402873949954</v>
      </c>
      <c r="AC36">
        <f t="shared" si="2"/>
        <v>499.59075125093096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-8028.4462057389173</v>
      </c>
      <c r="AI36">
        <f t="shared" si="25"/>
        <v>-8033.4344824663749</v>
      </c>
      <c r="AJ36">
        <f t="shared" si="7"/>
        <v>227.63327748856858</v>
      </c>
      <c r="AK36">
        <f t="shared" si="22"/>
        <v>50.905682011764974</v>
      </c>
      <c r="AL36">
        <f t="shared" si="26"/>
        <v>-7754.8955229660414</v>
      </c>
      <c r="AN36">
        <f t="shared" si="27"/>
        <v>0</v>
      </c>
      <c r="AO36">
        <f t="shared" si="27"/>
        <v>0</v>
      </c>
      <c r="AP36">
        <f t="shared" si="27"/>
        <v>-0.18596543580642008</v>
      </c>
      <c r="AQ36">
        <f t="shared" si="27"/>
        <v>-299.30446506315656</v>
      </c>
      <c r="AR36">
        <f t="shared" si="27"/>
        <v>-299.49043049896301</v>
      </c>
      <c r="AS36">
        <f t="shared" si="27"/>
        <v>8.4862817291578825</v>
      </c>
      <c r="AT36">
        <f t="shared" si="27"/>
        <v>1.8977891279031318</v>
      </c>
      <c r="AU36">
        <f t="shared" si="23"/>
        <v>-289.10635964190197</v>
      </c>
      <c r="AW36">
        <v>33</v>
      </c>
      <c r="AX36">
        <f>IF(Z36&gt;0, (R36*SUMPRODUCT(K36:$K$98, X36:$X$98)-K36*$AZ$3)/Z36, 0)</f>
        <v>2503.8243593272819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250000</v>
      </c>
      <c r="S37">
        <f t="shared" si="1"/>
        <v>1803.9837773669124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499.59075125093096</v>
      </c>
      <c r="AC37">
        <f t="shared" si="2"/>
        <v>300.36344643095856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-7758.9191610449489</v>
      </c>
      <c r="AI37">
        <f t="shared" si="25"/>
        <v>-7763.0816630890276</v>
      </c>
      <c r="AJ37">
        <f t="shared" si="7"/>
        <v>199.2273048199724</v>
      </c>
      <c r="AK37">
        <f t="shared" si="22"/>
        <v>34.971352587565171</v>
      </c>
      <c r="AL37">
        <f t="shared" si="26"/>
        <v>-7528.8830056814904</v>
      </c>
      <c r="AN37">
        <f t="shared" si="27"/>
        <v>0</v>
      </c>
      <c r="AO37">
        <f t="shared" si="27"/>
        <v>0</v>
      </c>
      <c r="AP37">
        <f t="shared" si="27"/>
        <v>-0.1385537010369767</v>
      </c>
      <c r="AQ37">
        <f t="shared" si="27"/>
        <v>-258.26460970483924</v>
      </c>
      <c r="AR37">
        <f t="shared" si="27"/>
        <v>-258.40316340587623</v>
      </c>
      <c r="AS37">
        <f t="shared" si="27"/>
        <v>6.6315115615855467</v>
      </c>
      <c r="AT37">
        <f t="shared" si="27"/>
        <v>1.1640619704125714</v>
      </c>
      <c r="AU37">
        <f t="shared" si="23"/>
        <v>-250.60758987387811</v>
      </c>
      <c r="AW37">
        <v>34</v>
      </c>
      <c r="AX37">
        <f>IF(Z37&gt;0, (R37*SUMPRODUCT(K37:$K$98, X37:$X$98)-K37*$AZ$3)/Z37, 0)</f>
        <v>1803.9837773669124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250000</v>
      </c>
      <c r="S38">
        <f t="shared" si="1"/>
        <v>969.8008972423479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300.36344643095856</v>
      </c>
      <c r="AC38">
        <f t="shared" si="2"/>
        <v>131.45344408610606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-7322.0610005168146</v>
      </c>
      <c r="AI38">
        <f t="shared" si="25"/>
        <v>-7325.4496714404004</v>
      </c>
      <c r="AJ38">
        <f t="shared" si="7"/>
        <v>168.9100023448525</v>
      </c>
      <c r="AK38">
        <f t="shared" si="22"/>
        <v>21.025441250167102</v>
      </c>
      <c r="AL38">
        <f t="shared" si="26"/>
        <v>-7135.5142278453804</v>
      </c>
      <c r="AN38">
        <f t="shared" si="27"/>
        <v>0</v>
      </c>
      <c r="AO38">
        <f t="shared" si="27"/>
        <v>0</v>
      </c>
      <c r="AP38">
        <f t="shared" si="27"/>
        <v>-0.10071056788839297</v>
      </c>
      <c r="AQ38">
        <f t="shared" si="27"/>
        <v>-217.61007135363192</v>
      </c>
      <c r="AR38">
        <f t="shared" si="27"/>
        <v>-217.71078192152032</v>
      </c>
      <c r="AS38">
        <f t="shared" si="27"/>
        <v>5.019968784746685</v>
      </c>
      <c r="AT38">
        <f t="shared" si="27"/>
        <v>0.62487157241212776</v>
      </c>
      <c r="AU38">
        <f t="shared" si="23"/>
        <v>-212.06594156436151</v>
      </c>
      <c r="AW38">
        <v>35</v>
      </c>
      <c r="AX38">
        <f>IF(Z38&gt;0, (R38*SUMPRODUCT(K38:$K$98, X38:$X$98)-K38*$AZ$3)/Z38, 0)</f>
        <v>969.8008972423479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250000</v>
      </c>
      <c r="S39">
        <f t="shared" si="1"/>
        <v>-59.400009644227858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131.45344408610606</v>
      </c>
      <c r="AC39">
        <f t="shared" si="2"/>
        <v>-6.3757278389671228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-6713.975124142511</v>
      </c>
      <c r="AI39">
        <f t="shared" si="25"/>
        <v>-6716.6585108444469</v>
      </c>
      <c r="AJ39">
        <f t="shared" si="7"/>
        <v>137.82917192507318</v>
      </c>
      <c r="AK39">
        <f t="shared" si="22"/>
        <v>9.2017410860274254</v>
      </c>
      <c r="AL39">
        <f t="shared" si="26"/>
        <v>-6569.627597833347</v>
      </c>
      <c r="AN39">
        <f t="shared" si="27"/>
        <v>0</v>
      </c>
      <c r="AO39">
        <f t="shared" si="27"/>
        <v>0</v>
      </c>
      <c r="AP39">
        <f t="shared" si="27"/>
        <v>-7.1205065324944528E-2</v>
      </c>
      <c r="AQ39">
        <f t="shared" si="27"/>
        <v>-178.15883076402812</v>
      </c>
      <c r="AR39">
        <f t="shared" si="27"/>
        <v>-178.23003582935306</v>
      </c>
      <c r="AS39">
        <f t="shared" si="27"/>
        <v>3.6573689448218505</v>
      </c>
      <c r="AT39">
        <f t="shared" si="27"/>
        <v>0.24417299774987475</v>
      </c>
      <c r="AU39">
        <f t="shared" si="23"/>
        <v>-174.32849388678136</v>
      </c>
      <c r="AW39">
        <v>36</v>
      </c>
      <c r="AX39">
        <f>IF(Z39&gt;0, (R39*SUMPRODUCT(K39:$K$98, X39:$X$98)-K39*$AZ$3)/Z39, 0)</f>
        <v>-59.400009644227858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250000</v>
      </c>
      <c r="S40">
        <f t="shared" si="1"/>
        <v>-1375.4602529553315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-6.3757278389671228</v>
      </c>
      <c r="AC40">
        <f t="shared" si="2"/>
        <v>-113.30161268463935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-5972.1283506549789</v>
      </c>
      <c r="AI40">
        <f t="shared" si="25"/>
        <v>-5974.1876906548296</v>
      </c>
      <c r="AJ40">
        <f t="shared" si="7"/>
        <v>106.92588484567223</v>
      </c>
      <c r="AK40">
        <f t="shared" si="22"/>
        <v>-0.44630094872769865</v>
      </c>
      <c r="AL40">
        <f t="shared" si="26"/>
        <v>-5867.7081067578856</v>
      </c>
      <c r="AN40">
        <f t="shared" si="27"/>
        <v>0</v>
      </c>
      <c r="AO40">
        <f t="shared" si="27"/>
        <v>0</v>
      </c>
      <c r="AP40">
        <f t="shared" si="27"/>
        <v>-4.8790768473751814E-2</v>
      </c>
      <c r="AQ40">
        <f t="shared" si="27"/>
        <v>-141.49423197404499</v>
      </c>
      <c r="AR40">
        <f t="shared" si="27"/>
        <v>-141.54302274251876</v>
      </c>
      <c r="AS40">
        <f t="shared" si="27"/>
        <v>2.5333340253352539</v>
      </c>
      <c r="AT40">
        <f t="shared" si="27"/>
        <v>-1.0573953917548949E-2</v>
      </c>
      <c r="AU40">
        <f t="shared" si="23"/>
        <v>-139.02026267110105</v>
      </c>
      <c r="AW40">
        <v>37</v>
      </c>
      <c r="AX40">
        <f>IF(Z40&gt;0, (R40*SUMPRODUCT(K40:$K$98, X40:$X$98)-K40*$AZ$3)/Z40, 0)</f>
        <v>-1375.4602529553315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250000</v>
      </c>
      <c r="S41">
        <f t="shared" si="1"/>
        <v>-3136.7587883678507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-113.30161268463935</v>
      </c>
      <c r="AC41">
        <f t="shared" si="2"/>
        <v>-191.19500008872359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-5149.2047081008468</v>
      </c>
      <c r="AI41">
        <f t="shared" si="25"/>
        <v>-5150.7285342298892</v>
      </c>
      <c r="AJ41">
        <f t="shared" si="7"/>
        <v>77.893387404084237</v>
      </c>
      <c r="AK41">
        <f t="shared" si="22"/>
        <v>-7.9311128879247557</v>
      </c>
      <c r="AL41">
        <f t="shared" si="26"/>
        <v>-5080.7662597137296</v>
      </c>
      <c r="AN41">
        <f t="shared" si="27"/>
        <v>0</v>
      </c>
      <c r="AO41">
        <f t="shared" si="27"/>
        <v>0</v>
      </c>
      <c r="AP41">
        <f t="shared" si="27"/>
        <v>-3.2234949695108581E-2</v>
      </c>
      <c r="AQ41">
        <f t="shared" si="27"/>
        <v>-108.92604580797043</v>
      </c>
      <c r="AR41">
        <f t="shared" si="27"/>
        <v>-108.95828075766553</v>
      </c>
      <c r="AS41">
        <f t="shared" si="27"/>
        <v>1.6477532289922499</v>
      </c>
      <c r="AT41">
        <f t="shared" si="27"/>
        <v>-0.16777440686697925</v>
      </c>
      <c r="AU41">
        <f t="shared" si="23"/>
        <v>-107.47830193554026</v>
      </c>
      <c r="AW41">
        <v>38</v>
      </c>
      <c r="AX41">
        <f>IF(Z41&gt;0, (R41*SUMPRODUCT(K41:$K$98, X41:$X$98)-K41*$AZ$3)/Z41, 0)</f>
        <v>-3136.7587883678507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250000</v>
      </c>
      <c r="S42">
        <f t="shared" si="1"/>
        <v>-5630.1108487944502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-191.19500008872359</v>
      </c>
      <c r="AC42">
        <f t="shared" si="2"/>
        <v>-243.33457753065784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-4280.8259855830811</v>
      </c>
      <c r="AI42">
        <f t="shared" si="25"/>
        <v>-4281.9064908522751</v>
      </c>
      <c r="AJ42">
        <f t="shared" si="7"/>
        <v>52.13957744193425</v>
      </c>
      <c r="AK42">
        <f t="shared" si="22"/>
        <v>-13.383650006210653</v>
      </c>
      <c r="AL42">
        <f t="shared" si="26"/>
        <v>-4243.1505634165514</v>
      </c>
      <c r="AN42">
        <f t="shared" si="27"/>
        <v>0</v>
      </c>
      <c r="AO42">
        <f t="shared" si="27"/>
        <v>0</v>
      </c>
      <c r="AP42">
        <f t="shared" si="27"/>
        <v>-2.0408000069889878E-2</v>
      </c>
      <c r="AQ42">
        <f t="shared" si="27"/>
        <v>-80.853929641793115</v>
      </c>
      <c r="AR42">
        <f t="shared" si="27"/>
        <v>-80.874337641863008</v>
      </c>
      <c r="AS42">
        <f t="shared" si="27"/>
        <v>0.98478418422998948</v>
      </c>
      <c r="AT42">
        <f t="shared" si="27"/>
        <v>-0.25278315437181847</v>
      </c>
      <c r="AU42">
        <f t="shared" si="23"/>
        <v>-80.14233661200484</v>
      </c>
      <c r="AW42">
        <v>39</v>
      </c>
      <c r="AX42">
        <f>IF(Z42&gt;0, (R42*SUMPRODUCT(K42:$K$98, X42:$X$98)-K42*$AZ$3)/Z42, 0)</f>
        <v>-5630.1108487944502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250000</v>
      </c>
      <c r="S43">
        <f t="shared" si="1"/>
        <v>-9384.9685649748008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-243.33457753065784</v>
      </c>
      <c r="AC43">
        <f t="shared" si="2"/>
        <v>-273.48630327420415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-3411.7805529041048</v>
      </c>
      <c r="AI43">
        <f t="shared" si="25"/>
        <v>-3412.5090750653162</v>
      </c>
      <c r="AJ43">
        <f t="shared" si="7"/>
        <v>30.151725743546308</v>
      </c>
      <c r="AK43">
        <f t="shared" si="22"/>
        <v>-17.033420427146051</v>
      </c>
      <c r="AL43">
        <f t="shared" si="26"/>
        <v>-3399.3907697489162</v>
      </c>
      <c r="AN43">
        <f t="shared" si="27"/>
        <v>0</v>
      </c>
      <c r="AO43">
        <f t="shared" si="27"/>
        <v>0</v>
      </c>
      <c r="AP43">
        <f t="shared" si="27"/>
        <v>-1.2285654635059552E-2</v>
      </c>
      <c r="AQ43">
        <f t="shared" si="27"/>
        <v>-57.535597124323928</v>
      </c>
      <c r="AR43">
        <f t="shared" si="27"/>
        <v>-57.547882778958986</v>
      </c>
      <c r="AS43">
        <f t="shared" si="27"/>
        <v>0.50847278073237401</v>
      </c>
      <c r="AT43">
        <f t="shared" si="27"/>
        <v>-0.28724825648921226</v>
      </c>
      <c r="AU43">
        <f t="shared" si="23"/>
        <v>-57.326658254715831</v>
      </c>
      <c r="AW43">
        <v>40</v>
      </c>
      <c r="AX43">
        <f>IF(Z43&gt;0, (R43*SUMPRODUCT(K43:$K$98, X43:$X$98)-K43*$AZ$3)/Z43, 0)</f>
        <v>-9384.9685649748008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250000</v>
      </c>
      <c r="S44">
        <f t="shared" si="1"/>
        <v>-15403.142224680565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-273.48630327420415</v>
      </c>
      <c r="AC44">
        <f t="shared" si="2"/>
        <v>-285.75207548937919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-2574.483318572778</v>
      </c>
      <c r="AI44">
        <f t="shared" si="25"/>
        <v>-2574.9471071805197</v>
      </c>
      <c r="AJ44">
        <f t="shared" si="7"/>
        <v>12.265772215175048</v>
      </c>
      <c r="AK44">
        <f t="shared" si="22"/>
        <v>-19.144041229194293</v>
      </c>
      <c r="AL44">
        <f t="shared" si="26"/>
        <v>-2581.8253761945393</v>
      </c>
      <c r="AN44">
        <f t="shared" si="27"/>
        <v>0</v>
      </c>
      <c r="AO44">
        <f t="shared" si="27"/>
        <v>0</v>
      </c>
      <c r="AP44">
        <f t="shared" si="27"/>
        <v>-6.983249988038071E-3</v>
      </c>
      <c r="AQ44">
        <f t="shared" si="27"/>
        <v>-38.763911625949248</v>
      </c>
      <c r="AR44">
        <f t="shared" si="27"/>
        <v>-38.770894875937287</v>
      </c>
      <c r="AS44">
        <f t="shared" si="27"/>
        <v>0.18468533345815435</v>
      </c>
      <c r="AT44">
        <f t="shared" si="27"/>
        <v>-0.28825120637542717</v>
      </c>
      <c r="AU44">
        <f t="shared" si="23"/>
        <v>-38.874460748854567</v>
      </c>
      <c r="AW44">
        <v>41</v>
      </c>
      <c r="AX44">
        <f>IF(Z44&gt;0, (R44*SUMPRODUCT(K44:$K$98, X44:$X$98)-K44*$AZ$3)/Z44, 0)</f>
        <v>-15403.142224680565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250000</v>
      </c>
      <c r="S45">
        <f t="shared" si="1"/>
        <v>-25638.50687411843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-285.75207548937919</v>
      </c>
      <c r="AC45">
        <f t="shared" si="2"/>
        <v>-284.09650058930265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-1821.2942125859474</v>
      </c>
      <c r="AI45">
        <f t="shared" si="25"/>
        <v>-1821.5712338863532</v>
      </c>
      <c r="AJ45">
        <f t="shared" si="7"/>
        <v>-1.6555749000765445</v>
      </c>
      <c r="AK45">
        <f t="shared" si="22"/>
        <v>-20.002645284256545</v>
      </c>
      <c r="AL45">
        <f t="shared" si="26"/>
        <v>-1843.2294540706862</v>
      </c>
      <c r="AN45">
        <f t="shared" si="27"/>
        <v>0</v>
      </c>
      <c r="AO45">
        <f t="shared" si="27"/>
        <v>0</v>
      </c>
      <c r="AP45">
        <f t="shared" si="27"/>
        <v>-3.7241970657793566E-3</v>
      </c>
      <c r="AQ45">
        <f t="shared" si="27"/>
        <v>-24.484971200757226</v>
      </c>
      <c r="AR45">
        <f t="shared" si="27"/>
        <v>-24.488695397823005</v>
      </c>
      <c r="AS45">
        <f t="shared" si="27"/>
        <v>-2.2257087003815301E-2</v>
      </c>
      <c r="AT45">
        <f t="shared" si="27"/>
        <v>-0.26890998189062315</v>
      </c>
      <c r="AU45">
        <f t="shared" si="23"/>
        <v>-24.779862466717443</v>
      </c>
      <c r="AW45">
        <v>42</v>
      </c>
      <c r="AX45">
        <f>IF(Z45&gt;0, (R45*SUMPRODUCT(K45:$K$98, X45:$X$98)-K45*$AZ$3)/Z45, 0)</f>
        <v>-25638.50687411843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250000</v>
      </c>
      <c r="S46">
        <f t="shared" si="1"/>
        <v>-41657.407911734204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-284.09650058930265</v>
      </c>
      <c r="AC46">
        <f t="shared" si="2"/>
        <v>-272.49264453467975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-1107.1916223253129</v>
      </c>
      <c r="AI46">
        <f t="shared" si="25"/>
        <v>-1107.3551542504822</v>
      </c>
      <c r="AJ46">
        <f t="shared" si="7"/>
        <v>-11.603856054622895</v>
      </c>
      <c r="AK46">
        <f t="shared" si="22"/>
        <v>-19.886755041251188</v>
      </c>
      <c r="AL46">
        <f t="shared" si="26"/>
        <v>-1138.8457653463563</v>
      </c>
      <c r="AN46">
        <f t="shared" si="27"/>
        <v>0</v>
      </c>
      <c r="AO46">
        <f t="shared" si="27"/>
        <v>0</v>
      </c>
      <c r="AP46">
        <f t="shared" si="27"/>
        <v>-1.9629264034685162E-3</v>
      </c>
      <c r="AQ46">
        <f t="shared" si="27"/>
        <v>-13.289977886043086</v>
      </c>
      <c r="AR46">
        <f t="shared" si="27"/>
        <v>-13.291940812446555</v>
      </c>
      <c r="AS46">
        <f t="shared" si="27"/>
        <v>-0.13928482409836579</v>
      </c>
      <c r="AT46">
        <f t="shared" si="27"/>
        <v>-0.23870713017888934</v>
      </c>
      <c r="AU46">
        <f t="shared" si="23"/>
        <v>-13.669932766723811</v>
      </c>
      <c r="AW46">
        <v>43</v>
      </c>
      <c r="AX46">
        <f>IF(Z46&gt;0, (R46*SUMPRODUCT(K46:$K$98, X46:$X$98)-K46*$AZ$3)/Z46, 0)</f>
        <v>-41657.407911734204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250000</v>
      </c>
      <c r="S47">
        <f t="shared" si="1"/>
        <v>-66513.647484565954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-272.49264453467975</v>
      </c>
      <c r="AC47">
        <f t="shared" si="2"/>
        <v>-253.56045522841919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-665.92685287120776</v>
      </c>
      <c r="AI47">
        <f t="shared" si="25"/>
        <v>-666.02215679183826</v>
      </c>
      <c r="AJ47">
        <f t="shared" si="7"/>
        <v>-18.932189306260568</v>
      </c>
      <c r="AK47">
        <f t="shared" si="22"/>
        <v>-19.074485117427585</v>
      </c>
      <c r="AL47">
        <f t="shared" si="26"/>
        <v>-704.02883121552634</v>
      </c>
      <c r="AN47">
        <f t="shared" si="27"/>
        <v>0</v>
      </c>
      <c r="AO47">
        <f t="shared" si="27"/>
        <v>0</v>
      </c>
      <c r="AP47">
        <f t="shared" si="27"/>
        <v>-1.0213961387374744E-3</v>
      </c>
      <c r="AQ47">
        <f t="shared" si="27"/>
        <v>-7.1369059289987469</v>
      </c>
      <c r="AR47">
        <f t="shared" si="27"/>
        <v>-7.1379273251374844</v>
      </c>
      <c r="AS47">
        <f t="shared" si="27"/>
        <v>-0.20290104465108541</v>
      </c>
      <c r="AT47">
        <f t="shared" si="27"/>
        <v>-0.20442606472500333</v>
      </c>
      <c r="AU47">
        <f t="shared" si="23"/>
        <v>-7.5452544345135726</v>
      </c>
      <c r="AW47">
        <v>44</v>
      </c>
      <c r="AX47">
        <f>IF(Z47&gt;0, (R47*SUMPRODUCT(K47:$K$98, X47:$X$98)-K47*$AZ$3)/Z47, 0)</f>
        <v>-66513.647484565954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250000</v>
      </c>
      <c r="S48">
        <f t="shared" si="1"/>
        <v>-105902.81226189501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-253.56045522841919</v>
      </c>
      <c r="AC48">
        <f t="shared" si="2"/>
        <v>-231.92756902143248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-396.00784597655695</v>
      </c>
      <c r="AI48">
        <f t="shared" si="25"/>
        <v>-396.06259607338342</v>
      </c>
      <c r="AJ48">
        <f t="shared" si="7"/>
        <v>-21.632886206986711</v>
      </c>
      <c r="AK48">
        <f t="shared" si="22"/>
        <v>-17.749231865989344</v>
      </c>
      <c r="AL48">
        <f t="shared" si="26"/>
        <v>-435.4447141463595</v>
      </c>
      <c r="AN48">
        <f t="shared" si="27"/>
        <v>0</v>
      </c>
      <c r="AO48">
        <f t="shared" si="27"/>
        <v>0</v>
      </c>
      <c r="AP48">
        <f t="shared" si="27"/>
        <v>-5.2390231021815653E-4</v>
      </c>
      <c r="AQ48">
        <f t="shared" si="27"/>
        <v>-3.7893891955871797</v>
      </c>
      <c r="AR48">
        <f t="shared" si="27"/>
        <v>-3.7899130978973976</v>
      </c>
      <c r="AS48">
        <f t="shared" si="27"/>
        <v>-0.20700454825578174</v>
      </c>
      <c r="AT48">
        <f t="shared" si="27"/>
        <v>-0.16984195678520297</v>
      </c>
      <c r="AU48">
        <f t="shared" si="23"/>
        <v>-4.1667596029383827</v>
      </c>
      <c r="AW48">
        <v>45</v>
      </c>
      <c r="AX48">
        <f>IF(Z48&gt;0, (R48*SUMPRODUCT(K48:$K$98, X48:$X$98)-K48*$AZ$3)/Z48, 0)</f>
        <v>-105902.81226189501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250000</v>
      </c>
      <c r="S49">
        <f t="shared" si="1"/>
        <v>-169653.04560337248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-231.92756902143248</v>
      </c>
      <c r="AC49">
        <f t="shared" si="2"/>
        <v>-210.02964380988982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-232.52717672579891</v>
      </c>
      <c r="AI49">
        <f t="shared" si="25"/>
        <v>-232.55812660398456</v>
      </c>
      <c r="AJ49">
        <f t="shared" si="7"/>
        <v>-21.897925211542656</v>
      </c>
      <c r="AK49">
        <f t="shared" si="22"/>
        <v>-16.234929831500274</v>
      </c>
      <c r="AL49">
        <f t="shared" si="26"/>
        <v>-270.69098164702751</v>
      </c>
      <c r="AN49">
        <f t="shared" si="27"/>
        <v>0</v>
      </c>
      <c r="AO49">
        <f t="shared" si="27"/>
        <v>0</v>
      </c>
      <c r="AP49">
        <f t="shared" si="27"/>
        <v>-2.6442733213356248E-4</v>
      </c>
      <c r="AQ49">
        <f t="shared" si="27"/>
        <v>-1.986648885057009</v>
      </c>
      <c r="AR49">
        <f t="shared" si="27"/>
        <v>-1.9869133123891425</v>
      </c>
      <c r="AS49">
        <f t="shared" si="27"/>
        <v>-0.18708991060375382</v>
      </c>
      <c r="AT49">
        <f t="shared" si="27"/>
        <v>-0.1387068200065163</v>
      </c>
      <c r="AU49">
        <f t="shared" si="23"/>
        <v>-2.312710042999413</v>
      </c>
      <c r="AW49">
        <v>46</v>
      </c>
      <c r="AX49">
        <f>IF(Z49&gt;0, (R49*SUMPRODUCT(K49:$K$98, X49:$X$98)-K49*$AZ$3)/Z49, 0)</f>
        <v>-169653.04560337248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250000</v>
      </c>
      <c r="S50">
        <f t="shared" si="1"/>
        <v>-274613.0631925491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-210.02964380988982</v>
      </c>
      <c r="AC50">
        <f t="shared" si="2"/>
        <v>-189.08119054572379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-134.26960243426313</v>
      </c>
      <c r="AI50">
        <f t="shared" si="25"/>
        <v>-134.28681585342349</v>
      </c>
      <c r="AJ50">
        <f t="shared" si="7"/>
        <v>-20.948453264166034</v>
      </c>
      <c r="AK50">
        <f t="shared" si="22"/>
        <v>-14.702075066692288</v>
      </c>
      <c r="AL50">
        <f t="shared" si="26"/>
        <v>-169.93734418428181</v>
      </c>
      <c r="AN50">
        <f t="shared" si="27"/>
        <v>0</v>
      </c>
      <c r="AO50">
        <f t="shared" si="27"/>
        <v>0</v>
      </c>
      <c r="AP50">
        <f t="shared" si="27"/>
        <v>-1.3130961286389565E-4</v>
      </c>
      <c r="AQ50">
        <f t="shared" si="27"/>
        <v>-1.0242526107559262</v>
      </c>
      <c r="AR50">
        <f t="shared" si="27"/>
        <v>-1.0243839203687901</v>
      </c>
      <c r="AS50">
        <f t="shared" si="27"/>
        <v>-0.1598016792939074</v>
      </c>
      <c r="AT50">
        <f t="shared" si="27"/>
        <v>-0.11215225559308349</v>
      </c>
      <c r="AU50">
        <f t="shared" si="23"/>
        <v>-1.2963378552557809</v>
      </c>
      <c r="AW50">
        <v>47</v>
      </c>
      <c r="AX50">
        <f>IF(Z50&gt;0, (R50*SUMPRODUCT(K50:$K$98, X50:$X$98)-K50*$AZ$3)/Z50, 0)</f>
        <v>-274613.0631925491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250000</v>
      </c>
      <c r="S51">
        <f t="shared" si="1"/>
        <v>-450945.1129338725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-189.08119054572379</v>
      </c>
      <c r="AC51">
        <f t="shared" si="2"/>
        <v>-169.62767338038765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-76.372761151719018</v>
      </c>
      <c r="AI51">
        <f t="shared" si="25"/>
        <v>-76.382165160572598</v>
      </c>
      <c r="AJ51">
        <f t="shared" si="7"/>
        <v>-19.453517165336137</v>
      </c>
      <c r="AK51">
        <f t="shared" si="22"/>
        <v>-13.235683338200666</v>
      </c>
      <c r="AL51">
        <f t="shared" si="26"/>
        <v>-109.07136566410941</v>
      </c>
      <c r="AN51">
        <f t="shared" si="27"/>
        <v>0</v>
      </c>
      <c r="AO51">
        <f t="shared" si="27"/>
        <v>0</v>
      </c>
      <c r="AP51">
        <f t="shared" si="27"/>
        <v>-6.4050774159566962E-5</v>
      </c>
      <c r="AQ51">
        <f t="shared" si="27"/>
        <v>-0.52017544354055067</v>
      </c>
      <c r="AR51">
        <f t="shared" si="27"/>
        <v>-0.52023949431471017</v>
      </c>
      <c r="AS51">
        <f t="shared" si="27"/>
        <v>-0.13249804992384612</v>
      </c>
      <c r="AT51">
        <f t="shared" si="27"/>
        <v>-9.0148337537955328E-2</v>
      </c>
      <c r="AU51">
        <f t="shared" si="23"/>
        <v>-0.74288588177651171</v>
      </c>
      <c r="AW51">
        <v>48</v>
      </c>
      <c r="AX51">
        <f>IF(Z51&gt;0, (R51*SUMPRODUCT(K51:$K$98, X51:$X$98)-K51*$AZ$3)/Z51, 0)</f>
        <v>-450945.1129338725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250000</v>
      </c>
      <c r="S52">
        <f t="shared" si="1"/>
        <v>-753219.22398508142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-169.62767338038765</v>
      </c>
      <c r="AC52">
        <f t="shared" si="2"/>
        <v>-151.86412580956033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-42.69466578774081</v>
      </c>
      <c r="AI52">
        <f t="shared" si="25"/>
        <v>-42.699706289927079</v>
      </c>
      <c r="AJ52">
        <f t="shared" si="7"/>
        <v>-17.763547570827313</v>
      </c>
      <c r="AK52">
        <f t="shared" si="22"/>
        <v>-11.873937136627136</v>
      </c>
      <c r="AL52">
        <f t="shared" si="26"/>
        <v>-72.337190997381526</v>
      </c>
      <c r="AN52">
        <f t="shared" si="27"/>
        <v>0</v>
      </c>
      <c r="AO52">
        <f t="shared" si="27"/>
        <v>0</v>
      </c>
      <c r="AP52">
        <f t="shared" si="27"/>
        <v>-3.065258735191521E-5</v>
      </c>
      <c r="AQ52">
        <f t="shared" si="27"/>
        <v>-0.25963721949844876</v>
      </c>
      <c r="AR52">
        <f t="shared" si="27"/>
        <v>-0.25966787208580067</v>
      </c>
      <c r="AS52">
        <f t="shared" si="27"/>
        <v>-0.10802469148364484</v>
      </c>
      <c r="AT52">
        <f t="shared" si="27"/>
        <v>-7.2208458967219724E-2</v>
      </c>
      <c r="AU52">
        <f t="shared" si="23"/>
        <v>-0.43990102253666524</v>
      </c>
      <c r="AW52">
        <v>49</v>
      </c>
      <c r="AX52">
        <f>IF(Z52&gt;0, (R52*SUMPRODUCT(K52:$K$98, X52:$X$98)-K52*$AZ$3)/Z52, 0)</f>
        <v>-753219.22398508142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250000</v>
      </c>
      <c r="S53">
        <f t="shared" si="1"/>
        <v>-1282128.9638888431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-151.86412580956033</v>
      </c>
      <c r="AC53">
        <f t="shared" si="2"/>
        <v>-135.79901033765887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-23.421769051680055</v>
      </c>
      <c r="AI53">
        <f t="shared" si="25"/>
        <v>-23.424416971939298</v>
      </c>
      <c r="AJ53">
        <f t="shared" si="7"/>
        <v>-16.065115471901464</v>
      </c>
      <c r="AK53">
        <f t="shared" si="22"/>
        <v>-10.630488806669224</v>
      </c>
      <c r="AL53">
        <f t="shared" si="26"/>
        <v>-50.120021250509978</v>
      </c>
      <c r="AN53">
        <f t="shared" si="27"/>
        <v>0</v>
      </c>
      <c r="AO53">
        <f t="shared" si="27"/>
        <v>0</v>
      </c>
      <c r="AP53">
        <f t="shared" si="27"/>
        <v>-1.4377395213495148E-5</v>
      </c>
      <c r="AQ53">
        <f t="shared" si="27"/>
        <v>-0.12717302535072761</v>
      </c>
      <c r="AR53">
        <f t="shared" si="27"/>
        <v>-0.12718740274594109</v>
      </c>
      <c r="AS53">
        <f t="shared" si="27"/>
        <v>-8.7228651800916893E-2</v>
      </c>
      <c r="AT53">
        <f t="shared" si="27"/>
        <v>-5.7720295145861231E-2</v>
      </c>
      <c r="AU53">
        <f t="shared" si="23"/>
        <v>-0.27213634969271916</v>
      </c>
      <c r="AW53">
        <v>50</v>
      </c>
      <c r="AX53">
        <f>IF(Z53&gt;0, (R53*SUMPRODUCT(K53:$K$98, X53:$X$98)-K53*$AZ$3)/Z53, 0)</f>
        <v>-1282128.9638888431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250000</v>
      </c>
      <c r="S54">
        <f t="shared" si="1"/>
        <v>-2229521.9257268691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-135.79901033765887</v>
      </c>
      <c r="AC54">
        <f t="shared" si="2"/>
        <v>-121.35051131711683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-12.607175993370243</v>
      </c>
      <c r="AI54">
        <f t="shared" si="25"/>
        <v>-12.608536716827555</v>
      </c>
      <c r="AJ54">
        <f t="shared" si="7"/>
        <v>-14.448499020542044</v>
      </c>
      <c r="AK54">
        <f t="shared" si="22"/>
        <v>-9.505930723636121</v>
      </c>
      <c r="AL54">
        <f t="shared" si="26"/>
        <v>-36.562966461005722</v>
      </c>
      <c r="AN54">
        <f t="shared" si="27"/>
        <v>0</v>
      </c>
      <c r="AO54">
        <f t="shared" si="27"/>
        <v>0</v>
      </c>
      <c r="AP54">
        <f t="shared" si="27"/>
        <v>-6.5967064332879097E-6</v>
      </c>
      <c r="AQ54">
        <f t="shared" si="27"/>
        <v>-6.111883978640837E-2</v>
      </c>
      <c r="AR54">
        <f t="shared" si="27"/>
        <v>-6.1125436492841662E-2</v>
      </c>
      <c r="AS54">
        <f t="shared" si="27"/>
        <v>-7.004546436529259E-2</v>
      </c>
      <c r="AT54">
        <f t="shared" si="27"/>
        <v>-4.6084187071247361E-2</v>
      </c>
      <c r="AU54">
        <f t="shared" si="23"/>
        <v>-0.17725508792938163</v>
      </c>
      <c r="AW54">
        <v>51</v>
      </c>
      <c r="AX54">
        <f>IF(Z54&gt;0, (R54*SUMPRODUCT(K54:$K$98, X54:$X$98)-K54*$AZ$3)/Z54, 0)</f>
        <v>-2229521.9257268691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250000</v>
      </c>
      <c r="S55">
        <f t="shared" si="1"/>
        <v>-3966319.7529825885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-121.35051131711683</v>
      </c>
      <c r="AC55">
        <f t="shared" si="2"/>
        <v>-108.39763725878471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-6.6387808253803193</v>
      </c>
      <c r="AI55">
        <f t="shared" si="25"/>
        <v>-6.6394640635205198</v>
      </c>
      <c r="AJ55">
        <f t="shared" si="7"/>
        <v>-12.952874058332114</v>
      </c>
      <c r="AK55">
        <f t="shared" si="22"/>
        <v>-8.4945357921981781</v>
      </c>
      <c r="AL55">
        <f t="shared" si="26"/>
        <v>-28.086873914050813</v>
      </c>
      <c r="AN55">
        <f t="shared" si="27"/>
        <v>0</v>
      </c>
      <c r="AO55">
        <f t="shared" si="27"/>
        <v>0</v>
      </c>
      <c r="AP55">
        <f t="shared" si="27"/>
        <v>-2.9574088293089091E-6</v>
      </c>
      <c r="AQ55">
        <f t="shared" si="27"/>
        <v>-2.8736084644009383E-2</v>
      </c>
      <c r="AR55">
        <f t="shared" si="27"/>
        <v>-2.8739042052838691E-2</v>
      </c>
      <c r="AS55">
        <f t="shared" si="27"/>
        <v>-5.6066753085209989E-2</v>
      </c>
      <c r="AT55">
        <f t="shared" si="27"/>
        <v>-3.6768754076497212E-2</v>
      </c>
      <c r="AU55">
        <f t="shared" si="23"/>
        <v>-0.1215745492145459</v>
      </c>
      <c r="AW55">
        <v>52</v>
      </c>
      <c r="AX55">
        <f>IF(Z55&gt;0, (R55*SUMPRODUCT(K55:$K$98, X55:$X$98)-K55*$AZ$3)/Z55, 0)</f>
        <v>-3966319.7529825885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250000</v>
      </c>
      <c r="S56">
        <f t="shared" si="1"/>
        <v>-7234188.4346081857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-108.39763725878471</v>
      </c>
      <c r="AC56">
        <f t="shared" si="2"/>
        <v>-96.806736827251456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-3.4185981179206459</v>
      </c>
      <c r="AI56">
        <f t="shared" si="25"/>
        <v>-3.4189326638676527</v>
      </c>
      <c r="AJ56">
        <f t="shared" si="7"/>
        <v>-11.590900431533257</v>
      </c>
      <c r="AK56">
        <f t="shared" si="22"/>
        <v>-7.5878346081149308</v>
      </c>
      <c r="AL56">
        <f t="shared" si="26"/>
        <v>-22.597667703515839</v>
      </c>
      <c r="AN56">
        <f t="shared" si="27"/>
        <v>0</v>
      </c>
      <c r="AO56">
        <f t="shared" si="27"/>
        <v>0</v>
      </c>
      <c r="AP56">
        <f t="shared" si="27"/>
        <v>-1.2929359567238603E-6</v>
      </c>
      <c r="AQ56">
        <f t="shared" si="27"/>
        <v>-1.3212022048974079E-2</v>
      </c>
      <c r="AR56">
        <f t="shared" si="27"/>
        <v>-1.3213314984930802E-2</v>
      </c>
      <c r="AS56">
        <f t="shared" si="27"/>
        <v>-4.4795915397632967E-2</v>
      </c>
      <c r="AT56">
        <f t="shared" si="27"/>
        <v>-2.9325072643332603E-2</v>
      </c>
      <c r="AU56">
        <f t="shared" si="23"/>
        <v>-8.733430302589637E-2</v>
      </c>
      <c r="AW56">
        <v>53</v>
      </c>
      <c r="AX56">
        <f>IF(Z56&gt;0, (R56*SUMPRODUCT(K56:$K$98, X56:$X$98)-K56*$AZ$3)/Z56, 0)</f>
        <v>-7234188.4346081857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250000</v>
      </c>
      <c r="S57">
        <f t="shared" si="1"/>
        <v>-13558372.045322193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-96.806736827251456</v>
      </c>
      <c r="AC57">
        <f t="shared" si="2"/>
        <v>-86.445273388427864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-1.7180584727407882</v>
      </c>
      <c r="AI57">
        <f t="shared" si="25"/>
        <v>-1.7182178673810509</v>
      </c>
      <c r="AJ57">
        <f t="shared" si="7"/>
        <v>-10.361463438823591</v>
      </c>
      <c r="AK57">
        <f t="shared" si="22"/>
        <v>-6.7764715779076026</v>
      </c>
      <c r="AL57">
        <f t="shared" si="26"/>
        <v>-18.856152884112245</v>
      </c>
      <c r="AN57">
        <f t="shared" si="27"/>
        <v>0</v>
      </c>
      <c r="AO57">
        <f t="shared" si="27"/>
        <v>0</v>
      </c>
      <c r="AP57">
        <f t="shared" si="27"/>
        <v>-5.5001803710289123E-7</v>
      </c>
      <c r="AQ57">
        <f t="shared" si="27"/>
        <v>-5.928449960726636E-3</v>
      </c>
      <c r="AR57">
        <f t="shared" si="27"/>
        <v>-5.9289999787637392E-3</v>
      </c>
      <c r="AS57">
        <f t="shared" si="27"/>
        <v>-3.5753973739304772E-2</v>
      </c>
      <c r="AT57">
        <f t="shared" si="27"/>
        <v>-2.3383355862052046E-2</v>
      </c>
      <c r="AU57">
        <f t="shared" si="23"/>
        <v>-6.5066329580120555E-2</v>
      </c>
      <c r="AW57">
        <v>54</v>
      </c>
      <c r="AX57">
        <f>IF(Z57&gt;0, (R57*SUMPRODUCT(K57:$K$98, X57:$X$98)-K57*$AZ$3)/Z57, 0)</f>
        <v>-13558372.045322193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250000</v>
      </c>
      <c r="S58">
        <f t="shared" si="1"/>
        <v>-26147258.625661902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-86.445273388427864</v>
      </c>
      <c r="AC58">
        <f t="shared" si="2"/>
        <v>-77.18809874832381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-0.83999363619790723</v>
      </c>
      <c r="AI58">
        <f t="shared" si="25"/>
        <v>-0.84006743752814739</v>
      </c>
      <c r="AJ58">
        <f t="shared" si="7"/>
        <v>-9.2571746401040542</v>
      </c>
      <c r="AK58">
        <f t="shared" si="22"/>
        <v>-6.0511691371899508</v>
      </c>
      <c r="AL58">
        <f t="shared" si="26"/>
        <v>-16.148411214822154</v>
      </c>
      <c r="AN58">
        <f t="shared" si="27"/>
        <v>0</v>
      </c>
      <c r="AO58">
        <f t="shared" si="27"/>
        <v>0</v>
      </c>
      <c r="AP58">
        <f t="shared" si="27"/>
        <v>-2.2737849371520519E-7</v>
      </c>
      <c r="AQ58">
        <f t="shared" si="27"/>
        <v>-2.5879816408110041E-3</v>
      </c>
      <c r="AR58">
        <f t="shared" si="27"/>
        <v>-2.588209019304719E-3</v>
      </c>
      <c r="AS58">
        <f t="shared" si="27"/>
        <v>-2.8520927995133061E-2</v>
      </c>
      <c r="AT58">
        <f t="shared" si="27"/>
        <v>-1.8643372946697059E-2</v>
      </c>
      <c r="AU58">
        <f t="shared" si="23"/>
        <v>-4.9752509961134846E-2</v>
      </c>
      <c r="AW58">
        <v>55</v>
      </c>
      <c r="AX58">
        <f>IF(Z58&gt;0, (R58*SUMPRODUCT(K58:$K$98, X58:$X$98)-K58*$AZ$3)/Z58, 0)</f>
        <v>-26147258.625661902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250000</v>
      </c>
      <c r="S59">
        <f t="shared" si="1"/>
        <v>-52000783.854797438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-77.18809874832381</v>
      </c>
      <c r="AC59">
        <f t="shared" si="2"/>
        <v>-68.920058970978204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-0.39929172670161533</v>
      </c>
      <c r="AI59">
        <f t="shared" si="25"/>
        <v>-0.39932486084588298</v>
      </c>
      <c r="AJ59">
        <f t="shared" si="7"/>
        <v>-8.2680397773456065</v>
      </c>
      <c r="AK59">
        <f t="shared" si="22"/>
        <v>-5.4031669123826669</v>
      </c>
      <c r="AL59">
        <f t="shared" si="26"/>
        <v>-14.070531550574156</v>
      </c>
      <c r="AN59">
        <f t="shared" si="27"/>
        <v>0</v>
      </c>
      <c r="AO59">
        <f t="shared" si="27"/>
        <v>0</v>
      </c>
      <c r="AP59">
        <f t="shared" si="27"/>
        <v>-9.1147115960745568E-8</v>
      </c>
      <c r="AQ59">
        <f t="shared" si="27"/>
        <v>-1.0983923116251613E-3</v>
      </c>
      <c r="AR59">
        <f t="shared" si="27"/>
        <v>-1.0984834587411221E-3</v>
      </c>
      <c r="AS59">
        <f t="shared" si="27"/>
        <v>-2.274415099623121E-2</v>
      </c>
      <c r="AT59">
        <f t="shared" si="27"/>
        <v>-1.4863310702712271E-2</v>
      </c>
      <c r="AU59">
        <f t="shared" si="23"/>
        <v>-3.87059451576846E-2</v>
      </c>
      <c r="AW59">
        <v>56</v>
      </c>
      <c r="AX59">
        <f>IF(Z59&gt;0, (R59*SUMPRODUCT(K59:$K$98, X59:$X$98)-K59*$AZ$3)/Z59, 0)</f>
        <v>-52000783.854797438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250000</v>
      </c>
      <c r="S60">
        <f t="shared" si="1"/>
        <v>-106778918.79986268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-68.920058970978204</v>
      </c>
      <c r="AC60">
        <f t="shared" si="2"/>
        <v>-61.536668292766244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-0.1839530811897023</v>
      </c>
      <c r="AI60">
        <f t="shared" si="25"/>
        <v>-0.18396748868440829</v>
      </c>
      <c r="AJ60">
        <f t="shared" si="7"/>
        <v>-7.3833906782119598</v>
      </c>
      <c r="AK60">
        <f t="shared" si="22"/>
        <v>-4.8244041279684744</v>
      </c>
      <c r="AL60">
        <f t="shared" si="26"/>
        <v>-12.391762294864844</v>
      </c>
      <c r="AN60">
        <f t="shared" si="27"/>
        <v>0</v>
      </c>
      <c r="AO60">
        <f t="shared" si="27"/>
        <v>0</v>
      </c>
      <c r="AP60">
        <f t="shared" si="27"/>
        <v>-3.5386500727782763E-8</v>
      </c>
      <c r="AQ60">
        <f t="shared" si="27"/>
        <v>-4.5181039273233409E-4</v>
      </c>
      <c r="AR60">
        <f t="shared" si="27"/>
        <v>-4.518457792330619E-4</v>
      </c>
      <c r="AS60">
        <f t="shared" si="27"/>
        <v>-1.8134475489318107E-2</v>
      </c>
      <c r="AT60">
        <f t="shared" si="27"/>
        <v>-1.184930369015722E-2</v>
      </c>
      <c r="AU60">
        <f t="shared" si="23"/>
        <v>-3.0435624958708392E-2</v>
      </c>
      <c r="AW60">
        <v>57</v>
      </c>
      <c r="AX60">
        <f>IF(Z60&gt;0, (R60*SUMPRODUCT(K60:$K$98, X60:$X$98)-K60*$AZ$3)/Z60, 0)</f>
        <v>-106778918.79986268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250000</v>
      </c>
      <c r="S61">
        <f t="shared" si="1"/>
        <v>-226504693.468586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-61.536668292766244</v>
      </c>
      <c r="AC61">
        <f t="shared" si="2"/>
        <v>-54.943826290191502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-8.1991054340359221E-2</v>
      </c>
      <c r="AI61">
        <f t="shared" si="25"/>
        <v>-8.1997118654684106E-2</v>
      </c>
      <c r="AJ61">
        <f t="shared" si="7"/>
        <v>-6.5928420025747414</v>
      </c>
      <c r="AK61">
        <f t="shared" si="22"/>
        <v>-4.3075667804936373</v>
      </c>
      <c r="AL61">
        <f t="shared" si="26"/>
        <v>-10.982405901723062</v>
      </c>
      <c r="AN61">
        <f t="shared" si="27"/>
        <v>0</v>
      </c>
      <c r="AO61">
        <f t="shared" si="27"/>
        <v>0</v>
      </c>
      <c r="AP61">
        <f t="shared" si="27"/>
        <v>-1.3298811514567733E-8</v>
      </c>
      <c r="AQ61">
        <f t="shared" si="27"/>
        <v>-1.798032752159739E-4</v>
      </c>
      <c r="AR61">
        <f t="shared" si="27"/>
        <v>-1.7981657402748848E-4</v>
      </c>
      <c r="AS61">
        <f t="shared" si="27"/>
        <v>-1.4457852683824692E-2</v>
      </c>
      <c r="AT61">
        <f t="shared" si="27"/>
        <v>-9.4463307195579941E-3</v>
      </c>
      <c r="AU61">
        <f t="shared" si="23"/>
        <v>-2.4083999977410172E-2</v>
      </c>
      <c r="AW61">
        <v>58</v>
      </c>
      <c r="AX61">
        <f>IF(Z61&gt;0, (R61*SUMPRODUCT(K61:$K$98, X61:$X$98)-K61*$AZ$3)/Z61, 0)</f>
        <v>-226504693.468586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250000</v>
      </c>
      <c r="S62">
        <f t="shared" si="1"/>
        <v>-497297556.45021337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-54.943826290191502</v>
      </c>
      <c r="AC62">
        <f t="shared" si="2"/>
        <v>-49.057136617602893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-3.5374848922936616E-2</v>
      </c>
      <c r="AI62">
        <f t="shared" si="25"/>
        <v>-3.5377315109225954E-2</v>
      </c>
      <c r="AJ62">
        <f t="shared" si="7"/>
        <v>-5.8866896725886093</v>
      </c>
      <c r="AK62">
        <f t="shared" si="22"/>
        <v>-3.8460678403134057</v>
      </c>
      <c r="AL62">
        <f t="shared" si="26"/>
        <v>-9.7681348280112417</v>
      </c>
      <c r="AN62">
        <f t="shared" si="27"/>
        <v>0</v>
      </c>
      <c r="AO62">
        <f t="shared" si="27"/>
        <v>0</v>
      </c>
      <c r="AP62">
        <f t="shared" si="27"/>
        <v>-4.8287973922850466E-9</v>
      </c>
      <c r="AQ62">
        <f t="shared" si="27"/>
        <v>-6.9264020714846443E-5</v>
      </c>
      <c r="AR62">
        <f t="shared" si="27"/>
        <v>-6.9268849512238713E-5</v>
      </c>
      <c r="AS62">
        <f t="shared" si="27"/>
        <v>-1.1526149449070273E-2</v>
      </c>
      <c r="AT62">
        <f t="shared" si="27"/>
        <v>-7.5306080640091654E-3</v>
      </c>
      <c r="AU62">
        <f t="shared" si="23"/>
        <v>-1.912602636259168E-2</v>
      </c>
      <c r="AW62">
        <v>59</v>
      </c>
      <c r="AX62">
        <f>IF(Z62&gt;0, (R62*SUMPRODUCT(K62:$K$98, X62:$X$98)-K62*$AZ$3)/Z62, 0)</f>
        <v>-497297556.45021337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250000</v>
      </c>
      <c r="S63">
        <f t="shared" si="1"/>
        <v>-1132172852.4242425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-49.057136617602893</v>
      </c>
      <c r="AC63">
        <f t="shared" si="2"/>
        <v>-43.801072421030909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-1.4743339411947618E-2</v>
      </c>
      <c r="AI63">
        <f t="shared" si="25"/>
        <v>-1.474430660243287E-2</v>
      </c>
      <c r="AJ63">
        <f t="shared" si="7"/>
        <v>-5.2560641965719839</v>
      </c>
      <c r="AK63">
        <f t="shared" si="22"/>
        <v>-3.4339995632322027</v>
      </c>
      <c r="AL63">
        <f t="shared" si="26"/>
        <v>-8.7048080664066187</v>
      </c>
      <c r="AN63">
        <f t="shared" si="27"/>
        <v>0</v>
      </c>
      <c r="AO63">
        <f t="shared" si="27"/>
        <v>0</v>
      </c>
      <c r="AP63">
        <f t="shared" si="27"/>
        <v>-1.6908578472877809E-9</v>
      </c>
      <c r="AQ63">
        <f t="shared" si="27"/>
        <v>-2.5774541333927517E-5</v>
      </c>
      <c r="AR63">
        <f t="shared" si="27"/>
        <v>-2.5776232191774805E-5</v>
      </c>
      <c r="AS63">
        <f t="shared" si="27"/>
        <v>-9.1887353402810238E-3</v>
      </c>
      <c r="AT63">
        <f t="shared" si="27"/>
        <v>-6.0033728594412906E-3</v>
      </c>
      <c r="AU63">
        <f t="shared" si="23"/>
        <v>-1.5217884431914087E-2</v>
      </c>
      <c r="AW63">
        <v>60</v>
      </c>
      <c r="AX63">
        <f>IF(Z63&gt;0, (R63*SUMPRODUCT(K63:$K$98, X63:$X$98)-K63*$AZ$3)/Z63, 0)</f>
        <v>-1132172852.4242425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250000</v>
      </c>
      <c r="S64">
        <f t="shared" si="1"/>
        <v>-2677560391.2277365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-43.801072421030909</v>
      </c>
      <c r="AC64">
        <f t="shared" si="2"/>
        <v>-39.108121891471612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-5.9237161658534836E-3</v>
      </c>
      <c r="AI64">
        <f t="shared" si="25"/>
        <v>-5.9240813128172984E-3</v>
      </c>
      <c r="AJ64">
        <f t="shared" si="7"/>
        <v>-4.6929505295592975</v>
      </c>
      <c r="AK64">
        <f t="shared" si="22"/>
        <v>-3.0660750694721641</v>
      </c>
      <c r="AL64">
        <f t="shared" si="26"/>
        <v>-7.7649496803442783</v>
      </c>
      <c r="AN64">
        <f t="shared" si="27"/>
        <v>0</v>
      </c>
      <c r="AO64">
        <f t="shared" si="27"/>
        <v>0</v>
      </c>
      <c r="AP64">
        <f t="shared" si="27"/>
        <v>-5.6996049252346157E-10</v>
      </c>
      <c r="AQ64">
        <f t="shared" si="27"/>
        <v>-9.246370689184161E-6</v>
      </c>
      <c r="AR64">
        <f t="shared" si="27"/>
        <v>-9.2469406496766852E-6</v>
      </c>
      <c r="AS64">
        <f t="shared" si="27"/>
        <v>-7.3252598550282476E-3</v>
      </c>
      <c r="AT64">
        <f t="shared" si="27"/>
        <v>-4.785858380019303E-3</v>
      </c>
      <c r="AU64">
        <f t="shared" si="23"/>
        <v>-1.2120365175697227E-2</v>
      </c>
      <c r="AW64">
        <v>61</v>
      </c>
      <c r="AX64">
        <f>IF(Z64&gt;0, (R64*SUMPRODUCT(K64:$K$98, X64:$X$98)-K64*$AZ$3)/Z64, 0)</f>
        <v>-2677560391.2277365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250000</v>
      </c>
      <c r="S65">
        <f t="shared" si="1"/>
        <v>-6589097595.0418024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-39.108121891471612</v>
      </c>
      <c r="AC65">
        <f t="shared" si="2"/>
        <v>-34.917973723466751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-2.2901159475080886E-3</v>
      </c>
      <c r="AI65">
        <f t="shared" si="25"/>
        <v>-2.2902484314075142E-3</v>
      </c>
      <c r="AJ65">
        <f t="shared" si="7"/>
        <v>-4.1901481680048605</v>
      </c>
      <c r="AK65">
        <f t="shared" si="22"/>
        <v>-2.7375685324030132</v>
      </c>
      <c r="AL65">
        <f t="shared" si="26"/>
        <v>-6.9300069488392815</v>
      </c>
      <c r="AN65">
        <f t="shared" si="27"/>
        <v>0</v>
      </c>
      <c r="AO65">
        <f t="shared" si="27"/>
        <v>0</v>
      </c>
      <c r="AP65">
        <f t="shared" si="27"/>
        <v>-1.8463844710632694E-10</v>
      </c>
      <c r="AQ65">
        <f t="shared" si="27"/>
        <v>-3.1916591682066142E-6</v>
      </c>
      <c r="AR65">
        <f t="shared" si="27"/>
        <v>-3.1918438066537205E-6</v>
      </c>
      <c r="AS65">
        <f t="shared" si="27"/>
        <v>-5.8396714939733972E-3</v>
      </c>
      <c r="AT65">
        <f t="shared" si="27"/>
        <v>-3.8152590983636832E-3</v>
      </c>
      <c r="AU65">
        <f t="shared" si="23"/>
        <v>-9.6581224361437339E-3</v>
      </c>
      <c r="AW65">
        <v>62</v>
      </c>
      <c r="AX65">
        <f>IF(Z65&gt;0, (R65*SUMPRODUCT(K65:$K$98, X65:$X$98)-K65*$AZ$3)/Z65, 0)</f>
        <v>-6589097595.0418024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250000</v>
      </c>
      <c r="S66">
        <f t="shared" si="1"/>
        <v>-16903816549.079487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-34.917973723466751</v>
      </c>
      <c r="AC66">
        <f t="shared" si="2"/>
        <v>-31.176764938004883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-8.5049998540622114E-4</v>
      </c>
      <c r="AI66">
        <f t="shared" si="25"/>
        <v>-8.5054609446811181E-4</v>
      </c>
      <c r="AJ66">
        <f t="shared" si="7"/>
        <v>-3.7412087854618683</v>
      </c>
      <c r="AK66">
        <f t="shared" si="22"/>
        <v>-2.444258160642673</v>
      </c>
      <c r="AL66">
        <f t="shared" si="26"/>
        <v>-6.1863174921990094</v>
      </c>
      <c r="AN66">
        <f t="shared" si="27"/>
        <v>0</v>
      </c>
      <c r="AO66">
        <f t="shared" si="27"/>
        <v>0</v>
      </c>
      <c r="AP66">
        <f t="shared" si="27"/>
        <v>-5.7375607944073955E-11</v>
      </c>
      <c r="AQ66">
        <f t="shared" si="27"/>
        <v>-1.0583159083741145E-6</v>
      </c>
      <c r="AR66">
        <f t="shared" si="27"/>
        <v>-1.0583732839820585E-6</v>
      </c>
      <c r="AS66">
        <f t="shared" si="27"/>
        <v>-4.6553566633069261E-3</v>
      </c>
      <c r="AT66">
        <f t="shared" si="27"/>
        <v>-3.0415018694513797E-3</v>
      </c>
      <c r="AU66">
        <f t="shared" si="23"/>
        <v>-7.697916906042288E-3</v>
      </c>
      <c r="AW66">
        <v>63</v>
      </c>
      <c r="AX66">
        <f>IF(Z66&gt;0, (R66*SUMPRODUCT(K66:$K$98, X66:$X$98)-K66*$AZ$3)/Z66, 0)</f>
        <v>-16903816549.079487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-45304114462.95488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-31.176764938004883</v>
      </c>
      <c r="AC67">
        <f t="shared" ref="AC67:AC79" si="30">S67*Z67</f>
        <v>-27.836398159605583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-3.0287115812178923E-4</v>
      </c>
      <c r="AI67">
        <f t="shared" ref="AI67:AI79" si="34">SUM(AE67:AH67)</f>
        <v>-3.028865189772488E-4</v>
      </c>
      <c r="AJ67">
        <f t="shared" ref="AJ67:AJ79" si="35">AB67-AC67</f>
        <v>-3.3403667783993001</v>
      </c>
      <c r="AK67">
        <f t="shared" si="22"/>
        <v>-2.1823735456603419</v>
      </c>
      <c r="AL67">
        <f t="shared" si="26"/>
        <v>-5.5230432105786189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-3.3649677745027312E-7</v>
      </c>
      <c r="AR67">
        <f t="shared" si="36"/>
        <v>-3.3651384371169292E-7</v>
      </c>
      <c r="AS67">
        <f t="shared" si="36"/>
        <v>-3.7112238200684923E-3</v>
      </c>
      <c r="AT67">
        <f t="shared" si="36"/>
        <v>-2.4246668776963342E-3</v>
      </c>
      <c r="AU67">
        <f t="shared" si="23"/>
        <v>-6.1362272116085382E-3</v>
      </c>
      <c r="AW67">
        <v>64</v>
      </c>
      <c r="AX67">
        <f>IF(Z67&gt;0, (R67*SUMPRODUCT(K67:$K$98, X67:$X$98)-K67*$AZ$3)/Z67, 0)</f>
        <v>-45304114462.95488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250000</v>
      </c>
      <c r="S68">
        <f t="shared" si="29"/>
        <v>-127110568734.83781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-27.836398159605583</v>
      </c>
      <c r="AC68">
        <f t="shared" si="30"/>
        <v>-24.853927213320922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-1.0318997355664424E-4</v>
      </c>
      <c r="AI68">
        <f t="shared" si="34"/>
        <v>-1.0319486180619358E-4</v>
      </c>
      <c r="AJ68">
        <f t="shared" si="35"/>
        <v>-2.9824709462846606</v>
      </c>
      <c r="AK68">
        <f t="shared" si="22"/>
        <v>-1.9485478711723909</v>
      </c>
      <c r="AL68">
        <f t="shared" si="26"/>
        <v>-4.9311220123188573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-1.0236287372374013E-7</v>
      </c>
      <c r="AR68">
        <f t="shared" si="36"/>
        <v>-1.0236772279244421E-7</v>
      </c>
      <c r="AS68">
        <f t="shared" si="36"/>
        <v>-2.9585655111315128E-3</v>
      </c>
      <c r="AT68">
        <f t="shared" si="36"/>
        <v>-1.9329296520460176E-3</v>
      </c>
      <c r="AU68">
        <f t="shared" si="23"/>
        <v>-4.8915975309003221E-3</v>
      </c>
      <c r="AW68">
        <v>65</v>
      </c>
      <c r="AX68">
        <f>IF(Z68&gt;0, (R68*SUMPRODUCT(K68:$K$98, X68:$X$98)-K68*$AZ$3)/Z68, 0)</f>
        <v>-127110568734.83781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250000</v>
      </c>
      <c r="S69">
        <f t="shared" si="29"/>
        <v>-374090939112.83063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-24.853927213320922</v>
      </c>
      <c r="AC69">
        <f t="shared" si="30"/>
        <v>-22.191006527486088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-3.3563715968946182E-5</v>
      </c>
      <c r="AI69">
        <f t="shared" si="34"/>
        <v>-3.3565198964403121E-5</v>
      </c>
      <c r="AJ69">
        <f t="shared" si="35"/>
        <v>-2.662920685834834</v>
      </c>
      <c r="AK69">
        <f t="shared" si="22"/>
        <v>-1.7397749049324647</v>
      </c>
      <c r="AL69">
        <f t="shared" si="26"/>
        <v>-4.4027291559662629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-2.9727403851530045E-8</v>
      </c>
      <c r="AR69">
        <f t="shared" si="36"/>
        <v>-2.9728717341517242E-8</v>
      </c>
      <c r="AS69">
        <f t="shared" si="36"/>
        <v>-2.3585504872478207E-3</v>
      </c>
      <c r="AT69">
        <f t="shared" si="36"/>
        <v>-1.5409197020239387E-3</v>
      </c>
      <c r="AU69">
        <f t="shared" si="23"/>
        <v>-3.8994999179891008E-3</v>
      </c>
      <c r="AW69">
        <v>66</v>
      </c>
      <c r="AX69">
        <f>IF(Z69&gt;0, (R69*SUMPRODUCT(K69:$K$98, X69:$X$98)-K69*$AZ$3)/Z69, 0)</f>
        <v>-374090939112.83063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250000</v>
      </c>
      <c r="S70">
        <f t="shared" si="29"/>
        <v>-1167290009235.1316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-22.191006527486088</v>
      </c>
      <c r="AC70">
        <f t="shared" si="30"/>
        <v>-19.813398710608389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-1.0438193982790181E-5</v>
      </c>
      <c r="AI70">
        <f t="shared" si="34"/>
        <v>-1.0438618328894274E-5</v>
      </c>
      <c r="AJ70">
        <f t="shared" si="35"/>
        <v>-2.3776078168776991</v>
      </c>
      <c r="AK70">
        <f t="shared" si="22"/>
        <v>-1.5533704569240263</v>
      </c>
      <c r="AL70">
        <f t="shared" si="26"/>
        <v>-3.9309887124200542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-8.2545668059187628E-9</v>
      </c>
      <c r="AR70">
        <f t="shared" si="36"/>
        <v>-8.2549023805661447E-9</v>
      </c>
      <c r="AS70">
        <f t="shared" si="36"/>
        <v>-1.8802220570962674E-3</v>
      </c>
      <c r="AT70">
        <f t="shared" si="36"/>
        <v>-1.228411757068385E-3</v>
      </c>
      <c r="AU70">
        <f t="shared" si="23"/>
        <v>-3.1086420690670329E-3</v>
      </c>
      <c r="AW70">
        <v>67</v>
      </c>
      <c r="AX70">
        <f>IF(Z70&gt;0, (R70*SUMPRODUCT(K70:$K$98, X70:$X$98)-K70*$AZ$3)/Z70, 0)</f>
        <v>-1167290009235.1316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250000</v>
      </c>
      <c r="S71">
        <f t="shared" si="29"/>
        <v>-3874487725742.8804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-19.813398710608389</v>
      </c>
      <c r="AC71">
        <f t="shared" si="30"/>
        <v>-17.690534570108404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-3.059550716672032E-6</v>
      </c>
      <c r="AI71">
        <f t="shared" si="34"/>
        <v>-3.0596648642434167E-6</v>
      </c>
      <c r="AJ71">
        <f t="shared" si="35"/>
        <v>-2.1228641404999848</v>
      </c>
      <c r="AK71">
        <f t="shared" si="22"/>
        <v>-1.3869379097425873</v>
      </c>
      <c r="AL71">
        <f t="shared" si="26"/>
        <v>-3.5098051099074361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-2.1602725998134117E-9</v>
      </c>
      <c r="AR71">
        <f t="shared" si="36"/>
        <v>-2.160353196572097E-9</v>
      </c>
      <c r="AS71">
        <f t="shared" si="36"/>
        <v>-1.4989015252660567E-3</v>
      </c>
      <c r="AT71">
        <f t="shared" si="36"/>
        <v>-9.7928233309968406E-4</v>
      </c>
      <c r="AU71">
        <f t="shared" si="23"/>
        <v>-2.4781860187189373E-3</v>
      </c>
      <c r="AW71">
        <v>68</v>
      </c>
      <c r="AX71">
        <f>IF(Z71&gt;0, (R71*SUMPRODUCT(K71:$K$98, X71:$X$98)-K71*$AZ$3)/Z71, 0)</f>
        <v>-3874487725742.8804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250000</v>
      </c>
      <c r="S72">
        <f t="shared" si="29"/>
        <v>-13729461375091.094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-17.690534570108404</v>
      </c>
      <c r="AC72">
        <f t="shared" si="30"/>
        <v>-15.79512015373783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-8.4244734022521501E-7</v>
      </c>
      <c r="AI72">
        <f t="shared" si="34"/>
        <v>-8.4247610158686318E-7</v>
      </c>
      <c r="AJ72">
        <f t="shared" si="35"/>
        <v>-1.8954144163705742</v>
      </c>
      <c r="AK72">
        <f t="shared" ref="AK72:AK79" si="49">G72*SUM(AB72:AB72, AE72:AF72)</f>
        <v>-1.2383374199075885</v>
      </c>
      <c r="AL72">
        <f t="shared" si="26"/>
        <v>-3.1337526787542642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-5.3109919280128992E-10</v>
      </c>
      <c r="AR72">
        <f t="shared" si="36"/>
        <v>-5.3111732465977627E-10</v>
      </c>
      <c r="AS72">
        <f t="shared" si="36"/>
        <v>-1.1949151222784169E-3</v>
      </c>
      <c r="AT72">
        <f t="shared" si="36"/>
        <v>-7.8067788065273229E-4</v>
      </c>
      <c r="AU72">
        <f t="shared" si="23"/>
        <v>-1.9755935340484737E-3</v>
      </c>
      <c r="AW72">
        <v>69</v>
      </c>
      <c r="AX72">
        <f>IF(Z72&gt;0, (R72*SUMPRODUCT(K72:$K$98, X72:$X$98)-K72*$AZ$3)/Z72, 0)</f>
        <v>-13729461375091.094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250000</v>
      </c>
      <c r="S73">
        <f t="shared" si="29"/>
        <v>-52147471069033.367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-15.79512015373783</v>
      </c>
      <c r="AC73">
        <f t="shared" si="30"/>
        <v>-14.102785852009243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-2.1712736633187562E-7</v>
      </c>
      <c r="AI73">
        <f t="shared" si="34"/>
        <v>-2.1713412734327411E-7</v>
      </c>
      <c r="AJ73">
        <f t="shared" si="35"/>
        <v>-1.6923343017285877</v>
      </c>
      <c r="AK73">
        <f t="shared" si="49"/>
        <v>-1.1056584107616483</v>
      </c>
      <c r="AL73">
        <f t="shared" si="26"/>
        <v>-2.7979929296243631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-1.2221638108041983E-10</v>
      </c>
      <c r="AR73">
        <f t="shared" si="36"/>
        <v>-1.2222018671008101E-10</v>
      </c>
      <c r="AS73">
        <f t="shared" si="36"/>
        <v>-9.5257902046022851E-4</v>
      </c>
      <c r="AT73">
        <f t="shared" si="36"/>
        <v>-6.2235162686896705E-4</v>
      </c>
      <c r="AU73">
        <f t="shared" si="23"/>
        <v>-1.5749307695493821E-3</v>
      </c>
      <c r="AW73">
        <v>70</v>
      </c>
      <c r="AX73">
        <f>IF(Z73&gt;0, (R73*SUMPRODUCT(K73:$K$98, X73:$X$98)-K73*$AZ$3)/Z73, 0)</f>
        <v>-52147471069033.367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250000</v>
      </c>
      <c r="S74">
        <f t="shared" si="29"/>
        <v>-213250620368127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-14.102785852009243</v>
      </c>
      <c r="AC74">
        <f t="shared" si="30"/>
        <v>-12.591773082256738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-5.2172305399008356E-8</v>
      </c>
      <c r="AI74">
        <f t="shared" si="34"/>
        <v>-5.2173781569752961E-8</v>
      </c>
      <c r="AJ74">
        <f t="shared" si="35"/>
        <v>-1.5110127697525044</v>
      </c>
      <c r="AK74">
        <f t="shared" si="49"/>
        <v>-0.9871950096406471</v>
      </c>
      <c r="AL74">
        <f t="shared" si="26"/>
        <v>-2.4982078315669329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-2.6220251941661069E-11</v>
      </c>
      <c r="AR74">
        <f t="shared" si="36"/>
        <v>-2.6220993821256699E-11</v>
      </c>
      <c r="AS74">
        <f t="shared" si="36"/>
        <v>-7.5939016317133688E-4</v>
      </c>
      <c r="AT74">
        <f t="shared" si="36"/>
        <v>-4.9613490663995622E-4</v>
      </c>
      <c r="AU74">
        <f t="shared" si="23"/>
        <v>-1.2555250960322869E-3</v>
      </c>
      <c r="AW74">
        <v>71</v>
      </c>
      <c r="AX74">
        <f>IF(Z74&gt;0, (R74*SUMPRODUCT(K74:$K$98, X74:$X$98)-K74*$AZ$3)/Z74, 0)</f>
        <v>-213250620368127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250000</v>
      </c>
      <c r="S75">
        <f t="shared" si="29"/>
        <v>-944063247249709.63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-12.591773082256738</v>
      </c>
      <c r="AC75">
        <f t="shared" si="30"/>
        <v>-11.242654537751958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-1.1636891923688056E-8</v>
      </c>
      <c r="AI75">
        <f t="shared" si="34"/>
        <v>-1.1637189643532848E-8</v>
      </c>
      <c r="AJ75">
        <f t="shared" si="35"/>
        <v>-1.3491185445047797</v>
      </c>
      <c r="AK75">
        <f t="shared" si="49"/>
        <v>-0.88142411575797175</v>
      </c>
      <c r="AL75">
        <f t="shared" si="26"/>
        <v>-2.2305426718999413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-5.2217468177841305E-12</v>
      </c>
      <c r="AR75">
        <f t="shared" si="36"/>
        <v>-5.2218804116734892E-12</v>
      </c>
      <c r="AS75">
        <f t="shared" si="36"/>
        <v>-6.0538118878985961E-4</v>
      </c>
      <c r="AT75">
        <f t="shared" si="36"/>
        <v>-3.9551571001603803E-4</v>
      </c>
      <c r="AU75">
        <f t="shared" si="23"/>
        <v>-1.0008969040277782E-3</v>
      </c>
      <c r="AW75">
        <v>72</v>
      </c>
      <c r="AX75">
        <f>IF(Z75&gt;0, (R75*SUMPRODUCT(K75:$K$98, X75:$X$98)-K75*$AZ$3)/Z75, 0)</f>
        <v>-944063247249709.63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250000</v>
      </c>
      <c r="S76">
        <f t="shared" si="29"/>
        <v>-4555488283635465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-11.242654537751958</v>
      </c>
      <c r="AC76">
        <f t="shared" si="30"/>
        <v>-10.038084408711644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-2.3965478427557508E-9</v>
      </c>
      <c r="AI76">
        <f t="shared" si="34"/>
        <v>-2.3966029306178181E-9</v>
      </c>
      <c r="AJ76">
        <f t="shared" si="35"/>
        <v>-1.2045701290403148</v>
      </c>
      <c r="AK76">
        <f t="shared" si="49"/>
        <v>-0.7869858176426372</v>
      </c>
      <c r="AL76">
        <f t="shared" si="26"/>
        <v>-1.9915559490795549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-9.6016725403832076E-13</v>
      </c>
      <c r="AR76">
        <f t="shared" si="36"/>
        <v>-9.601893247686889E-13</v>
      </c>
      <c r="AS76">
        <f t="shared" si="36"/>
        <v>-4.8260617729512228E-4</v>
      </c>
      <c r="AT76">
        <f t="shared" si="36"/>
        <v>-3.1530270250066772E-4</v>
      </c>
      <c r="AU76">
        <f t="shared" si="23"/>
        <v>-7.9790888075597928E-4</v>
      </c>
      <c r="AW76">
        <v>73</v>
      </c>
      <c r="AX76">
        <f>IF(Z76&gt;0, (R76*SUMPRODUCT(K76:$K$98, X76:$X$98)-K76*$AZ$3)/Z76, 0)</f>
        <v>-4555488283635465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250000</v>
      </c>
      <c r="S77">
        <f t="shared" si="29"/>
        <v>-2.415598465846426E+16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-10.038084408711644</v>
      </c>
      <c r="AC77">
        <f t="shared" si="30"/>
        <v>-8.962575364921948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-4.526125375509403E-10</v>
      </c>
      <c r="AI77">
        <f t="shared" si="34"/>
        <v>-4.5262181328063174E-10</v>
      </c>
      <c r="AJ77">
        <f t="shared" si="35"/>
        <v>-1.0755090437896957</v>
      </c>
      <c r="AK77">
        <f t="shared" si="49"/>
        <v>-0.70266590860981515</v>
      </c>
      <c r="AL77">
        <f t="shared" si="26"/>
        <v>-1.7781749528521327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-1.6190838635324372E-13</v>
      </c>
      <c r="AR77">
        <f t="shared" si="36"/>
        <v>-1.6191170446377313E-13</v>
      </c>
      <c r="AS77">
        <f t="shared" si="36"/>
        <v>-3.8473068980929742E-4</v>
      </c>
      <c r="AT77">
        <f t="shared" si="36"/>
        <v>-2.5135738400893675E-4</v>
      </c>
      <c r="AU77">
        <f t="shared" si="23"/>
        <v>-6.3608807398014583E-4</v>
      </c>
      <c r="AW77">
        <v>74</v>
      </c>
      <c r="AX77">
        <f>IF(Z77&gt;0, (R77*SUMPRODUCT(K77:$K$98, X77:$X$98)-K77*$AZ$3)/Z77, 0)</f>
        <v>-2.415598465846426E+16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250000</v>
      </c>
      <c r="S78">
        <f t="shared" si="29"/>
        <v>-1.421473857184376E+17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-8.962575364921948</v>
      </c>
      <c r="AC78">
        <f t="shared" si="30"/>
        <v>-8.002299432966165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-7.775577634433805E-11</v>
      </c>
      <c r="AI78">
        <f t="shared" si="34"/>
        <v>-7.7757183739098163E-11</v>
      </c>
      <c r="AJ78">
        <f t="shared" si="35"/>
        <v>-0.96027593195578298</v>
      </c>
      <c r="AK78">
        <f t="shared" si="49"/>
        <v>-0.62738027554453646</v>
      </c>
      <c r="AL78">
        <f t="shared" si="26"/>
        <v>-1.5876562075780765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-2.4834613401334392E-14</v>
      </c>
      <c r="AR78">
        <f t="shared" si="36"/>
        <v>-2.4835062912694369E-14</v>
      </c>
      <c r="AS78">
        <f t="shared" si="36"/>
        <v>-3.0670495042217541E-4</v>
      </c>
      <c r="AT78">
        <f t="shared" si="36"/>
        <v>-2.0038056760918386E-4</v>
      </c>
      <c r="AU78">
        <f t="shared" si="23"/>
        <v>-5.070855180561943E-4</v>
      </c>
      <c r="AW78">
        <v>75</v>
      </c>
      <c r="AX78">
        <f>IF(Z78&gt;0, (R78*SUMPRODUCT(K78:$K$98, X78:$X$98)-K78*$AZ$3)/Z78, 0)</f>
        <v>-1.421473857184376E+17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-8.002299432966165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-1.4073947601148541E-11</v>
      </c>
      <c r="AI79">
        <f t="shared" si="34"/>
        <v>-1.4073947601148541E-11</v>
      </c>
      <c r="AJ79">
        <f t="shared" si="35"/>
        <v>-8.002299432966165</v>
      </c>
      <c r="AK79">
        <f t="shared" si="49"/>
        <v>-0.56016096030763163</v>
      </c>
      <c r="AL79">
        <f t="shared" si="26"/>
        <v>-8.5624603932878713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-4.0134942854980565E-15</v>
      </c>
      <c r="AR79">
        <f t="shared" si="36"/>
        <v>-4.0134942854980565E-15</v>
      </c>
      <c r="AS79">
        <f t="shared" si="36"/>
        <v>-2.2820308811177495E-3</v>
      </c>
      <c r="AT79">
        <f t="shared" si="36"/>
        <v>-1.5974216167824248E-4</v>
      </c>
      <c r="AU79">
        <f t="shared" si="23"/>
        <v>-2.4417730428000057E-3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63873.983327206355</v>
      </c>
      <c r="AO81" s="8">
        <f t="shared" si="50"/>
        <v>-6387.3983327206361</v>
      </c>
      <c r="AP81" s="8">
        <f t="shared" si="50"/>
        <v>-1723.8656485241545</v>
      </c>
      <c r="AQ81" s="8">
        <f t="shared" si="50"/>
        <v>-25054.748986618393</v>
      </c>
      <c r="AR81" s="8">
        <f t="shared" si="50"/>
        <v>30707.970359343177</v>
      </c>
      <c r="AS81" s="8">
        <f t="shared" si="50"/>
        <v>-4747.1239410484031</v>
      </c>
      <c r="AT81" s="8">
        <f t="shared" si="50"/>
        <v>2100.4755414339729</v>
      </c>
      <c r="AU81" s="8">
        <f t="shared" si="50"/>
        <v>28061.321959728746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135309.91690840368</v>
      </c>
      <c r="K3">
        <v>1</v>
      </c>
      <c r="L3" s="2">
        <v>0</v>
      </c>
      <c r="O3">
        <f>$C$3</f>
        <v>135309.91690840368</v>
      </c>
      <c r="P3" s="2">
        <f>O3*C5</f>
        <v>13530.991690840368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135309.91690840368</v>
      </c>
      <c r="AF3">
        <f t="shared" ref="AF3:AG34" si="4">-$Z3*P3</f>
        <v>-13530.991690840368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120256.49263056331</v>
      </c>
      <c r="AJ3">
        <f t="shared" ref="AJ3:AJ66" si="7">AB3-AC3</f>
        <v>0</v>
      </c>
      <c r="AL3">
        <f t="shared" ref="AL3:AL34" si="8">SUM(AI3:AK3)</f>
        <v>120256.49263056331</v>
      </c>
      <c r="AN3">
        <f t="shared" ref="AN3:AU34" si="9">AE3*$K3</f>
        <v>135309.91690840368</v>
      </c>
      <c r="AO3">
        <f t="shared" si="9"/>
        <v>-13530.991690840368</v>
      </c>
      <c r="AP3">
        <f t="shared" si="9"/>
        <v>-1522.432587</v>
      </c>
      <c r="AQ3">
        <f t="shared" si="9"/>
        <v>0</v>
      </c>
      <c r="AR3">
        <f t="shared" si="9"/>
        <v>120256.49263056331</v>
      </c>
      <c r="AS3">
        <f t="shared" si="9"/>
        <v>0</v>
      </c>
      <c r="AT3">
        <f t="shared" si="9"/>
        <v>0</v>
      </c>
      <c r="AU3">
        <f t="shared" si="9"/>
        <v>120256.49263056331</v>
      </c>
      <c r="AW3">
        <v>0</v>
      </c>
      <c r="AX3">
        <f>IF(Z3&gt;0, (R3*SUMPRODUCT(K3:$K$98, X3:$X$98)-K3*$AZ$3)/Z3, 0)</f>
        <v>0</v>
      </c>
      <c r="AZ3">
        <f>C6*ABS(SUMPRODUCT(X4:X69, K4:K69))/1</f>
        <v>58192.197169588697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3985.348357886468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3903.3668966260157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-3903.3668966260157</v>
      </c>
      <c r="AK4">
        <f>G4*SUM(AB4, AE4:AF4)</f>
        <v>0</v>
      </c>
      <c r="AL4">
        <f t="shared" si="8"/>
        <v>-6546.0453966260156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-3641.5401591809082</v>
      </c>
      <c r="AT4">
        <f t="shared" si="9"/>
        <v>0</v>
      </c>
      <c r="AU4">
        <f t="shared" si="9"/>
        <v>-6106.9553098479482</v>
      </c>
      <c r="AW4">
        <v>1</v>
      </c>
      <c r="AX4">
        <f>IF(Z4&gt;0, (R4*SUMPRODUCT(K4:$K$98, X4:$X$98)-K4*$AZ$3)/Z4, 0)</f>
        <v>3985.348357886468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250000</v>
      </c>
      <c r="S5">
        <f t="shared" si="1"/>
        <v>6230.4904740108695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3903.3668966260157</v>
      </c>
      <c r="AC5">
        <f t="shared" si="2"/>
        <v>5966.1676532363344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-3014.7680629412394</v>
      </c>
      <c r="AI5">
        <f t="shared" si="6"/>
        <v>-3038.7074609634451</v>
      </c>
      <c r="AJ5">
        <f t="shared" si="7"/>
        <v>-2062.8007566103188</v>
      </c>
      <c r="AK5">
        <f>G5*SUM(AB5, AE5:AF5)</f>
        <v>160.03804276166665</v>
      </c>
      <c r="AL5">
        <f t="shared" si="8"/>
        <v>-4941.4701748120979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-2577.952342043583</v>
      </c>
      <c r="AR5">
        <f t="shared" si="9"/>
        <v>-2598.4231132306209</v>
      </c>
      <c r="AS5">
        <f t="shared" si="9"/>
        <v>-1763.9174658380662</v>
      </c>
      <c r="AT5">
        <f t="shared" si="9"/>
        <v>136.84981349809098</v>
      </c>
      <c r="AU5">
        <f t="shared" si="9"/>
        <v>-4225.4907655705965</v>
      </c>
      <c r="AW5">
        <v>2</v>
      </c>
      <c r="AX5">
        <f>IF(Z5&gt;0, (R5*SUMPRODUCT(K5:$K$98, X5:$X$98)-K5*$AZ$3)/Z5, 0)</f>
        <v>6230.4904740108695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250000</v>
      </c>
      <c r="S6">
        <f t="shared" si="1"/>
        <v>8837.9244219090015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5966.1676532363344</v>
      </c>
      <c r="AC6">
        <f t="shared" si="2"/>
        <v>8258.7851431069284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-3382.2601344128211</v>
      </c>
      <c r="AI6">
        <f t="shared" si="6"/>
        <v>-3405.6219124413637</v>
      </c>
      <c r="AJ6">
        <f t="shared" si="7"/>
        <v>-2292.617489870594</v>
      </c>
      <c r="AK6">
        <f>G6*SUM(AB6, AE6:AF6)</f>
        <v>349.0208077143256</v>
      </c>
      <c r="AL6">
        <f t="shared" si="8"/>
        <v>-5349.2185945976325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-2609.1093899774032</v>
      </c>
      <c r="AR6">
        <f t="shared" si="9"/>
        <v>-2627.1308998549748</v>
      </c>
      <c r="AS6">
        <f t="shared" si="9"/>
        <v>-1768.5481254345461</v>
      </c>
      <c r="AT6">
        <f t="shared" si="9"/>
        <v>269.23815156607861</v>
      </c>
      <c r="AU6">
        <f t="shared" si="9"/>
        <v>-4126.4408737234426</v>
      </c>
      <c r="AW6">
        <v>3</v>
      </c>
      <c r="AX6">
        <f>IF(Z6&gt;0, (R6*SUMPRODUCT(K6:$K$98, X6:$X$98)-K6*$AZ$3)/Z6, 0)</f>
        <v>8837.9244219090015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250000</v>
      </c>
      <c r="S7">
        <f t="shared" si="1"/>
        <v>10654.975642134017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8258.7851431069284</v>
      </c>
      <c r="AC7">
        <f t="shared" si="2"/>
        <v>9697.1722623613678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-3754.7505202145126</v>
      </c>
      <c r="AI7">
        <f t="shared" si="6"/>
        <v>-3777.5032054107483</v>
      </c>
      <c r="AJ7">
        <f t="shared" si="7"/>
        <v>-1438.3871192544393</v>
      </c>
      <c r="AK7">
        <f>G7*SUM(AB7, AE7:AF7)</f>
        <v>405.50635052655019</v>
      </c>
      <c r="AL7">
        <f t="shared" si="8"/>
        <v>-4810.3839741386382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-2635.294522306986</v>
      </c>
      <c r="AR7">
        <f t="shared" si="9"/>
        <v>-2651.263632995594</v>
      </c>
      <c r="AS7">
        <f t="shared" si="9"/>
        <v>-1009.5407606765815</v>
      </c>
      <c r="AT7">
        <f t="shared" si="9"/>
        <v>284.60710200321444</v>
      </c>
      <c r="AU7">
        <f t="shared" si="9"/>
        <v>-3376.197291668962</v>
      </c>
      <c r="AW7">
        <v>4</v>
      </c>
      <c r="AX7">
        <f>IF(Z7&gt;0, (R7*SUMPRODUCT(K7:$K$98, X7:$X$98)-K7*$AZ$3)/Z7, 0)</f>
        <v>10654.975642134017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250000</v>
      </c>
      <c r="S8">
        <f t="shared" si="1"/>
        <v>11058.12184646373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9697.1722623613678</v>
      </c>
      <c r="AC8">
        <f t="shared" si="2"/>
        <v>9780.1393606551865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-4143.9781810228242</v>
      </c>
      <c r="AI8">
        <f t="shared" si="6"/>
        <v>-4166.0889415489955</v>
      </c>
      <c r="AJ8">
        <f t="shared" si="7"/>
        <v>-82.967098293818708</v>
      </c>
      <c r="AK8">
        <f t="shared" ref="AK8:AK69" si="22">G8*SUM(AB8:AB8, AE8:AF8)</f>
        <v>206.54976918829712</v>
      </c>
      <c r="AL8">
        <f t="shared" si="8"/>
        <v>-4042.5062706545173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-2714.9036934379578</v>
      </c>
      <c r="AR8">
        <f t="shared" si="9"/>
        <v>-2729.3894322123856</v>
      </c>
      <c r="AS8">
        <f t="shared" si="9"/>
        <v>-54.355421711251012</v>
      </c>
      <c r="AT8">
        <f t="shared" si="9"/>
        <v>135.31990438947173</v>
      </c>
      <c r="AU8">
        <f t="shared" si="9"/>
        <v>-2648.4249495341651</v>
      </c>
      <c r="AW8">
        <v>5</v>
      </c>
      <c r="AX8">
        <f>IF(Z8&gt;0, (R8*SUMPRODUCT(K8:$K$98, X8:$X$98)-K8*$AZ$3)/Z8, 0)</f>
        <v>11058.12184646373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250000</v>
      </c>
      <c r="S9">
        <f t="shared" si="1"/>
        <v>10596.625431809414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9780.1393606551865</v>
      </c>
      <c r="AC9">
        <f t="shared" si="2"/>
        <v>9083.5590027415819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-4593.4224984851362</v>
      </c>
      <c r="AI9">
        <f t="shared" si="6"/>
        <v>-4614.8528091561966</v>
      </c>
      <c r="AJ9">
        <f t="shared" si="7"/>
        <v>696.58035791360453</v>
      </c>
      <c r="AK9">
        <f t="shared" si="22"/>
        <v>57.702822227865596</v>
      </c>
      <c r="AL9">
        <f t="shared" si="8"/>
        <v>-3860.5696290147266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-2850.0374819083181</v>
      </c>
      <c r="AR9">
        <f t="shared" si="9"/>
        <v>-2863.3341444037897</v>
      </c>
      <c r="AS9">
        <f t="shared" si="9"/>
        <v>432.20063686055653</v>
      </c>
      <c r="AT9">
        <f t="shared" si="9"/>
        <v>35.80232521949484</v>
      </c>
      <c r="AU9">
        <f t="shared" si="9"/>
        <v>-2395.3311823237386</v>
      </c>
      <c r="AW9">
        <v>6</v>
      </c>
      <c r="AX9">
        <f>IF(Z9&gt;0, (R9*SUMPRODUCT(K9:$K$98, X9:$X$98)-K9*$AZ$3)/Z9, 0)</f>
        <v>10596.625431809414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250000</v>
      </c>
      <c r="S10">
        <f t="shared" si="1"/>
        <v>9760.6456575042885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9083.5590027415819</v>
      </c>
      <c r="AC10">
        <f t="shared" si="2"/>
        <v>8086.6024448454118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-5037.4444006552649</v>
      </c>
      <c r="AI10">
        <f t="shared" si="6"/>
        <v>-5058.1566637795495</v>
      </c>
      <c r="AJ10">
        <f t="shared" si="7"/>
        <v>996.95655789617012</v>
      </c>
      <c r="AK10">
        <f t="shared" si="22"/>
        <v>37.242591911240488</v>
      </c>
      <c r="AL10">
        <f t="shared" si="8"/>
        <v>-4023.9575139721387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-2965.122434916339</v>
      </c>
      <c r="AR10">
        <f t="shared" si="9"/>
        <v>-2977.3140128640216</v>
      </c>
      <c r="AS10">
        <f t="shared" si="9"/>
        <v>586.82498928829432</v>
      </c>
      <c r="AT10">
        <f t="shared" si="9"/>
        <v>21.921600722002708</v>
      </c>
      <c r="AU10">
        <f t="shared" si="9"/>
        <v>-2368.5674228537246</v>
      </c>
      <c r="AW10">
        <v>7</v>
      </c>
      <c r="AX10">
        <f>IF(Z10&gt;0, (R10*SUMPRODUCT(K10:$K$98, X10:$X$98)-K10*$AZ$3)/Z10, 0)</f>
        <v>9760.6456575042885</v>
      </c>
    </row>
    <row r="11" spans="1:52" x14ac:dyDescent="0.25">
      <c r="A11" t="s">
        <v>33</v>
      </c>
      <c r="C11" s="12">
        <f>AU71</f>
        <v>59472.644389201043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250000</v>
      </c>
      <c r="S11">
        <f t="shared" si="1"/>
        <v>8549.9789242713105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8086.6024448454118</v>
      </c>
      <c r="AC11">
        <f t="shared" si="2"/>
        <v>6826.96368948691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-5432.0915392815868</v>
      </c>
      <c r="AI11">
        <f t="shared" si="6"/>
        <v>-5452.0534706207009</v>
      </c>
      <c r="AJ11">
        <f t="shared" si="7"/>
        <v>1259.6387553585018</v>
      </c>
      <c r="AK11">
        <f t="shared" si="22"/>
        <v>19.407845867628986</v>
      </c>
      <c r="AL11">
        <f t="shared" si="8"/>
        <v>-4173.0068693945705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-3038.2157132039442</v>
      </c>
      <c r="AR11">
        <f t="shared" si="9"/>
        <v>-3049.3805938068981</v>
      </c>
      <c r="AS11">
        <f t="shared" si="9"/>
        <v>704.52683497984663</v>
      </c>
      <c r="AT11">
        <f t="shared" si="9"/>
        <v>10.854975813288481</v>
      </c>
      <c r="AU11">
        <f t="shared" si="9"/>
        <v>-2333.9987830137634</v>
      </c>
      <c r="AW11">
        <v>8</v>
      </c>
      <c r="AX11">
        <f>IF(Z11&gt;0, (R11*SUMPRODUCT(K11:$K$98, X11:$X$98)-K11*$AZ$3)/Z11, 0)</f>
        <v>8549.9789242713105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250000</v>
      </c>
      <c r="S12">
        <f t="shared" si="1"/>
        <v>7047.2476733352978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6826.96368948691</v>
      </c>
      <c r="AC12">
        <f t="shared" si="2"/>
        <v>5406.3750215280052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-5832.8188469267543</v>
      </c>
      <c r="AI12">
        <f t="shared" si="6"/>
        <v>-5851.9978770677844</v>
      </c>
      <c r="AJ12">
        <f t="shared" si="7"/>
        <v>1420.5886679589048</v>
      </c>
      <c r="AK12">
        <f t="shared" si="22"/>
        <v>15.702016485819893</v>
      </c>
      <c r="AL12">
        <f t="shared" si="8"/>
        <v>-4415.7071926230601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-3100.2052241061542</v>
      </c>
      <c r="AR12">
        <f t="shared" si="9"/>
        <v>-3110.3990825126843</v>
      </c>
      <c r="AS12">
        <f t="shared" si="9"/>
        <v>755.05797887631616</v>
      </c>
      <c r="AT12">
        <f t="shared" si="9"/>
        <v>8.345788685686415</v>
      </c>
      <c r="AU12">
        <f t="shared" si="9"/>
        <v>-2346.9953149506819</v>
      </c>
      <c r="AW12">
        <v>9</v>
      </c>
      <c r="AX12">
        <f>IF(Z12&gt;0, (R12*SUMPRODUCT(K12:$K$98, X12:$X$98)-K12*$AZ$3)/Z12, 0)</f>
        <v>7047.2476733352978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250000</v>
      </c>
      <c r="S13">
        <f t="shared" si="1"/>
        <v>5220.3298275501302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5406.3750215280052</v>
      </c>
      <c r="AC13">
        <f t="shared" si="2"/>
        <v>3835.0178143601988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-6214.5673276961988</v>
      </c>
      <c r="AI13">
        <f t="shared" si="6"/>
        <v>-6232.9331108030492</v>
      </c>
      <c r="AJ13">
        <f t="shared" si="7"/>
        <v>1571.3572071678063</v>
      </c>
      <c r="AK13">
        <f t="shared" si="22"/>
        <v>10.81275004305601</v>
      </c>
      <c r="AL13">
        <f t="shared" si="8"/>
        <v>-4650.7631535921864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-3139.8370721386109</v>
      </c>
      <c r="AR13">
        <f t="shared" si="9"/>
        <v>-3149.1161681105459</v>
      </c>
      <c r="AS13">
        <f t="shared" si="9"/>
        <v>793.90975308118186</v>
      </c>
      <c r="AT13">
        <f t="shared" si="9"/>
        <v>5.4630148241617515</v>
      </c>
      <c r="AU13">
        <f t="shared" si="9"/>
        <v>-2349.7434002052019</v>
      </c>
      <c r="AW13">
        <v>10</v>
      </c>
      <c r="AX13">
        <f>IF(Z13&gt;0, (R13*SUMPRODUCT(K13:$K$98, X13:$X$98)-K13*$AZ$3)/Z13, 0)</f>
        <v>5220.3298275501302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250000</v>
      </c>
      <c r="S14">
        <f t="shared" si="1"/>
        <v>5486.3819141915346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3835.0178143601988</v>
      </c>
      <c r="AC14">
        <f t="shared" si="2"/>
        <v>3845.2796782209593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-6601.9671538337743</v>
      </c>
      <c r="AI14">
        <f t="shared" si="6"/>
        <v>-6619.4890823941723</v>
      </c>
      <c r="AJ14">
        <f t="shared" si="7"/>
        <v>-10.261863860760513</v>
      </c>
      <c r="AK14">
        <f t="shared" si="22"/>
        <v>268.45124700521393</v>
      </c>
      <c r="AL14">
        <f t="shared" si="8"/>
        <v>-6361.2996992497192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-2978.1841779386359</v>
      </c>
      <c r="AR14">
        <f t="shared" si="9"/>
        <v>-2986.0884175674628</v>
      </c>
      <c r="AS14">
        <f t="shared" si="9"/>
        <v>-4.629183980191419</v>
      </c>
      <c r="AT14">
        <f t="shared" si="9"/>
        <v>121.09985368748089</v>
      </c>
      <c r="AU14">
        <f t="shared" si="9"/>
        <v>-2869.6177478601735</v>
      </c>
      <c r="AW14">
        <v>11</v>
      </c>
      <c r="AX14">
        <f>IF(Z14&gt;0, (R14*SUMPRODUCT(K14:$K$98, X14:$X$98)-K14*$AZ$3)/Z14, 0)</f>
        <v>5486.3819141915346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250000</v>
      </c>
      <c r="S15">
        <f t="shared" si="1"/>
        <v>5526.6350445102871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3845.2796782209593</v>
      </c>
      <c r="AC15">
        <f t="shared" si="2"/>
        <v>3679.683835996042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-7014.8208699946972</v>
      </c>
      <c r="AI15">
        <f t="shared" si="6"/>
        <v>-7031.4660971824915</v>
      </c>
      <c r="AJ15">
        <f t="shared" si="7"/>
        <v>165.59584222491731</v>
      </c>
      <c r="AK15">
        <f t="shared" si="22"/>
        <v>269.16957747546718</v>
      </c>
      <c r="AL15">
        <f t="shared" si="8"/>
        <v>-6596.7006774821066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-2825.379277020304</v>
      </c>
      <c r="AR15">
        <f t="shared" si="9"/>
        <v>-2832.08352233594</v>
      </c>
      <c r="AS15">
        <f t="shared" si="9"/>
        <v>66.697506558475936</v>
      </c>
      <c r="AT15">
        <f t="shared" si="9"/>
        <v>108.41419336258419</v>
      </c>
      <c r="AU15">
        <f t="shared" si="9"/>
        <v>-2656.9718224148796</v>
      </c>
      <c r="AW15">
        <v>12</v>
      </c>
      <c r="AX15">
        <f>IF(Z15&gt;0, (R15*SUMPRODUCT(K15:$K$98, X15:$X$98)-K15*$AZ$3)/Z15, 0)</f>
        <v>5526.6350445102871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250000</v>
      </c>
      <c r="S16">
        <f t="shared" si="1"/>
        <v>5345.6528285963459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3679.683835996042</v>
      </c>
      <c r="AC16">
        <f t="shared" si="2"/>
        <v>3365.5441444344256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-7391.4379719441013</v>
      </c>
      <c r="AI16">
        <f t="shared" si="6"/>
        <v>-7407.1776030628234</v>
      </c>
      <c r="AJ16">
        <f t="shared" si="7"/>
        <v>314.13969156161647</v>
      </c>
      <c r="AK16">
        <f t="shared" si="22"/>
        <v>257.57786851972298</v>
      </c>
      <c r="AL16">
        <f t="shared" si="8"/>
        <v>-6835.4600429814845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-2658.0985841501547</v>
      </c>
      <c r="AR16">
        <f t="shared" si="9"/>
        <v>-2663.7588482760966</v>
      </c>
      <c r="AS16">
        <f t="shared" si="9"/>
        <v>112.97047645326759</v>
      </c>
      <c r="AT16">
        <f t="shared" si="9"/>
        <v>92.629792770973992</v>
      </c>
      <c r="AU16">
        <f t="shared" si="9"/>
        <v>-2458.1585790518552</v>
      </c>
      <c r="AW16">
        <v>13</v>
      </c>
      <c r="AX16">
        <f>IF(Z16&gt;0, (R16*SUMPRODUCT(K16:$K$98, X16:$X$98)-K16*$AZ$3)/Z16, 0)</f>
        <v>5345.6528285963459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250000</v>
      </c>
      <c r="S17">
        <f t="shared" si="1"/>
        <v>4979.0316663845742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3365.5441444344256</v>
      </c>
      <c r="AC17">
        <f t="shared" si="2"/>
        <v>2949.6237615866594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-7720.0683941049765</v>
      </c>
      <c r="AI17">
        <f t="shared" si="6"/>
        <v>-7734.8786220731008</v>
      </c>
      <c r="AJ17">
        <f t="shared" si="7"/>
        <v>415.92038284776618</v>
      </c>
      <c r="AK17">
        <f t="shared" si="22"/>
        <v>235.58809011040981</v>
      </c>
      <c r="AL17">
        <f t="shared" si="8"/>
        <v>-7083.3701491149241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-2478.8216043495954</v>
      </c>
      <c r="AR17">
        <f t="shared" si="9"/>
        <v>-2483.5769913719128</v>
      </c>
      <c r="AS17">
        <f t="shared" si="9"/>
        <v>133.54705917886179</v>
      </c>
      <c r="AT17">
        <f t="shared" si="9"/>
        <v>75.644517338611834</v>
      </c>
      <c r="AU17">
        <f t="shared" si="9"/>
        <v>-2274.3854148544387</v>
      </c>
      <c r="AW17">
        <v>14</v>
      </c>
      <c r="AX17">
        <f>IF(Z17&gt;0, (R17*SUMPRODUCT(K17:$K$98, X17:$X$98)-K17*$AZ$3)/Z17, 0)</f>
        <v>4979.0316663845742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250000</v>
      </c>
      <c r="S18">
        <f t="shared" si="1"/>
        <v>4460.7831094213525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2949.6237615866594</v>
      </c>
      <c r="AC18">
        <f t="shared" si="2"/>
        <v>2472.7469798284874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-8038.6964251523068</v>
      </c>
      <c r="AI18">
        <f t="shared" si="6"/>
        <v>-8052.5546811982349</v>
      </c>
      <c r="AJ18">
        <f t="shared" si="7"/>
        <v>476.876781758172</v>
      </c>
      <c r="AK18">
        <f t="shared" si="22"/>
        <v>206.47366331106619</v>
      </c>
      <c r="AL18">
        <f t="shared" si="8"/>
        <v>-7369.2042361289969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-2304.5796904434546</v>
      </c>
      <c r="AR18">
        <f t="shared" si="9"/>
        <v>-2308.5526549316373</v>
      </c>
      <c r="AS18">
        <f t="shared" si="9"/>
        <v>136.71377645823918</v>
      </c>
      <c r="AT18">
        <f t="shared" si="9"/>
        <v>59.1930564250817</v>
      </c>
      <c r="AU18">
        <f t="shared" si="9"/>
        <v>-2112.6458220483164</v>
      </c>
      <c r="AW18">
        <v>15</v>
      </c>
      <c r="AX18">
        <f>IF(Z18&gt;0, (R18*SUMPRODUCT(K18:$K$98, X18:$X$98)-K18*$AZ$3)/Z18, 0)</f>
        <v>4460.7831094213525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250000</v>
      </c>
      <c r="S19">
        <f t="shared" si="1"/>
        <v>3794.146694115082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2472.7469798284874</v>
      </c>
      <c r="AC19">
        <f t="shared" si="2"/>
        <v>1955.6180238416637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-8339.1694055889238</v>
      </c>
      <c r="AI19">
        <f t="shared" si="6"/>
        <v>-8352.0551621338345</v>
      </c>
      <c r="AJ19">
        <f t="shared" si="7"/>
        <v>517.12895598682371</v>
      </c>
      <c r="AK19">
        <f t="shared" si="22"/>
        <v>173.09228858799412</v>
      </c>
      <c r="AL19">
        <f t="shared" si="8"/>
        <v>-7661.8339175590163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-2134.5723315416076</v>
      </c>
      <c r="AR19">
        <f t="shared" si="9"/>
        <v>-2137.8706911328291</v>
      </c>
      <c r="AS19">
        <f t="shared" si="9"/>
        <v>132.3691974105563</v>
      </c>
      <c r="AT19">
        <f t="shared" si="9"/>
        <v>44.306332208040125</v>
      </c>
      <c r="AU19">
        <f t="shared" si="9"/>
        <v>-1961.1951615142327</v>
      </c>
      <c r="AW19">
        <v>16</v>
      </c>
      <c r="AX19">
        <f>IF(Z19&gt;0, (R19*SUMPRODUCT(K19:$K$98, X19:$X$98)-K19*$AZ$3)/Z19, 0)</f>
        <v>3794.146694115082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250000</v>
      </c>
      <c r="S20">
        <f t="shared" si="1"/>
        <v>2978.2244725597889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1955.6180238416637</v>
      </c>
      <c r="AC20">
        <f t="shared" si="2"/>
        <v>1416.9838480648978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-8623.6365211691755</v>
      </c>
      <c r="AI20">
        <f t="shared" si="6"/>
        <v>-8635.5310564965184</v>
      </c>
      <c r="AJ20">
        <f t="shared" si="7"/>
        <v>538.63417577676591</v>
      </c>
      <c r="AK20">
        <f t="shared" si="22"/>
        <v>136.89326166891647</v>
      </c>
      <c r="AL20">
        <f t="shared" si="8"/>
        <v>-7960.0036190508363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-1970.8814404378516</v>
      </c>
      <c r="AR20">
        <f t="shared" si="9"/>
        <v>-1973.5998665753336</v>
      </c>
      <c r="AS20">
        <f t="shared" si="9"/>
        <v>123.10167498572166</v>
      </c>
      <c r="AT20">
        <f t="shared" si="9"/>
        <v>31.286150347590347</v>
      </c>
      <c r="AU20">
        <f t="shared" si="9"/>
        <v>-1819.2120412420218</v>
      </c>
      <c r="AW20">
        <v>17</v>
      </c>
      <c r="AX20">
        <f>IF(Z20&gt;0, (R20*SUMPRODUCT(K20:$K$98, X20:$X$98)-K20*$AZ$3)/Z20, 0)</f>
        <v>2978.2244725597889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250000</v>
      </c>
      <c r="S21">
        <f t="shared" si="1"/>
        <v>2000.2118353441892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1416.9838480648978</v>
      </c>
      <c r="AC21">
        <f t="shared" si="2"/>
        <v>871.04718955994576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-8886.5322356795332</v>
      </c>
      <c r="AI21">
        <f t="shared" si="6"/>
        <v>-8897.4191724300363</v>
      </c>
      <c r="AJ21">
        <f t="shared" si="7"/>
        <v>545.93665850495199</v>
      </c>
      <c r="AK21">
        <f t="shared" si="22"/>
        <v>99.188869364542853</v>
      </c>
      <c r="AL21">
        <f t="shared" si="8"/>
        <v>-8252.293644560541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-1813.3613489174727</v>
      </c>
      <c r="AR21">
        <f t="shared" si="9"/>
        <v>-1815.5829073148202</v>
      </c>
      <c r="AS21">
        <f t="shared" si="9"/>
        <v>111.40233436787121</v>
      </c>
      <c r="AT21">
        <f t="shared" si="9"/>
        <v>20.240208123740917</v>
      </c>
      <c r="AU21">
        <f t="shared" si="9"/>
        <v>-1683.9403648232078</v>
      </c>
      <c r="AW21">
        <v>18</v>
      </c>
      <c r="AX21">
        <f>IF(Z21&gt;0, (R21*SUMPRODUCT(K21:$K$98, X21:$X$98)-K21*$AZ$3)/Z21, 0)</f>
        <v>2000.2118353441892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250000</v>
      </c>
      <c r="S22">
        <f t="shared" si="1"/>
        <v>836.01811949148498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871.04718955994576</v>
      </c>
      <c r="AC22">
        <f t="shared" si="2"/>
        <v>329.95796736827469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-9111.1714366009328</v>
      </c>
      <c r="AI22">
        <f t="shared" si="6"/>
        <v>-9121.0383868402696</v>
      </c>
      <c r="AJ22">
        <f t="shared" si="7"/>
        <v>541.08922219167107</v>
      </c>
      <c r="AK22">
        <f t="shared" si="22"/>
        <v>60.973303269196208</v>
      </c>
      <c r="AL22">
        <f t="shared" si="8"/>
        <v>-8518.975861379402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-1660.0005419434435</v>
      </c>
      <c r="AR22">
        <f t="shared" si="9"/>
        <v>-1661.7982408297614</v>
      </c>
      <c r="AS22">
        <f t="shared" si="9"/>
        <v>98.583196280304136</v>
      </c>
      <c r="AT22">
        <f t="shared" si="9"/>
        <v>11.108968498205295</v>
      </c>
      <c r="AU22">
        <f t="shared" si="9"/>
        <v>-1552.1060760512519</v>
      </c>
      <c r="AW22">
        <v>19</v>
      </c>
      <c r="AX22">
        <f>IF(Z22&gt;0, (R22*SUMPRODUCT(K22:$K$98, X22:$X$98)-K22*$AZ$3)/Z22, 0)</f>
        <v>836.01811949148498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250000</v>
      </c>
      <c r="S23">
        <f t="shared" si="1"/>
        <v>-549.0706916113254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329.95796736827469</v>
      </c>
      <c r="AC23">
        <f t="shared" si="2"/>
        <v>-194.08531856998891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-9312.8936519463932</v>
      </c>
      <c r="AI23">
        <f t="shared" si="6"/>
        <v>-9321.730643318142</v>
      </c>
      <c r="AJ23">
        <f t="shared" si="7"/>
        <v>524.04328593826358</v>
      </c>
      <c r="AK23">
        <f t="shared" si="22"/>
        <v>23.097057715779229</v>
      </c>
      <c r="AL23">
        <f t="shared" si="8"/>
        <v>-8774.5902996640998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-1514.9581377011052</v>
      </c>
      <c r="AR23">
        <f t="shared" si="9"/>
        <v>-1516.3956792957767</v>
      </c>
      <c r="AS23">
        <f t="shared" si="9"/>
        <v>85.247794102520857</v>
      </c>
      <c r="AT23">
        <f t="shared" si="9"/>
        <v>3.7572721058785761</v>
      </c>
      <c r="AU23">
        <f t="shared" si="9"/>
        <v>-1427.3906130873775</v>
      </c>
      <c r="AW23">
        <v>20</v>
      </c>
      <c r="AX23">
        <f>IF(Z23&gt;0, (R23*SUMPRODUCT(K23:$K$98, X23:$X$98)-K23*$AZ$3)/Z23, 0)</f>
        <v>-549.0706916113254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250000</v>
      </c>
      <c r="S24">
        <f t="shared" si="1"/>
        <v>-2225.3279752187891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-194.08531856998891</v>
      </c>
      <c r="AC24">
        <f t="shared" si="2"/>
        <v>-694.79590626646677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-9430.7645518618137</v>
      </c>
      <c r="AI24">
        <f t="shared" si="6"/>
        <v>-9438.5700968646597</v>
      </c>
      <c r="AJ24">
        <f t="shared" si="7"/>
        <v>500.71058769647789</v>
      </c>
      <c r="AK24">
        <f t="shared" si="22"/>
        <v>-13.585972299899225</v>
      </c>
      <c r="AL24">
        <f t="shared" si="8"/>
        <v>-8951.4454814680812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-1369.761226108599</v>
      </c>
      <c r="AR24">
        <f t="shared" si="9"/>
        <v>-1370.8949340741353</v>
      </c>
      <c r="AS24">
        <f t="shared" si="9"/>
        <v>72.725169285801329</v>
      </c>
      <c r="AT24">
        <f t="shared" si="9"/>
        <v>-1.9732798940159679</v>
      </c>
      <c r="AU24">
        <f t="shared" si="9"/>
        <v>-1300.1430446823501</v>
      </c>
      <c r="AW24">
        <v>21</v>
      </c>
      <c r="AX24">
        <f>IF(Z24&gt;0, (R24*SUMPRODUCT(K24:$K$98, X24:$X$98)-K24*$AZ$3)/Z24, 0)</f>
        <v>-2225.3279752187891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250000</v>
      </c>
      <c r="S25">
        <f t="shared" si="1"/>
        <v>-4271.0522584125092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-694.79590626646677</v>
      </c>
      <c r="AC25">
        <f t="shared" si="2"/>
        <v>-1158.9789627280807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-9435.7020106208638</v>
      </c>
      <c r="AI25">
        <f t="shared" si="6"/>
        <v>-9442.4859299726195</v>
      </c>
      <c r="AJ25">
        <f t="shared" si="7"/>
        <v>464.18305646161389</v>
      </c>
      <c r="AK25">
        <f t="shared" si="22"/>
        <v>-48.635713438652679</v>
      </c>
      <c r="AL25">
        <f t="shared" si="8"/>
        <v>-9026.9385869496582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-1223.6413946258313</v>
      </c>
      <c r="AR25">
        <f t="shared" si="9"/>
        <v>-1224.5211473487625</v>
      </c>
      <c r="AS25">
        <f t="shared" si="9"/>
        <v>60.196220899201172</v>
      </c>
      <c r="AT25">
        <f t="shared" si="9"/>
        <v>-6.307180128591126</v>
      </c>
      <c r="AU25">
        <f t="shared" si="9"/>
        <v>-1170.6321065781524</v>
      </c>
      <c r="AW25">
        <v>22</v>
      </c>
      <c r="AX25">
        <f>IF(Z25&gt;0, (R25*SUMPRODUCT(K25:$K$98, X25:$X$98)-K25*$AZ$3)/Z25, 0)</f>
        <v>-4271.0522584125092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250000</v>
      </c>
      <c r="S26">
        <f t="shared" si="1"/>
        <v>-6802.3640490247753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-1158.9789627280807</v>
      </c>
      <c r="AC26">
        <f t="shared" si="2"/>
        <v>-1574.0684201691029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-9310.7508932049459</v>
      </c>
      <c r="AI26">
        <f t="shared" si="6"/>
        <v>-9316.5358982738635</v>
      </c>
      <c r="AJ26">
        <f t="shared" si="7"/>
        <v>415.0894574410222</v>
      </c>
      <c r="AK26">
        <f t="shared" si="22"/>
        <v>-81.128527390965658</v>
      </c>
      <c r="AL26">
        <f t="shared" si="8"/>
        <v>-8982.5749682238074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-1078.0691738628698</v>
      </c>
      <c r="AR26">
        <f t="shared" si="9"/>
        <v>-1078.7390055130745</v>
      </c>
      <c r="AS26">
        <f t="shared" si="9"/>
        <v>48.062197517196473</v>
      </c>
      <c r="AT26">
        <f t="shared" si="9"/>
        <v>-9.393674635299293</v>
      </c>
      <c r="AU26">
        <f t="shared" si="9"/>
        <v>-1040.0704826311774</v>
      </c>
      <c r="AW26">
        <v>23</v>
      </c>
      <c r="AX26">
        <f>IF(Z26&gt;0, (R26*SUMPRODUCT(K26:$K$98, X26:$X$98)-K26*$AZ$3)/Z26, 0)</f>
        <v>-6802.3640490247753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250000</v>
      </c>
      <c r="S27">
        <f t="shared" si="1"/>
        <v>-9996.2775138669531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-1574.0684201691029</v>
      </c>
      <c r="AC27">
        <f t="shared" si="2"/>
        <v>-1930.2162215455346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-8998.1749466496312</v>
      </c>
      <c r="AI27">
        <f t="shared" si="6"/>
        <v>-9003.0022841731934</v>
      </c>
      <c r="AJ27">
        <f t="shared" si="7"/>
        <v>356.14780137643174</v>
      </c>
      <c r="AK27">
        <f t="shared" si="22"/>
        <v>-110.18478941183722</v>
      </c>
      <c r="AL27">
        <f t="shared" si="8"/>
        <v>-8757.039272208598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-930.24711263081633</v>
      </c>
      <c r="AR27">
        <f t="shared" si="9"/>
        <v>-930.74617125321629</v>
      </c>
      <c r="AS27">
        <f t="shared" si="9"/>
        <v>36.819184541816114</v>
      </c>
      <c r="AT27">
        <f t="shared" si="9"/>
        <v>-11.39109684062772</v>
      </c>
      <c r="AU27">
        <f t="shared" si="9"/>
        <v>-905.31808355202782</v>
      </c>
      <c r="AW27">
        <v>24</v>
      </c>
      <c r="AX27">
        <f>IF(Z27&gt;0, (R27*SUMPRODUCT(K27:$K$98, X27:$X$98)-K27*$AZ$3)/Z27, 0)</f>
        <v>-9996.2775138669531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250000</v>
      </c>
      <c r="S28">
        <f t="shared" si="1"/>
        <v>-14096.319598958855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-1930.2162215455346</v>
      </c>
      <c r="AC28">
        <f t="shared" si="2"/>
        <v>-2215.8906801706057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-8491.5417321885761</v>
      </c>
      <c r="AI28">
        <f t="shared" si="6"/>
        <v>-8495.471642163684</v>
      </c>
      <c r="AJ28">
        <f t="shared" si="7"/>
        <v>285.67445862507111</v>
      </c>
      <c r="AK28">
        <f t="shared" si="22"/>
        <v>-135.11513550818742</v>
      </c>
      <c r="AL28">
        <f t="shared" si="8"/>
        <v>-8344.9123190467999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-783.81293041835238</v>
      </c>
      <c r="AR28">
        <f t="shared" si="9"/>
        <v>-784.17568130046766</v>
      </c>
      <c r="AS28">
        <f t="shared" si="9"/>
        <v>26.369220292683213</v>
      </c>
      <c r="AT28">
        <f t="shared" si="9"/>
        <v>-12.471821212995398</v>
      </c>
      <c r="AU28">
        <f t="shared" si="9"/>
        <v>-770.27828222077972</v>
      </c>
      <c r="AW28">
        <v>25</v>
      </c>
      <c r="AX28">
        <f>IF(Z28&gt;0, (R28*SUMPRODUCT(K28:$K$98, X28:$X$98)-K28*$AZ$3)/Z28, 0)</f>
        <v>-14096.319598958855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250000</v>
      </c>
      <c r="S29">
        <f t="shared" si="1"/>
        <v>-19474.692521962421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-2215.8906801706057</v>
      </c>
      <c r="AC29">
        <f t="shared" si="2"/>
        <v>-2424.1923123695419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-7786.3322842445614</v>
      </c>
      <c r="AI29">
        <f t="shared" si="6"/>
        <v>-7789.4442618914945</v>
      </c>
      <c r="AJ29">
        <f t="shared" si="7"/>
        <v>208.3016321989362</v>
      </c>
      <c r="AK29">
        <f t="shared" si="22"/>
        <v>-155.11234761194243</v>
      </c>
      <c r="AL29">
        <f t="shared" si="8"/>
        <v>-7736.2549773045012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-641.71292418782411</v>
      </c>
      <c r="AR29">
        <f t="shared" si="9"/>
        <v>-641.96939876441797</v>
      </c>
      <c r="AS29">
        <f t="shared" si="9"/>
        <v>17.167241858140759</v>
      </c>
      <c r="AT29">
        <f t="shared" si="9"/>
        <v>-12.783630922752879</v>
      </c>
      <c r="AU29">
        <f t="shared" si="9"/>
        <v>-637.5857878290301</v>
      </c>
      <c r="AW29">
        <v>26</v>
      </c>
      <c r="AX29">
        <f>IF(Z29&gt;0, (R29*SUMPRODUCT(K29:$K$98, X29:$X$98)-K29*$AZ$3)/Z29, 0)</f>
        <v>-19474.692521962421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250000</v>
      </c>
      <c r="S30">
        <f t="shared" si="1"/>
        <v>-26714.615297731751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-2424.1923123695419</v>
      </c>
      <c r="AC30">
        <f t="shared" si="2"/>
        <v>-2552.0558631471731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-6925.9976277162732</v>
      </c>
      <c r="AI30">
        <f t="shared" si="6"/>
        <v>-6928.3858858239655</v>
      </c>
      <c r="AJ30">
        <f t="shared" si="7"/>
        <v>127.86355077763119</v>
      </c>
      <c r="AK30">
        <f t="shared" si="22"/>
        <v>-169.69346186586796</v>
      </c>
      <c r="AL30">
        <f t="shared" si="8"/>
        <v>-6970.2157969122027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-509.65016421800544</v>
      </c>
      <c r="AR30">
        <f t="shared" si="9"/>
        <v>-509.82590440768001</v>
      </c>
      <c r="AS30">
        <f t="shared" si="9"/>
        <v>9.4088509921716881</v>
      </c>
      <c r="AT30">
        <f t="shared" si="9"/>
        <v>-12.486908797163153</v>
      </c>
      <c r="AU30">
        <f t="shared" si="9"/>
        <v>-512.90396221267156</v>
      </c>
      <c r="AW30">
        <v>27</v>
      </c>
      <c r="AX30">
        <f>IF(Z30&gt;0, (R30*SUMPRODUCT(K30:$K$98, X30:$X$98)-K30*$AZ$3)/Z30, 0)</f>
        <v>-26714.615297731751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250000</v>
      </c>
      <c r="S31">
        <f t="shared" si="1"/>
        <v>-36822.29586064363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-2552.0558631471731</v>
      </c>
      <c r="AC31">
        <f t="shared" si="2"/>
        <v>-2602.9119439632195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-5971.6364918748995</v>
      </c>
      <c r="AI31">
        <f t="shared" si="6"/>
        <v>-5973.4037037523267</v>
      </c>
      <c r="AJ31">
        <f t="shared" si="7"/>
        <v>50.856080816046415</v>
      </c>
      <c r="AK31">
        <f t="shared" si="22"/>
        <v>-178.64391042030215</v>
      </c>
      <c r="AL31">
        <f t="shared" si="8"/>
        <v>-6101.1915333565821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-392.34233338807309</v>
      </c>
      <c r="AR31">
        <f t="shared" si="9"/>
        <v>-392.45844092953581</v>
      </c>
      <c r="AS31">
        <f t="shared" si="9"/>
        <v>3.3412940391613621</v>
      </c>
      <c r="AT31">
        <f t="shared" si="9"/>
        <v>-11.737078898763546</v>
      </c>
      <c r="AU31">
        <f t="shared" si="9"/>
        <v>-400.85422578913796</v>
      </c>
      <c r="AW31">
        <v>28</v>
      </c>
      <c r="AX31">
        <f>IF(Z31&gt;0, (R31*SUMPRODUCT(K31:$K$98, X31:$X$98)-K31*$AZ$3)/Z31, 0)</f>
        <v>-36822.29586064363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250000</v>
      </c>
      <c r="S32">
        <f t="shared" si="1"/>
        <v>-51585.074080391481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-2602.9119439632195</v>
      </c>
      <c r="AC32">
        <f t="shared" si="2"/>
        <v>-2585.6167028852578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-4964.5601835672041</v>
      </c>
      <c r="AI32">
        <f t="shared" si="6"/>
        <v>-4965.8132673075006</v>
      </c>
      <c r="AJ32">
        <f t="shared" si="7"/>
        <v>-17.295241077961691</v>
      </c>
      <c r="AK32">
        <f t="shared" si="22"/>
        <v>-182.20383607742539</v>
      </c>
      <c r="AL32">
        <f t="shared" si="8"/>
        <v>-5165.3123444628873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-291.22896350410775</v>
      </c>
      <c r="AR32">
        <f t="shared" si="9"/>
        <v>-291.30247138101458</v>
      </c>
      <c r="AS32">
        <f t="shared" si="9"/>
        <v>-1.0145662347614619</v>
      </c>
      <c r="AT32">
        <f t="shared" si="9"/>
        <v>-10.688365608486464</v>
      </c>
      <c r="AU32">
        <f t="shared" si="9"/>
        <v>-303.00540322426252</v>
      </c>
      <c r="AW32">
        <v>29</v>
      </c>
      <c r="AX32">
        <f>IF(Z32&gt;0, (R32*SUMPRODUCT(K32:$K$98, X32:$X$98)-K32*$AZ$3)/Z32, 0)</f>
        <v>-51585.074080391481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250000</v>
      </c>
      <c r="S33">
        <f t="shared" si="1"/>
        <v>-74303.225840464773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-2585.6167028852578</v>
      </c>
      <c r="AC33">
        <f t="shared" si="2"/>
        <v>-2511.097832044692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-3956.7106780467589</v>
      </c>
      <c r="AI33">
        <f t="shared" si="6"/>
        <v>-3957.5555598818478</v>
      </c>
      <c r="AJ33">
        <f t="shared" si="7"/>
        <v>-74.518870840565796</v>
      </c>
      <c r="AK33">
        <f t="shared" si="22"/>
        <v>-180.99316920196807</v>
      </c>
      <c r="AL33">
        <f t="shared" si="8"/>
        <v>-4213.0675999243813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-207.238317164558</v>
      </c>
      <c r="AR33">
        <f t="shared" si="9"/>
        <v>-207.28256904546458</v>
      </c>
      <c r="AS33">
        <f t="shared" si="9"/>
        <v>-3.9030312415022137</v>
      </c>
      <c r="AT33">
        <f t="shared" si="9"/>
        <v>-9.4797731893331783</v>
      </c>
      <c r="AU33">
        <f t="shared" si="9"/>
        <v>-220.66537347629995</v>
      </c>
      <c r="AW33">
        <v>30</v>
      </c>
      <c r="AX33">
        <f>IF(Z33&gt;0, (R33*SUMPRODUCT(K33:$K$98, X33:$X$98)-K33*$AZ$3)/Z33, 0)</f>
        <v>-74303.225840464773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250000</v>
      </c>
      <c r="S34">
        <f t="shared" si="1"/>
        <v>-111169.88447324949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-2511.097832044692</v>
      </c>
      <c r="AC34">
        <f t="shared" si="2"/>
        <v>-2391.7755828300774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-2985.6801980946398</v>
      </c>
      <c r="AI34">
        <f t="shared" si="6"/>
        <v>-2986.2180630915682</v>
      </c>
      <c r="AJ34">
        <f t="shared" si="7"/>
        <v>-119.32224921461466</v>
      </c>
      <c r="AK34">
        <f t="shared" si="22"/>
        <v>-175.77684824312846</v>
      </c>
      <c r="AL34">
        <f t="shared" si="8"/>
        <v>-3281.3171605493112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-139.62430588351637</v>
      </c>
      <c r="AR34">
        <f t="shared" si="9"/>
        <v>-139.64945895480079</v>
      </c>
      <c r="AS34">
        <f t="shared" si="9"/>
        <v>-5.5800638774650277</v>
      </c>
      <c r="AT34">
        <f t="shared" si="9"/>
        <v>-8.2201437521678784</v>
      </c>
      <c r="AU34">
        <f t="shared" ref="AU34:AU69" si="23">AL34*$K34</f>
        <v>-153.44966658443369</v>
      </c>
      <c r="AW34">
        <v>31</v>
      </c>
      <c r="AX34">
        <f>IF(Z34&gt;0, (R34*SUMPRODUCT(K34:$K$98, X34:$X$98)-K34*$AZ$3)/Z34, 0)</f>
        <v>-111169.88447324949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250000</v>
      </c>
      <c r="S35">
        <f t="shared" si="1"/>
        <v>-174296.35302757422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-2391.7755828300774</v>
      </c>
      <c r="AC35">
        <f t="shared" si="2"/>
        <v>-2239.8279544464754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-2112.1916099409018</v>
      </c>
      <c r="AI35">
        <f t="shared" ref="AI35:AI66" si="25">SUM(AE35:AH35)</f>
        <v>-2112.5128771268669</v>
      </c>
      <c r="AJ35">
        <f t="shared" si="7"/>
        <v>-151.94762838360202</v>
      </c>
      <c r="AK35">
        <f t="shared" si="22"/>
        <v>-167.42429079810543</v>
      </c>
      <c r="AL35">
        <f t="shared" ref="AL35:AL69" si="26">SUM(AI35:AK35)</f>
        <v>-2431.8847963085746</v>
      </c>
      <c r="AN35">
        <f t="shared" ref="AN35:AT69" si="27">AE35*$K35</f>
        <v>0</v>
      </c>
      <c r="AO35">
        <f t="shared" si="27"/>
        <v>0</v>
      </c>
      <c r="AP35">
        <f t="shared" si="27"/>
        <v>-1.3414240422908756E-2</v>
      </c>
      <c r="AQ35">
        <f t="shared" si="27"/>
        <v>-88.192779445794613</v>
      </c>
      <c r="AR35">
        <f t="shared" si="27"/>
        <v>-88.206193686217517</v>
      </c>
      <c r="AS35">
        <f t="shared" si="27"/>
        <v>-6.3444450845638576</v>
      </c>
      <c r="AT35">
        <f t="shared" si="27"/>
        <v>-6.9906600720940411</v>
      </c>
      <c r="AU35">
        <f t="shared" si="23"/>
        <v>-101.54129884287543</v>
      </c>
      <c r="AW35">
        <v>32</v>
      </c>
      <c r="AX35">
        <f>IF(Z35&gt;0, (R35*SUMPRODUCT(K35:$K$98, X35:$X$98)-K35*$AZ$3)/Z35, 0)</f>
        <v>-174296.35302757422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250000</v>
      </c>
      <c r="S36">
        <f t="shared" si="1"/>
        <v>-272564.56688722444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-2239.8279544464754</v>
      </c>
      <c r="AC36">
        <f t="shared" si="2"/>
        <v>-2067.6886497251999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-1284.0324419369572</v>
      </c>
      <c r="AI36">
        <f t="shared" si="25"/>
        <v>-1284.222093206869</v>
      </c>
      <c r="AJ36">
        <f t="shared" si="7"/>
        <v>-172.13930472127549</v>
      </c>
      <c r="AK36">
        <f t="shared" si="22"/>
        <v>-156.78795681125328</v>
      </c>
      <c r="AL36">
        <f t="shared" si="26"/>
        <v>-1613.1493547393977</v>
      </c>
      <c r="AN36">
        <f t="shared" si="27"/>
        <v>0</v>
      </c>
      <c r="AO36">
        <f t="shared" si="27"/>
        <v>0</v>
      </c>
      <c r="AP36">
        <f t="shared" si="27"/>
        <v>-7.0702936078630907E-3</v>
      </c>
      <c r="AQ36">
        <f t="shared" si="27"/>
        <v>-47.869367659580412</v>
      </c>
      <c r="AR36">
        <f t="shared" si="27"/>
        <v>-47.876437953188272</v>
      </c>
      <c r="AS36">
        <f t="shared" si="27"/>
        <v>-6.4174388412935883</v>
      </c>
      <c r="AT36">
        <f t="shared" si="27"/>
        <v>-5.8451329608701528</v>
      </c>
      <c r="AU36">
        <f t="shared" si="23"/>
        <v>-60.139009755352014</v>
      </c>
      <c r="AW36">
        <v>33</v>
      </c>
      <c r="AX36">
        <f>IF(Z36&gt;0, (R36*SUMPRODUCT(K36:$K$98, X36:$X$98)-K36*$AZ$3)/Z36, 0)</f>
        <v>-272564.56688722444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250000</v>
      </c>
      <c r="S37">
        <f t="shared" si="1"/>
        <v>-425945.1936204083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-2067.6886497251999</v>
      </c>
      <c r="AC37">
        <f t="shared" si="2"/>
        <v>-1883.1186565213252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-772.2887942809723</v>
      </c>
      <c r="AI37">
        <f t="shared" si="25"/>
        <v>-772.39932015875695</v>
      </c>
      <c r="AJ37">
        <f t="shared" si="7"/>
        <v>-184.56999320387467</v>
      </c>
      <c r="AK37">
        <f t="shared" si="22"/>
        <v>-144.73820548076401</v>
      </c>
      <c r="AL37">
        <f t="shared" si="26"/>
        <v>-1101.7075188433955</v>
      </c>
      <c r="AN37">
        <f t="shared" si="27"/>
        <v>0</v>
      </c>
      <c r="AO37">
        <f t="shared" si="27"/>
        <v>0</v>
      </c>
      <c r="AP37">
        <f t="shared" si="27"/>
        <v>-3.6789818395896049E-3</v>
      </c>
      <c r="AQ37">
        <f t="shared" si="27"/>
        <v>-25.706526887893776</v>
      </c>
      <c r="AR37">
        <f t="shared" si="27"/>
        <v>-25.710205869733365</v>
      </c>
      <c r="AS37">
        <f t="shared" si="27"/>
        <v>-6.1436259701414064</v>
      </c>
      <c r="AT37">
        <f t="shared" si="27"/>
        <v>-4.817778787481787</v>
      </c>
      <c r="AU37">
        <f t="shared" si="23"/>
        <v>-36.671610627356557</v>
      </c>
      <c r="AW37">
        <v>34</v>
      </c>
      <c r="AX37">
        <f>IF(Z37&gt;0, (R37*SUMPRODUCT(K37:$K$98, X37:$X$98)-K37*$AZ$3)/Z37, 0)</f>
        <v>-425945.1936204083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250000</v>
      </c>
      <c r="S38">
        <f t="shared" si="1"/>
        <v>-669854.17865930812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-1883.1186565213252</v>
      </c>
      <c r="AC38">
        <f t="shared" si="2"/>
        <v>-1701.2900397811338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-459.25828126079352</v>
      </c>
      <c r="AI38">
        <f t="shared" si="25"/>
        <v>-459.32177605167419</v>
      </c>
      <c r="AJ38">
        <f t="shared" si="7"/>
        <v>-181.82861674019136</v>
      </c>
      <c r="AK38">
        <f t="shared" si="22"/>
        <v>-131.81830595649276</v>
      </c>
      <c r="AL38">
        <f t="shared" si="26"/>
        <v>-772.96869874835829</v>
      </c>
      <c r="AN38">
        <f t="shared" si="27"/>
        <v>0</v>
      </c>
      <c r="AO38">
        <f t="shared" si="27"/>
        <v>0</v>
      </c>
      <c r="AP38">
        <f t="shared" si="27"/>
        <v>-1.8870514699557107E-3</v>
      </c>
      <c r="AQ38">
        <f t="shared" si="27"/>
        <v>-13.649056918243868</v>
      </c>
      <c r="AR38">
        <f t="shared" si="27"/>
        <v>-13.650943969713822</v>
      </c>
      <c r="AS38">
        <f t="shared" si="27"/>
        <v>-5.4039072141262441</v>
      </c>
      <c r="AT38">
        <f t="shared" si="27"/>
        <v>-3.9176115799749001</v>
      </c>
      <c r="AU38">
        <f t="shared" si="23"/>
        <v>-22.972462763814967</v>
      </c>
      <c r="AW38">
        <v>35</v>
      </c>
      <c r="AX38">
        <f>IF(Z38&gt;0, (R38*SUMPRODUCT(K38:$K$98, X38:$X$98)-K38*$AZ$3)/Z38, 0)</f>
        <v>-669854.17865930812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250000</v>
      </c>
      <c r="S39">
        <f t="shared" si="1"/>
        <v>-1065410.693560553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-1701.2900397811338</v>
      </c>
      <c r="AC39">
        <f t="shared" si="2"/>
        <v>-1529.6398613171586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-269.66645387080791</v>
      </c>
      <c r="AI39">
        <f t="shared" si="25"/>
        <v>-269.70234706839273</v>
      </c>
      <c r="AJ39">
        <f t="shared" si="7"/>
        <v>-171.65017846397518</v>
      </c>
      <c r="AK39">
        <f t="shared" si="22"/>
        <v>-119.09030278467938</v>
      </c>
      <c r="AL39">
        <f t="shared" si="26"/>
        <v>-560.44282831704732</v>
      </c>
      <c r="AN39">
        <f t="shared" si="27"/>
        <v>0</v>
      </c>
      <c r="AO39">
        <f t="shared" si="27"/>
        <v>0</v>
      </c>
      <c r="AP39">
        <f t="shared" si="27"/>
        <v>-9.5244471357899504E-4</v>
      </c>
      <c r="AQ39">
        <f t="shared" si="27"/>
        <v>-7.155739964711417</v>
      </c>
      <c r="AR39">
        <f t="shared" si="27"/>
        <v>-7.1566924094249957</v>
      </c>
      <c r="AS39">
        <f t="shared" si="27"/>
        <v>-4.5548269885024775</v>
      </c>
      <c r="AT39">
        <f t="shared" si="27"/>
        <v>-3.1601232812375564</v>
      </c>
      <c r="AU39">
        <f t="shared" si="23"/>
        <v>-14.87164267916503</v>
      </c>
      <c r="AW39">
        <v>36</v>
      </c>
      <c r="AX39">
        <f>IF(Z39&gt;0, (R39*SUMPRODUCT(K39:$K$98, X39:$X$98)-K39*$AZ$3)/Z39, 0)</f>
        <v>-1065410.693560553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250000</v>
      </c>
      <c r="S40">
        <f t="shared" si="1"/>
        <v>-1717386.0220749711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-1529.6398613171586</v>
      </c>
      <c r="AC40">
        <f t="shared" si="2"/>
        <v>-1371.3498554048886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-155.71516439899068</v>
      </c>
      <c r="AI40">
        <f t="shared" si="25"/>
        <v>-155.73512714815973</v>
      </c>
      <c r="AJ40">
        <f t="shared" si="7"/>
        <v>-158.29000591227009</v>
      </c>
      <c r="AK40">
        <f t="shared" si="22"/>
        <v>-107.07479029220111</v>
      </c>
      <c r="AL40">
        <f t="shared" si="26"/>
        <v>-421.09992335263092</v>
      </c>
      <c r="AN40">
        <f t="shared" si="27"/>
        <v>0</v>
      </c>
      <c r="AO40">
        <f t="shared" si="27"/>
        <v>0</v>
      </c>
      <c r="AP40">
        <f t="shared" si="27"/>
        <v>-4.729660342038745E-4</v>
      </c>
      <c r="AQ40">
        <f t="shared" si="27"/>
        <v>-3.6892706083470137</v>
      </c>
      <c r="AR40">
        <f t="shared" si="27"/>
        <v>-3.6897435743812177</v>
      </c>
      <c r="AS40">
        <f t="shared" si="27"/>
        <v>-3.7502748602627318</v>
      </c>
      <c r="AT40">
        <f t="shared" si="27"/>
        <v>-2.5368619571806983</v>
      </c>
      <c r="AU40">
        <f t="shared" si="23"/>
        <v>-9.9768803918246469</v>
      </c>
      <c r="AW40">
        <v>37</v>
      </c>
      <c r="AX40">
        <f>IF(Z40&gt;0, (R40*SUMPRODUCT(K40:$K$98, X40:$X$98)-K40*$AZ$3)/Z40, 0)</f>
        <v>-1717386.0220749711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250000</v>
      </c>
      <c r="S41">
        <f t="shared" si="1"/>
        <v>-2813399.9960997878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-1371.3498554048886</v>
      </c>
      <c r="AC41">
        <f t="shared" si="2"/>
        <v>-1227.3197100516454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-88.571030544066431</v>
      </c>
      <c r="AI41">
        <f t="shared" si="25"/>
        <v>-88.581936562689393</v>
      </c>
      <c r="AJ41">
        <f t="shared" si="7"/>
        <v>-144.03014535324314</v>
      </c>
      <c r="AK41">
        <f t="shared" si="22"/>
        <v>-95.994489878342208</v>
      </c>
      <c r="AL41">
        <f t="shared" si="26"/>
        <v>-328.60657179427477</v>
      </c>
      <c r="AN41">
        <f t="shared" si="27"/>
        <v>0</v>
      </c>
      <c r="AO41">
        <f t="shared" si="27"/>
        <v>0</v>
      </c>
      <c r="AP41">
        <f t="shared" si="27"/>
        <v>-2.3070542956621471E-4</v>
      </c>
      <c r="AQ41">
        <f t="shared" si="27"/>
        <v>-1.8736276138185297</v>
      </c>
      <c r="AR41">
        <f t="shared" si="27"/>
        <v>-1.873858319248096</v>
      </c>
      <c r="AS41">
        <f t="shared" si="27"/>
        <v>-3.0468072449701373</v>
      </c>
      <c r="AT41">
        <f t="shared" si="27"/>
        <v>-2.0306631401449171</v>
      </c>
      <c r="AU41">
        <f t="shared" si="23"/>
        <v>-6.9513287043631511</v>
      </c>
      <c r="AW41">
        <v>38</v>
      </c>
      <c r="AX41">
        <f>IF(Z41&gt;0, (R41*SUMPRODUCT(K41:$K$98, X41:$X$98)-K41*$AZ$3)/Z41, 0)</f>
        <v>-2813399.9960997878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250000</v>
      </c>
      <c r="S42">
        <f t="shared" si="1"/>
        <v>-4692872.675995959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-1227.3197100516454</v>
      </c>
      <c r="AC42">
        <f t="shared" si="2"/>
        <v>-1097.3010019854726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-49.513864505206321</v>
      </c>
      <c r="AI42">
        <f t="shared" si="25"/>
        <v>-49.519710077192528</v>
      </c>
      <c r="AJ42">
        <f t="shared" si="7"/>
        <v>-130.01870806617285</v>
      </c>
      <c r="AK42">
        <f t="shared" si="22"/>
        <v>-85.912379703615187</v>
      </c>
      <c r="AL42">
        <f t="shared" si="26"/>
        <v>-265.45079784698055</v>
      </c>
      <c r="AN42">
        <f t="shared" si="27"/>
        <v>0</v>
      </c>
      <c r="AO42">
        <f t="shared" si="27"/>
        <v>0</v>
      </c>
      <c r="AP42">
        <f t="shared" si="27"/>
        <v>-1.1040800716509758E-4</v>
      </c>
      <c r="AQ42">
        <f t="shared" si="27"/>
        <v>-0.93519113612181481</v>
      </c>
      <c r="AR42">
        <f t="shared" si="27"/>
        <v>-0.93530154412897992</v>
      </c>
      <c r="AS42">
        <f t="shared" si="27"/>
        <v>-2.4557231500423375</v>
      </c>
      <c r="AT42">
        <f t="shared" si="27"/>
        <v>-1.6226666366044709</v>
      </c>
      <c r="AU42">
        <f t="shared" si="23"/>
        <v>-5.0136913307757878</v>
      </c>
      <c r="AW42">
        <v>39</v>
      </c>
      <c r="AX42">
        <f>IF(Z42&gt;0, (R42*SUMPRODUCT(K42:$K$98, X42:$X$98)-K42*$AZ$3)/Z42, 0)</f>
        <v>-4692872.675995959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250000</v>
      </c>
      <c r="S43">
        <f t="shared" si="1"/>
        <v>-7982124.632550763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-1097.3010019854726</v>
      </c>
      <c r="AC43">
        <f t="shared" si="2"/>
        <v>-980.47517912160197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-27.162697678971252</v>
      </c>
      <c r="AI43">
        <f t="shared" si="25"/>
        <v>-27.165768525469701</v>
      </c>
      <c r="AJ43">
        <f t="shared" si="7"/>
        <v>-116.8258228638706</v>
      </c>
      <c r="AK43">
        <f t="shared" si="22"/>
        <v>-76.811070138983084</v>
      </c>
      <c r="AL43">
        <f t="shared" si="26"/>
        <v>-220.80266152832337</v>
      </c>
      <c r="AN43">
        <f t="shared" si="27"/>
        <v>0</v>
      </c>
      <c r="AO43">
        <f t="shared" si="27"/>
        <v>0</v>
      </c>
      <c r="AP43">
        <f t="shared" si="27"/>
        <v>-5.1786152194027768E-5</v>
      </c>
      <c r="AQ43">
        <f t="shared" si="27"/>
        <v>-0.45806639853692399</v>
      </c>
      <c r="AR43">
        <f t="shared" si="27"/>
        <v>-0.45811818468911802</v>
      </c>
      <c r="AS43">
        <f t="shared" si="27"/>
        <v>-1.9701277306044294</v>
      </c>
      <c r="AT43">
        <f t="shared" si="27"/>
        <v>-1.2953268000906313</v>
      </c>
      <c r="AU43">
        <f t="shared" si="23"/>
        <v>-3.7235727153841784</v>
      </c>
      <c r="AW43">
        <v>40</v>
      </c>
      <c r="AX43">
        <f>IF(Z43&gt;0, (R43*SUMPRODUCT(K43:$K$98, X43:$X$98)-K43*$AZ$3)/Z43, 0)</f>
        <v>-7982124.632550763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250000</v>
      </c>
      <c r="S44">
        <f t="shared" si="1"/>
        <v>-13874478.142792672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-980.47517912160197</v>
      </c>
      <c r="AC44">
        <f t="shared" si="2"/>
        <v>-875.78948302014589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-14.620796120818049</v>
      </c>
      <c r="AI44">
        <f t="shared" si="25"/>
        <v>-14.622374179239431</v>
      </c>
      <c r="AJ44">
        <f t="shared" si="7"/>
        <v>-104.68569610145607</v>
      </c>
      <c r="AK44">
        <f t="shared" si="22"/>
        <v>-68.633262538512142</v>
      </c>
      <c r="AL44">
        <f t="shared" si="26"/>
        <v>-187.94133281920764</v>
      </c>
      <c r="AN44">
        <f t="shared" si="27"/>
        <v>0</v>
      </c>
      <c r="AO44">
        <f t="shared" si="27"/>
        <v>0</v>
      </c>
      <c r="AP44">
        <f t="shared" si="27"/>
        <v>-2.3760774344779405E-5</v>
      </c>
      <c r="AQ44">
        <f t="shared" si="27"/>
        <v>-0.22014485183870139</v>
      </c>
      <c r="AR44">
        <f t="shared" si="27"/>
        <v>-0.22016861261304618</v>
      </c>
      <c r="AS44">
        <f t="shared" si="27"/>
        <v>-1.5762491226501636</v>
      </c>
      <c r="AT44">
        <f t="shared" si="27"/>
        <v>-1.0334088026324295</v>
      </c>
      <c r="AU44">
        <f t="shared" si="23"/>
        <v>-2.8298265378956393</v>
      </c>
      <c r="AW44">
        <v>41</v>
      </c>
      <c r="AX44">
        <f>IF(Z44&gt;0, (R44*SUMPRODUCT(K44:$K$98, X44:$X$98)-K44*$AZ$3)/Z44, 0)</f>
        <v>-13874478.142792672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250000</v>
      </c>
      <c r="S45">
        <f t="shared" si="1"/>
        <v>-24677113.007121518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-875.78948302014589</v>
      </c>
      <c r="AC45">
        <f t="shared" si="2"/>
        <v>-782.13126849699063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-7.6991279402877488</v>
      </c>
      <c r="AI45">
        <f t="shared" si="25"/>
        <v>-7.6999203053308873</v>
      </c>
      <c r="AJ45">
        <f t="shared" si="7"/>
        <v>-93.658214523155266</v>
      </c>
      <c r="AK45">
        <f t="shared" si="22"/>
        <v>-61.305263811410221</v>
      </c>
      <c r="AL45">
        <f t="shared" si="26"/>
        <v>-162.66339863989637</v>
      </c>
      <c r="AN45">
        <f t="shared" si="27"/>
        <v>0</v>
      </c>
      <c r="AO45">
        <f t="shared" si="27"/>
        <v>0</v>
      </c>
      <c r="AP45">
        <f t="shared" si="27"/>
        <v>-1.0652334547414947E-5</v>
      </c>
      <c r="AQ45">
        <f t="shared" si="27"/>
        <v>-0.10350492775202559</v>
      </c>
      <c r="AR45">
        <f t="shared" si="27"/>
        <v>-0.10351558008657301</v>
      </c>
      <c r="AS45">
        <f t="shared" si="27"/>
        <v>-1.259114902725021</v>
      </c>
      <c r="AT45">
        <f t="shared" si="27"/>
        <v>-0.82417086075617674</v>
      </c>
      <c r="AU45">
        <f t="shared" si="23"/>
        <v>-2.1868013435677707</v>
      </c>
      <c r="AW45">
        <v>42</v>
      </c>
      <c r="AX45">
        <f>IF(Z45&gt;0, (R45*SUMPRODUCT(K45:$K$98, X45:$X$98)-K45*$AZ$3)/Z45, 0)</f>
        <v>-24677113.007121518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250000</v>
      </c>
      <c r="S46">
        <f t="shared" si="1"/>
        <v>-45003311.3226045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-782.13126849699063</v>
      </c>
      <c r="AC46">
        <f t="shared" si="2"/>
        <v>-698.41480969706959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-3.9646171456172659</v>
      </c>
      <c r="AI46">
        <f t="shared" si="25"/>
        <v>-3.9650051252954115</v>
      </c>
      <c r="AJ46">
        <f t="shared" si="7"/>
        <v>-83.716458799921043</v>
      </c>
      <c r="AK46">
        <f t="shared" si="22"/>
        <v>-54.749188794789347</v>
      </c>
      <c r="AL46">
        <f t="shared" si="26"/>
        <v>-142.43065272000581</v>
      </c>
      <c r="AN46">
        <f t="shared" si="27"/>
        <v>0</v>
      </c>
      <c r="AO46">
        <f t="shared" si="27"/>
        <v>0</v>
      </c>
      <c r="AP46">
        <f t="shared" si="27"/>
        <v>-4.657045121023396E-6</v>
      </c>
      <c r="AQ46">
        <f t="shared" si="27"/>
        <v>-4.7588577378523143E-2</v>
      </c>
      <c r="AR46">
        <f t="shared" si="27"/>
        <v>-4.7593234423644167E-2</v>
      </c>
      <c r="AS46">
        <f t="shared" si="27"/>
        <v>-1.0048756364432541</v>
      </c>
      <c r="AT46">
        <f t="shared" si="27"/>
        <v>-0.6571721585405581</v>
      </c>
      <c r="AU46">
        <f t="shared" si="23"/>
        <v>-1.7096410294074564</v>
      </c>
      <c r="AW46">
        <v>43</v>
      </c>
      <c r="AX46">
        <f>IF(Z46&gt;0, (R46*SUMPRODUCT(K46:$K$98, X46:$X$98)-K46*$AZ$3)/Z46, 0)</f>
        <v>-45003311.3226045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250000</v>
      </c>
      <c r="S47">
        <f t="shared" si="1"/>
        <v>-84340333.549539641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-698.41480969706959</v>
      </c>
      <c r="AC47">
        <f t="shared" si="2"/>
        <v>-623.62314494616874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-1.9924670415322723</v>
      </c>
      <c r="AI47">
        <f t="shared" si="25"/>
        <v>-1.9926518947094831</v>
      </c>
      <c r="AJ47">
        <f t="shared" si="7"/>
        <v>-74.79166475090085</v>
      </c>
      <c r="AK47">
        <f t="shared" si="22"/>
        <v>-48.889036678794874</v>
      </c>
      <c r="AL47">
        <f t="shared" si="26"/>
        <v>-125.67335332440521</v>
      </c>
      <c r="AN47">
        <f t="shared" si="27"/>
        <v>0</v>
      </c>
      <c r="AO47">
        <f t="shared" si="27"/>
        <v>0</v>
      </c>
      <c r="AP47">
        <f t="shared" si="27"/>
        <v>-1.981118092388199E-6</v>
      </c>
      <c r="AQ47">
        <f t="shared" si="27"/>
        <v>-2.13537714851641E-2</v>
      </c>
      <c r="AR47">
        <f t="shared" si="27"/>
        <v>-2.1355752603256489E-2</v>
      </c>
      <c r="AS47">
        <f t="shared" si="27"/>
        <v>-0.80156112236492993</v>
      </c>
      <c r="AT47">
        <f t="shared" si="27"/>
        <v>-0.52395612856208074</v>
      </c>
      <c r="AU47">
        <f t="shared" si="23"/>
        <v>-1.3468730035302672</v>
      </c>
      <c r="AW47">
        <v>44</v>
      </c>
      <c r="AX47">
        <f>IF(Z47&gt;0, (R47*SUMPRODUCT(K47:$K$98, X47:$X$98)-K47*$AZ$3)/Z47, 0)</f>
        <v>-84340333.549539641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250000</v>
      </c>
      <c r="S48">
        <f t="shared" si="1"/>
        <v>-162644864.0034095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-623.62314494616874</v>
      </c>
      <c r="AC48">
        <f t="shared" si="2"/>
        <v>-556.82373681740432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-0.97415755154783545</v>
      </c>
      <c r="AI48">
        <f t="shared" si="25"/>
        <v>-0.97424314043811944</v>
      </c>
      <c r="AJ48">
        <f t="shared" si="7"/>
        <v>-66.799408128764412</v>
      </c>
      <c r="AK48">
        <f t="shared" si="22"/>
        <v>-43.653620146231816</v>
      </c>
      <c r="AL48">
        <f t="shared" si="26"/>
        <v>-111.42727141543435</v>
      </c>
      <c r="AN48">
        <f t="shared" si="27"/>
        <v>0</v>
      </c>
      <c r="AO48">
        <f t="shared" si="27"/>
        <v>0</v>
      </c>
      <c r="AP48">
        <f t="shared" si="27"/>
        <v>-8.1899795521597001E-7</v>
      </c>
      <c r="AQ48">
        <f t="shared" si="27"/>
        <v>-9.3216893002002737E-3</v>
      </c>
      <c r="AR48">
        <f t="shared" si="27"/>
        <v>-9.3225082981554901E-3</v>
      </c>
      <c r="AS48">
        <f t="shared" si="27"/>
        <v>-0.63920186937342427</v>
      </c>
      <c r="AT48">
        <f t="shared" si="27"/>
        <v>-0.41772040178262104</v>
      </c>
      <c r="AU48">
        <f t="shared" si="23"/>
        <v>-1.0662447794542009</v>
      </c>
      <c r="AW48">
        <v>45</v>
      </c>
      <c r="AX48">
        <f>IF(Z48&gt;0, (R48*SUMPRODUCT(K48:$K$98, X48:$X$98)-K48*$AZ$3)/Z48, 0)</f>
        <v>-162644864.0034095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250000</v>
      </c>
      <c r="S49">
        <f t="shared" si="1"/>
        <v>-323457639.21236902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-556.82373681740432</v>
      </c>
      <c r="AC49">
        <f t="shared" si="2"/>
        <v>-497.17166395291036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-0.46306666393042623</v>
      </c>
      <c r="AI49">
        <f t="shared" si="25"/>
        <v>-0.4631050902654143</v>
      </c>
      <c r="AJ49">
        <f t="shared" si="7"/>
        <v>-59.65207286449396</v>
      </c>
      <c r="AK49">
        <f t="shared" si="22"/>
        <v>-38.977661577218306</v>
      </c>
      <c r="AL49">
        <f t="shared" si="26"/>
        <v>-99.092839531977688</v>
      </c>
      <c r="AN49">
        <f t="shared" si="27"/>
        <v>0</v>
      </c>
      <c r="AO49">
        <f t="shared" si="27"/>
        <v>0</v>
      </c>
      <c r="AP49">
        <f t="shared" si="27"/>
        <v>-3.2830414335131823E-7</v>
      </c>
      <c r="AQ49">
        <f t="shared" si="27"/>
        <v>-3.9563154920565519E-3</v>
      </c>
      <c r="AR49">
        <f t="shared" si="27"/>
        <v>-3.956643796199903E-3</v>
      </c>
      <c r="AS49">
        <f t="shared" si="27"/>
        <v>-0.50965106838816199</v>
      </c>
      <c r="AT49">
        <f t="shared" si="27"/>
        <v>-0.33301452761292977</v>
      </c>
      <c r="AU49">
        <f t="shared" si="23"/>
        <v>-0.84662223979729179</v>
      </c>
      <c r="AW49">
        <v>46</v>
      </c>
      <c r="AX49">
        <f>IF(Z49&gt;0, (R49*SUMPRODUCT(K49:$K$98, X49:$X$98)-K49*$AZ$3)/Z49, 0)</f>
        <v>-323457639.21236902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250000</v>
      </c>
      <c r="S50">
        <f t="shared" si="1"/>
        <v>-664186212.87572658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-497.17166395291036</v>
      </c>
      <c r="AC50">
        <f t="shared" si="2"/>
        <v>-443.90651798822893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-0.21333409617548604</v>
      </c>
      <c r="AI50">
        <f t="shared" si="25"/>
        <v>-0.21335080483750668</v>
      </c>
      <c r="AJ50">
        <f t="shared" si="7"/>
        <v>-53.265145964681437</v>
      </c>
      <c r="AK50">
        <f t="shared" si="22"/>
        <v>-34.802016476703727</v>
      </c>
      <c r="AL50">
        <f t="shared" si="26"/>
        <v>-88.280513246222668</v>
      </c>
      <c r="AN50">
        <f t="shared" si="27"/>
        <v>0</v>
      </c>
      <c r="AO50">
        <f t="shared" si="27"/>
        <v>0</v>
      </c>
      <c r="AP50">
        <f t="shared" si="27"/>
        <v>-1.2745915968025642E-7</v>
      </c>
      <c r="AQ50">
        <f t="shared" si="27"/>
        <v>-1.6273825274635519E-3</v>
      </c>
      <c r="AR50">
        <f t="shared" si="27"/>
        <v>-1.6275099866232322E-3</v>
      </c>
      <c r="AS50">
        <f t="shared" si="27"/>
        <v>-0.4063240214279395</v>
      </c>
      <c r="AT50">
        <f t="shared" si="27"/>
        <v>-0.2654812078801414</v>
      </c>
      <c r="AU50">
        <f t="shared" si="23"/>
        <v>-0.67343273929470415</v>
      </c>
      <c r="AW50">
        <v>47</v>
      </c>
      <c r="AX50">
        <f>IF(Z50&gt;0, (R50*SUMPRODUCT(K50:$K$98, X50:$X$98)-K50*$AZ$3)/Z50, 0)</f>
        <v>-664186212.87572658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250000</v>
      </c>
      <c r="S51">
        <f t="shared" si="1"/>
        <v>-1408899674.5411611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-443.90651798822893</v>
      </c>
      <c r="AC51">
        <f t="shared" si="2"/>
        <v>-396.34644690631586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-9.508667840218199E-2</v>
      </c>
      <c r="AI51">
        <f t="shared" si="25"/>
        <v>-9.5093711309742202E-2</v>
      </c>
      <c r="AJ51">
        <f t="shared" si="7"/>
        <v>-47.560071081913065</v>
      </c>
      <c r="AK51">
        <f t="shared" si="22"/>
        <v>-31.073456259176027</v>
      </c>
      <c r="AL51">
        <f t="shared" si="26"/>
        <v>-78.728621052398836</v>
      </c>
      <c r="AN51">
        <f t="shared" si="27"/>
        <v>0</v>
      </c>
      <c r="AO51">
        <f t="shared" si="27"/>
        <v>0</v>
      </c>
      <c r="AP51">
        <f t="shared" si="27"/>
        <v>-4.7901185636648541E-8</v>
      </c>
      <c r="AQ51">
        <f t="shared" si="27"/>
        <v>-6.4763607295006671E-4</v>
      </c>
      <c r="AR51">
        <f t="shared" si="27"/>
        <v>-6.4768397413570333E-4</v>
      </c>
      <c r="AS51">
        <f t="shared" si="27"/>
        <v>-0.32393199743960549</v>
      </c>
      <c r="AT51">
        <f t="shared" si="27"/>
        <v>-0.21164154141088001</v>
      </c>
      <c r="AU51">
        <f t="shared" si="23"/>
        <v>-0.53622122282462126</v>
      </c>
      <c r="AW51">
        <v>48</v>
      </c>
      <c r="AX51">
        <f>IF(Z51&gt;0, (R51*SUMPRODUCT(K51:$K$98, X51:$X$98)-K51*$AZ$3)/Z51, 0)</f>
        <v>-1408899674.5411611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250000</v>
      </c>
      <c r="S52">
        <f t="shared" si="1"/>
        <v>-3093274979.1746101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-396.34644690631586</v>
      </c>
      <c r="AC52">
        <f t="shared" si="2"/>
        <v>-353.88129234199539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-4.1024925342438408E-2</v>
      </c>
      <c r="AI52">
        <f t="shared" si="25"/>
        <v>-4.1027785428388773E-2</v>
      </c>
      <c r="AJ52">
        <f t="shared" si="7"/>
        <v>-42.465154564320471</v>
      </c>
      <c r="AK52">
        <f t="shared" si="22"/>
        <v>-27.744251283442114</v>
      </c>
      <c r="AL52">
        <f t="shared" si="26"/>
        <v>-70.25043363319098</v>
      </c>
      <c r="AN52">
        <f t="shared" si="27"/>
        <v>0</v>
      </c>
      <c r="AO52">
        <f t="shared" si="27"/>
        <v>0</v>
      </c>
      <c r="AP52">
        <f t="shared" si="27"/>
        <v>-1.7392916655464669E-8</v>
      </c>
      <c r="AQ52">
        <f t="shared" si="27"/>
        <v>-2.4948309934072878E-4</v>
      </c>
      <c r="AR52">
        <f t="shared" si="27"/>
        <v>-2.4950049225738426E-4</v>
      </c>
      <c r="AS52">
        <f t="shared" si="27"/>
        <v>-0.25824150284876712</v>
      </c>
      <c r="AT52">
        <f t="shared" si="27"/>
        <v>-0.16871991213402468</v>
      </c>
      <c r="AU52">
        <f t="shared" si="23"/>
        <v>-0.42721091547504919</v>
      </c>
      <c r="AW52">
        <v>49</v>
      </c>
      <c r="AX52">
        <f>IF(Z52&gt;0, (R52*SUMPRODUCT(K52:$K$98, X52:$X$98)-K52*$AZ$3)/Z52, 0)</f>
        <v>-3093274979.1746101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250000</v>
      </c>
      <c r="S53">
        <f t="shared" si="1"/>
        <v>-7042302150.654088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-353.88129234199539</v>
      </c>
      <c r="AC53">
        <f t="shared" si="2"/>
        <v>-315.96564700331504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-1.7098147895727327E-2</v>
      </c>
      <c r="AI53">
        <f t="shared" si="25"/>
        <v>-1.7099269566028613E-2</v>
      </c>
      <c r="AJ53">
        <f t="shared" si="7"/>
        <v>-37.915645338680349</v>
      </c>
      <c r="AK53">
        <f t="shared" si="22"/>
        <v>-24.771690463939681</v>
      </c>
      <c r="AL53">
        <f t="shared" si="26"/>
        <v>-62.704435072186058</v>
      </c>
      <c r="AN53">
        <f t="shared" si="27"/>
        <v>0</v>
      </c>
      <c r="AO53">
        <f t="shared" si="27"/>
        <v>0</v>
      </c>
      <c r="AP53">
        <f t="shared" si="27"/>
        <v>-6.0903258565168547E-9</v>
      </c>
      <c r="AQ53">
        <f t="shared" si="27"/>
        <v>-9.2837701157242366E-5</v>
      </c>
      <c r="AR53">
        <f t="shared" si="27"/>
        <v>-9.2843791483098888E-5</v>
      </c>
      <c r="AS53">
        <f t="shared" si="27"/>
        <v>-0.20587033008505048</v>
      </c>
      <c r="AT53">
        <f t="shared" si="27"/>
        <v>-0.13450268476304553</v>
      </c>
      <c r="AU53">
        <f t="shared" si="23"/>
        <v>-0.34046585863957907</v>
      </c>
      <c r="AW53">
        <v>50</v>
      </c>
      <c r="AX53">
        <f>IF(Z53&gt;0, (R53*SUMPRODUCT(K53:$K$98, X53:$X$98)-K53*$AZ$3)/Z53, 0)</f>
        <v>-7042302150.654088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250000</v>
      </c>
      <c r="S54">
        <f t="shared" si="1"/>
        <v>-16654863316.403555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-315.96564700331504</v>
      </c>
      <c r="AC54">
        <f t="shared" si="2"/>
        <v>-282.11226232156992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-6.8698530411634776E-3</v>
      </c>
      <c r="AI54">
        <f t="shared" si="25"/>
        <v>-6.8702765094576356E-3</v>
      </c>
      <c r="AJ54">
        <f t="shared" si="7"/>
        <v>-33.853384681745126</v>
      </c>
      <c r="AK54">
        <f t="shared" si="22"/>
        <v>-22.117595290232057</v>
      </c>
      <c r="AL54">
        <f t="shared" si="26"/>
        <v>-55.977850248486646</v>
      </c>
      <c r="AN54">
        <f t="shared" si="27"/>
        <v>0</v>
      </c>
      <c r="AO54">
        <f t="shared" si="27"/>
        <v>0</v>
      </c>
      <c r="AP54">
        <f t="shared" si="27"/>
        <v>-2.052949117145931E-9</v>
      </c>
      <c r="AQ54">
        <f t="shared" si="27"/>
        <v>-3.3304639167395028E-5</v>
      </c>
      <c r="AR54">
        <f t="shared" si="27"/>
        <v>-3.3306692116512169E-5</v>
      </c>
      <c r="AS54">
        <f t="shared" si="27"/>
        <v>-0.16411919653372828</v>
      </c>
      <c r="AT54">
        <f t="shared" si="27"/>
        <v>-0.10722478719383213</v>
      </c>
      <c r="AU54">
        <f t="shared" si="23"/>
        <v>-0.27137729041967695</v>
      </c>
      <c r="AW54">
        <v>51</v>
      </c>
      <c r="AX54">
        <f>IF(Z54&gt;0, (R54*SUMPRODUCT(K54:$K$98, X54:$X$98)-K54*$AZ$3)/Z54, 0)</f>
        <v>-16654863316.403555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250000</v>
      </c>
      <c r="S55">
        <f t="shared" si="1"/>
        <v>-40985259563.18528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-282.11226232156992</v>
      </c>
      <c r="AC55">
        <f t="shared" si="2"/>
        <v>-251.88597641241782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-2.6558936259125543E-3</v>
      </c>
      <c r="AI55">
        <f t="shared" si="25"/>
        <v>-2.6560472701611798E-3</v>
      </c>
      <c r="AJ55">
        <f t="shared" si="7"/>
        <v>-30.226285909152097</v>
      </c>
      <c r="AK55">
        <f t="shared" si="22"/>
        <v>-19.747858362509895</v>
      </c>
      <c r="AL55">
        <f t="shared" si="26"/>
        <v>-49.976800318932149</v>
      </c>
      <c r="AN55">
        <f t="shared" si="27"/>
        <v>0</v>
      </c>
      <c r="AO55">
        <f t="shared" si="27"/>
        <v>0</v>
      </c>
      <c r="AP55">
        <f t="shared" si="27"/>
        <v>-6.6505195000428272E-10</v>
      </c>
      <c r="AQ55">
        <f t="shared" si="27"/>
        <v>-1.149608430330067E-5</v>
      </c>
      <c r="AR55">
        <f t="shared" si="27"/>
        <v>-1.1496749355250673E-5</v>
      </c>
      <c r="AS55">
        <f t="shared" si="27"/>
        <v>-0.1308350332999077</v>
      </c>
      <c r="AT55">
        <f t="shared" si="27"/>
        <v>-8.5478967353992075E-2</v>
      </c>
      <c r="AU55">
        <f t="shared" si="23"/>
        <v>-0.21632549740325499</v>
      </c>
      <c r="AW55">
        <v>52</v>
      </c>
      <c r="AX55">
        <f>IF(Z55&gt;0, (R55*SUMPRODUCT(K55:$K$98, X55:$X$98)-K55*$AZ$3)/Z55, 0)</f>
        <v>-40985259563.18528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250000</v>
      </c>
      <c r="S56">
        <f t="shared" si="1"/>
        <v>-105144485873.34642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-251.88597641241782</v>
      </c>
      <c r="AC56">
        <f t="shared" si="2"/>
        <v>-224.89820289618851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-9.8634197649991452E-4</v>
      </c>
      <c r="AI56">
        <f t="shared" si="25"/>
        <v>-9.8639545010840383E-4</v>
      </c>
      <c r="AJ56">
        <f t="shared" si="7"/>
        <v>-26.987773516229311</v>
      </c>
      <c r="AK56">
        <f t="shared" si="22"/>
        <v>-17.632018348869249</v>
      </c>
      <c r="AL56">
        <f t="shared" si="26"/>
        <v>-44.620778260548668</v>
      </c>
      <c r="AN56">
        <f t="shared" si="27"/>
        <v>0</v>
      </c>
      <c r="AO56">
        <f t="shared" si="27"/>
        <v>0</v>
      </c>
      <c r="AP56">
        <f t="shared" si="27"/>
        <v>-2.066620497729482E-10</v>
      </c>
      <c r="AQ56">
        <f t="shared" si="27"/>
        <v>-3.8119637032012307E-6</v>
      </c>
      <c r="AR56">
        <f t="shared" si="27"/>
        <v>-3.8121703652510035E-6</v>
      </c>
      <c r="AS56">
        <f t="shared" si="27"/>
        <v>-0.10430095800965894</v>
      </c>
      <c r="AT56">
        <f t="shared" si="27"/>
        <v>-6.8143316984820124E-2</v>
      </c>
      <c r="AU56">
        <f t="shared" si="23"/>
        <v>-0.1724480871648443</v>
      </c>
      <c r="AW56">
        <v>53</v>
      </c>
      <c r="AX56">
        <f>IF(Z56&gt;0, (R56*SUMPRODUCT(K56:$K$98, X56:$X$98)-K56*$AZ$3)/Z56, 0)</f>
        <v>-105144485873.34642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250000</v>
      </c>
      <c r="S57">
        <f t="shared" si="1"/>
        <v>-281798949531.17804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-224.89820289618851</v>
      </c>
      <c r="AC57">
        <f t="shared" si="2"/>
        <v>-200.801970090015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-3.5124578701077852E-4</v>
      </c>
      <c r="AI57">
        <f t="shared" si="25"/>
        <v>-3.5126360130448189E-4</v>
      </c>
      <c r="AJ57">
        <f t="shared" si="7"/>
        <v>-24.096232806173504</v>
      </c>
      <c r="AK57">
        <f t="shared" si="22"/>
        <v>-15.742874202733198</v>
      </c>
      <c r="AL57">
        <f t="shared" si="26"/>
        <v>-39.839458272508004</v>
      </c>
      <c r="AN57">
        <f t="shared" si="27"/>
        <v>0</v>
      </c>
      <c r="AO57">
        <f t="shared" si="27"/>
        <v>0</v>
      </c>
      <c r="AP57">
        <f t="shared" si="27"/>
        <v>-6.1471219100974191E-11</v>
      </c>
      <c r="AQ57">
        <f t="shared" si="27"/>
        <v>-1.2120327132332822E-6</v>
      </c>
      <c r="AR57">
        <f t="shared" si="27"/>
        <v>-1.212094184452383E-6</v>
      </c>
      <c r="AS57">
        <f t="shared" si="27"/>
        <v>-8.3148107413089284E-2</v>
      </c>
      <c r="AT57">
        <f t="shared" si="27"/>
        <v>-5.4323437432271422E-2</v>
      </c>
      <c r="AU57">
        <f t="shared" si="23"/>
        <v>-0.13747275693954517</v>
      </c>
      <c r="AW57">
        <v>54</v>
      </c>
      <c r="AX57">
        <f>IF(Z57&gt;0, (R57*SUMPRODUCT(K57:$K$98, X57:$X$98)-K57*$AZ$3)/Z57, 0)</f>
        <v>-281798949531.17804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250000</v>
      </c>
      <c r="S58">
        <f t="shared" si="1"/>
        <v>-790648376260.67834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-200.801970090015</v>
      </c>
      <c r="AC58">
        <f t="shared" si="2"/>
        <v>-179.28747432156811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-1.1967149232133298E-4</v>
      </c>
      <c r="AI58">
        <f t="shared" si="25"/>
        <v>-1.1967716132286719E-4</v>
      </c>
      <c r="AJ58">
        <f t="shared" si="7"/>
        <v>-21.514495768446892</v>
      </c>
      <c r="AK58">
        <f t="shared" si="22"/>
        <v>-14.056137906301052</v>
      </c>
      <c r="AL58">
        <f t="shared" si="26"/>
        <v>-35.570753351909268</v>
      </c>
      <c r="AN58">
        <f t="shared" si="27"/>
        <v>0</v>
      </c>
      <c r="AO58">
        <f t="shared" si="27"/>
        <v>0</v>
      </c>
      <c r="AP58">
        <f t="shared" si="27"/>
        <v>-1.746593219284544E-11</v>
      </c>
      <c r="AQ58">
        <f t="shared" si="27"/>
        <v>-3.6870234691051388E-7</v>
      </c>
      <c r="AR58">
        <f t="shared" si="27"/>
        <v>-3.6871981284270677E-7</v>
      </c>
      <c r="AS58">
        <f t="shared" si="27"/>
        <v>-6.6285168911599079E-2</v>
      </c>
      <c r="AT58">
        <f t="shared" si="27"/>
        <v>-4.3306312422638542E-2</v>
      </c>
      <c r="AU58">
        <f t="shared" si="23"/>
        <v>-0.10959185005405048</v>
      </c>
      <c r="AW58">
        <v>55</v>
      </c>
      <c r="AX58">
        <f>IF(Z58&gt;0, (R58*SUMPRODUCT(K58:$K$98, X58:$X$98)-K58*$AZ$3)/Z58, 0)</f>
        <v>-790648376260.67834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250000</v>
      </c>
      <c r="S59">
        <f t="shared" si="1"/>
        <v>-2326906377231.915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-179.28747432156811</v>
      </c>
      <c r="AC59">
        <f t="shared" si="2"/>
        <v>-160.07810238627081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-3.8924517948909973E-5</v>
      </c>
      <c r="AI59">
        <f t="shared" si="25"/>
        <v>-3.8926237808633943E-5</v>
      </c>
      <c r="AJ59">
        <f t="shared" si="7"/>
        <v>-19.209371935297298</v>
      </c>
      <c r="AK59">
        <f t="shared" si="22"/>
        <v>-12.550123202509768</v>
      </c>
      <c r="AL59">
        <f t="shared" si="26"/>
        <v>-31.759534064044878</v>
      </c>
      <c r="AN59">
        <f t="shared" si="27"/>
        <v>0</v>
      </c>
      <c r="AO59">
        <f t="shared" si="27"/>
        <v>0</v>
      </c>
      <c r="AP59">
        <f t="shared" si="27"/>
        <v>-4.7310789870115279E-12</v>
      </c>
      <c r="AQ59">
        <f t="shared" si="27"/>
        <v>-1.0707557504878636E-7</v>
      </c>
      <c r="AR59">
        <f t="shared" si="27"/>
        <v>-1.0708030612777337E-7</v>
      </c>
      <c r="AS59">
        <f t="shared" si="27"/>
        <v>-5.2842132791411381E-2</v>
      </c>
      <c r="AT59">
        <f t="shared" si="27"/>
        <v>-3.4523527320380887E-2</v>
      </c>
      <c r="AU59">
        <f t="shared" si="23"/>
        <v>-8.7365767192098404E-2</v>
      </c>
      <c r="AW59">
        <v>56</v>
      </c>
      <c r="AX59">
        <f>IF(Z59&gt;0, (R59*SUMPRODUCT(K59:$K$98, X59:$X$98)-K59*$AZ$3)/Z59, 0)</f>
        <v>-2326906377231.915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250000</v>
      </c>
      <c r="S60">
        <f t="shared" si="1"/>
        <v>-7260733369457.3682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-160.07810238627081</v>
      </c>
      <c r="AC60">
        <f t="shared" si="2"/>
        <v>-142.92687722191815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-1.2105383963242897E-5</v>
      </c>
      <c r="AI60">
        <f t="shared" si="25"/>
        <v>-1.2105876085973307E-5</v>
      </c>
      <c r="AJ60">
        <f t="shared" si="7"/>
        <v>-17.151225164352667</v>
      </c>
      <c r="AK60">
        <f t="shared" si="22"/>
        <v>-11.205467167038957</v>
      </c>
      <c r="AL60">
        <f t="shared" si="26"/>
        <v>-28.356704437267709</v>
      </c>
      <c r="AN60">
        <f t="shared" si="27"/>
        <v>0</v>
      </c>
      <c r="AO60">
        <f t="shared" si="27"/>
        <v>0</v>
      </c>
      <c r="AP60">
        <f t="shared" si="27"/>
        <v>-1.2087112793138393E-12</v>
      </c>
      <c r="AQ60">
        <f t="shared" si="27"/>
        <v>-2.9732246109909933E-8</v>
      </c>
      <c r="AR60">
        <f t="shared" si="27"/>
        <v>-2.9733454821189249E-8</v>
      </c>
      <c r="AS60">
        <f t="shared" si="27"/>
        <v>-4.2125425283611205E-2</v>
      </c>
      <c r="AT60">
        <f t="shared" si="27"/>
        <v>-2.7521944665162581E-2</v>
      </c>
      <c r="AU60">
        <f t="shared" si="23"/>
        <v>-6.9647399682228606E-2</v>
      </c>
      <c r="AW60">
        <v>57</v>
      </c>
      <c r="AX60">
        <f>IF(Z60&gt;0, (R60*SUMPRODUCT(K60:$K$98, X60:$X$98)-K60*$AZ$3)/Z60, 0)</f>
        <v>-7260733369457.3682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250000</v>
      </c>
      <c r="S61">
        <f t="shared" si="1"/>
        <v>-24099942680621.742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-142.92687722191815</v>
      </c>
      <c r="AC61">
        <f t="shared" si="2"/>
        <v>-127.61328325930373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-3.5482226371146392E-6</v>
      </c>
      <c r="AI61">
        <f t="shared" si="25"/>
        <v>-3.5483550163540323E-6</v>
      </c>
      <c r="AJ61">
        <f t="shared" si="7"/>
        <v>-15.313593962614419</v>
      </c>
      <c r="AK61">
        <f t="shared" si="22"/>
        <v>-10.004881405534272</v>
      </c>
      <c r="AL61">
        <f t="shared" si="26"/>
        <v>-25.318478916503707</v>
      </c>
      <c r="AN61">
        <f t="shared" si="27"/>
        <v>0</v>
      </c>
      <c r="AO61">
        <f t="shared" si="27"/>
        <v>0</v>
      </c>
      <c r="AP61">
        <f t="shared" si="27"/>
        <v>-2.9030265563735568E-13</v>
      </c>
      <c r="AQ61">
        <f t="shared" si="27"/>
        <v>-7.7811177875612747E-9</v>
      </c>
      <c r="AR61">
        <f t="shared" si="27"/>
        <v>-7.7814080902169115E-9</v>
      </c>
      <c r="AS61">
        <f t="shared" si="27"/>
        <v>-3.3582131269780345E-2</v>
      </c>
      <c r="AT61">
        <f t="shared" si="27"/>
        <v>-2.194032579938375E-2</v>
      </c>
      <c r="AU61">
        <f t="shared" si="23"/>
        <v>-5.5522464850572183E-2</v>
      </c>
      <c r="AW61">
        <v>58</v>
      </c>
      <c r="AX61">
        <f>IF(Z61&gt;0, (R61*SUMPRODUCT(K61:$K$98, X61:$X$98)-K61*$AZ$3)/Z61, 0)</f>
        <v>-24099942680621.742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250000</v>
      </c>
      <c r="S62">
        <f t="shared" si="1"/>
        <v>-85399478738212.953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-127.61328325930373</v>
      </c>
      <c r="AC62">
        <f t="shared" si="2"/>
        <v>-113.94043148820391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-9.7700316156731732E-7</v>
      </c>
      <c r="AI62">
        <f t="shared" si="25"/>
        <v>-9.7703651669815995E-7</v>
      </c>
      <c r="AJ62">
        <f t="shared" si="7"/>
        <v>-13.672851771099815</v>
      </c>
      <c r="AK62">
        <f t="shared" si="22"/>
        <v>-8.932929828151261</v>
      </c>
      <c r="AL62">
        <f t="shared" si="26"/>
        <v>-22.605782576287595</v>
      </c>
      <c r="AN62">
        <f t="shared" si="27"/>
        <v>0</v>
      </c>
      <c r="AO62">
        <f t="shared" si="27"/>
        <v>0</v>
      </c>
      <c r="AP62">
        <f t="shared" si="27"/>
        <v>-6.5309408915441091E-14</v>
      </c>
      <c r="AQ62">
        <f t="shared" si="27"/>
        <v>-1.9129740276400721E-9</v>
      </c>
      <c r="AR62">
        <f t="shared" si="27"/>
        <v>-1.9130393370489875E-9</v>
      </c>
      <c r="AS62">
        <f t="shared" si="27"/>
        <v>-2.6771469480126469E-2</v>
      </c>
      <c r="AT62">
        <f t="shared" si="27"/>
        <v>-1.7490693402231357E-2</v>
      </c>
      <c r="AU62">
        <f t="shared" si="23"/>
        <v>-4.4262164795397171E-2</v>
      </c>
      <c r="AW62">
        <v>59</v>
      </c>
      <c r="AX62">
        <f>IF(Z62&gt;0, (R62*SUMPRODUCT(K62:$K$98, X62:$X$98)-K62*$AZ$3)/Z62, 0)</f>
        <v>-85399478738212.953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250000</v>
      </c>
      <c r="S63">
        <f t="shared" si="1"/>
        <v>-324365736212983.19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-113.94043148820391</v>
      </c>
      <c r="AC63">
        <f t="shared" si="2"/>
        <v>-101.73252811611604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-2.5180698334487808E-7</v>
      </c>
      <c r="AI63">
        <f t="shared" si="25"/>
        <v>-2.5181482422607781E-7</v>
      </c>
      <c r="AJ63">
        <f t="shared" si="7"/>
        <v>-12.20790337208787</v>
      </c>
      <c r="AK63">
        <f t="shared" si="22"/>
        <v>-7.975830204174275</v>
      </c>
      <c r="AL63">
        <f t="shared" si="26"/>
        <v>-20.183733828076971</v>
      </c>
      <c r="AN63">
        <f t="shared" si="27"/>
        <v>0</v>
      </c>
      <c r="AO63">
        <f t="shared" si="27"/>
        <v>0</v>
      </c>
      <c r="AP63">
        <f t="shared" si="27"/>
        <v>-1.370755369116728E-14</v>
      </c>
      <c r="AQ63">
        <f t="shared" si="27"/>
        <v>-4.4021298832302956E-10</v>
      </c>
      <c r="AR63">
        <f t="shared" si="27"/>
        <v>-4.4022669587672072E-10</v>
      </c>
      <c r="AS63">
        <f t="shared" si="27"/>
        <v>-2.1342051571402149E-2</v>
      </c>
      <c r="AT63">
        <f t="shared" si="27"/>
        <v>-1.3943473695198667E-2</v>
      </c>
      <c r="AU63">
        <f t="shared" si="23"/>
        <v>-3.5285525706827518E-2</v>
      </c>
      <c r="AW63">
        <v>60</v>
      </c>
      <c r="AX63">
        <f>IF(Z63&gt;0, (R63*SUMPRODUCT(K63:$K$98, X63:$X$98)-K63*$AZ$3)/Z63, 0)</f>
        <v>-324365736212983.19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250000</v>
      </c>
      <c r="S64">
        <f t="shared" si="1"/>
        <v>-1326453480011001.5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-101.73252811611604</v>
      </c>
      <c r="AC64">
        <f t="shared" si="2"/>
        <v>-90.832614389769788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-6.0505274202017304E-8</v>
      </c>
      <c r="AI64">
        <f t="shared" si="25"/>
        <v>-6.0506986146984823E-8</v>
      </c>
      <c r="AJ64">
        <f t="shared" si="7"/>
        <v>-10.899913726346256</v>
      </c>
      <c r="AK64">
        <f t="shared" si="22"/>
        <v>-7.1212769681281234</v>
      </c>
      <c r="AL64">
        <f t="shared" si="26"/>
        <v>-18.021190754981365</v>
      </c>
      <c r="AN64">
        <f t="shared" si="27"/>
        <v>0</v>
      </c>
      <c r="AO64">
        <f t="shared" si="27"/>
        <v>0</v>
      </c>
      <c r="AP64">
        <f t="shared" si="27"/>
        <v>-2.6721870741122892E-15</v>
      </c>
      <c r="AQ64">
        <f t="shared" si="27"/>
        <v>-9.4443112779016444E-11</v>
      </c>
      <c r="AR64">
        <f t="shared" si="27"/>
        <v>-9.4445784966090568E-11</v>
      </c>
      <c r="AS64">
        <f t="shared" si="27"/>
        <v>-1.7013752849078849E-2</v>
      </c>
      <c r="AT64">
        <f t="shared" si="27"/>
        <v>-1.1115651861786174E-2</v>
      </c>
      <c r="AU64">
        <f t="shared" si="23"/>
        <v>-2.8129404805310808E-2</v>
      </c>
      <c r="AW64">
        <v>61</v>
      </c>
      <c r="AX64">
        <f>IF(Z64&gt;0, (R64*SUMPRODUCT(K64:$K$98, X64:$X$98)-K64*$AZ$3)/Z64, 0)</f>
        <v>-1326453480011001.5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250000</v>
      </c>
      <c r="S65">
        <f t="shared" si="1"/>
        <v>-5872226666923037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-90.832614389769788</v>
      </c>
      <c r="AC65">
        <f t="shared" si="2"/>
        <v>-81.100548562376318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-1.3495538127310161E-8</v>
      </c>
      <c r="AI65">
        <f t="shared" si="25"/>
        <v>-1.3495883399015268E-8</v>
      </c>
      <c r="AJ65">
        <f t="shared" si="7"/>
        <v>-9.7320658273934697</v>
      </c>
      <c r="AK65">
        <f t="shared" si="22"/>
        <v>-6.3582830072838856</v>
      </c>
      <c r="AL65">
        <f t="shared" si="26"/>
        <v>-16.090348848173239</v>
      </c>
      <c r="AN65">
        <f t="shared" si="27"/>
        <v>0</v>
      </c>
      <c r="AO65">
        <f t="shared" si="27"/>
        <v>0</v>
      </c>
      <c r="AP65">
        <f t="shared" si="27"/>
        <v>-4.8119380345089396E-16</v>
      </c>
      <c r="AQ65">
        <f t="shared" si="27"/>
        <v>-1.880828699559076E-11</v>
      </c>
      <c r="AR65">
        <f t="shared" si="27"/>
        <v>-1.8808768189394211E-11</v>
      </c>
      <c r="AS65">
        <f t="shared" si="27"/>
        <v>-1.3563259605868034E-2</v>
      </c>
      <c r="AT65">
        <f t="shared" si="27"/>
        <v>-8.8613296092416565E-3</v>
      </c>
      <c r="AU65">
        <f t="shared" si="23"/>
        <v>-2.2424589233918459E-2</v>
      </c>
      <c r="AW65">
        <v>62</v>
      </c>
      <c r="AX65">
        <f>IF(Z65&gt;0, (R65*SUMPRODUCT(K65:$K$98, X65:$X$98)-K65*$AZ$3)/Z65, 0)</f>
        <v>-5872226666923037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250000</v>
      </c>
      <c r="S66">
        <f t="shared" si="1"/>
        <v>-2.8335876709474136E+16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-81.100548562376318</v>
      </c>
      <c r="AC66">
        <f t="shared" si="2"/>
        <v>-72.411204073566623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-2.7793248401659857E-9</v>
      </c>
      <c r="AI66">
        <f t="shared" si="25"/>
        <v>-2.7793887266700246E-9</v>
      </c>
      <c r="AJ66">
        <f t="shared" si="7"/>
        <v>-8.6893444888096951</v>
      </c>
      <c r="AK66">
        <f t="shared" si="22"/>
        <v>-5.6770383993663431</v>
      </c>
      <c r="AL66">
        <f t="shared" si="26"/>
        <v>-14.366382890955428</v>
      </c>
      <c r="AN66">
        <f t="shared" si="27"/>
        <v>0</v>
      </c>
      <c r="AO66">
        <f t="shared" si="27"/>
        <v>0</v>
      </c>
      <c r="AP66">
        <f t="shared" si="27"/>
        <v>-7.9496889729212231E-17</v>
      </c>
      <c r="AQ66">
        <f t="shared" si="27"/>
        <v>-3.4584406153541721E-12</v>
      </c>
      <c r="AR66">
        <f t="shared" si="27"/>
        <v>-3.4585201122439013E-12</v>
      </c>
      <c r="AS66">
        <f t="shared" si="27"/>
        <v>-1.0812547517514598E-2</v>
      </c>
      <c r="AT66">
        <f t="shared" si="27"/>
        <v>-7.0641977114561548E-3</v>
      </c>
      <c r="AU66">
        <f t="shared" si="23"/>
        <v>-1.7876745232429273E-2</v>
      </c>
      <c r="AW66">
        <v>63</v>
      </c>
      <c r="AX66">
        <f>IF(Z66&gt;0, (R66*SUMPRODUCT(K66:$K$98, X66:$X$98)-K66*$AZ$3)/Z66, 0)</f>
        <v>-2.8335876709474136E+16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-1.5025414630896957E+17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-72.411204073566623</v>
      </c>
      <c r="AC67">
        <f t="shared" ref="AC67:AC69" si="30">S67*Z67</f>
        <v>-64.65286077997321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-5.2490388305346085E-10</v>
      </c>
      <c r="AI67">
        <f t="shared" ref="AI67:AI69" si="33">SUM(AE67:AH67)</f>
        <v>-5.2491464030415378E-10</v>
      </c>
      <c r="AJ67">
        <f t="shared" ref="AJ67:AJ69" si="34">AB67-AC67</f>
        <v>-7.7583432935934127</v>
      </c>
      <c r="AK67">
        <f t="shared" si="22"/>
        <v>-5.0687842851496638</v>
      </c>
      <c r="AL67">
        <f t="shared" si="26"/>
        <v>-12.827127579267991</v>
      </c>
      <c r="AN67">
        <f t="shared" si="27"/>
        <v>0</v>
      </c>
      <c r="AO67">
        <f t="shared" si="27"/>
        <v>0</v>
      </c>
      <c r="AP67">
        <f t="shared" si="27"/>
        <v>-1.1951551329108694E-17</v>
      </c>
      <c r="AQ67">
        <f t="shared" si="27"/>
        <v>-5.8318020842248543E-13</v>
      </c>
      <c r="AR67">
        <f t="shared" si="27"/>
        <v>-5.8319215997381454E-13</v>
      </c>
      <c r="AS67">
        <f t="shared" si="27"/>
        <v>-8.6196966817069301E-3</v>
      </c>
      <c r="AT67">
        <f t="shared" si="27"/>
        <v>-5.6315351653840467E-3</v>
      </c>
      <c r="AU67">
        <f t="shared" si="23"/>
        <v>-1.4251231847674168E-2</v>
      </c>
      <c r="AW67">
        <v>64</v>
      </c>
      <c r="AX67">
        <f>IF(Z67&gt;0, (R67*SUMPRODUCT(K67:$K$98, X67:$X$98)-K67*$AZ$3)/Z67, 0)</f>
        <v>-1.5025414630896957E+17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250000</v>
      </c>
      <c r="S68">
        <f t="shared" si="29"/>
        <v>-8.8417981685095693E+17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-64.65286077997321</v>
      </c>
      <c r="AC68">
        <f t="shared" si="30"/>
        <v>-57.725768553548008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-9.0174941140215178E-11</v>
      </c>
      <c r="AI68">
        <f t="shared" si="33"/>
        <v>-9.0176573324287162E-11</v>
      </c>
      <c r="AJ68">
        <f t="shared" si="34"/>
        <v>-6.9270922264252022</v>
      </c>
      <c r="AK68">
        <f t="shared" si="22"/>
        <v>-4.5257002545981253</v>
      </c>
      <c r="AL68">
        <f t="shared" si="26"/>
        <v>-11.452792481113505</v>
      </c>
      <c r="AN68">
        <f t="shared" si="27"/>
        <v>0</v>
      </c>
      <c r="AO68">
        <f t="shared" si="27"/>
        <v>0</v>
      </c>
      <c r="AP68">
        <f t="shared" si="27"/>
        <v>-1.6191016074177544E-18</v>
      </c>
      <c r="AQ68">
        <f t="shared" si="27"/>
        <v>-8.9452160852765368E-14</v>
      </c>
      <c r="AR68">
        <f t="shared" si="27"/>
        <v>-8.9453779954372779E-14</v>
      </c>
      <c r="AS68">
        <f t="shared" si="27"/>
        <v>-6.8715694210061016E-3</v>
      </c>
      <c r="AT68">
        <f t="shared" si="27"/>
        <v>-4.4894253550576439E-3</v>
      </c>
      <c r="AU68">
        <f t="shared" si="23"/>
        <v>-1.13609947761532E-2</v>
      </c>
      <c r="AW68">
        <v>65</v>
      </c>
      <c r="AX68">
        <f>IF(Z68&gt;0, (R68*SUMPRODUCT(K68:$K$98, X68:$X$98)-K68*$AZ$3)/Z68, 0)</f>
        <v>-8.8417981685095693E+17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-57.725768553548008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-1.6321840719894716E-11</v>
      </c>
      <c r="AI69">
        <f t="shared" si="33"/>
        <v>-1.6321840719894716E-11</v>
      </c>
      <c r="AJ69">
        <f t="shared" si="34"/>
        <v>-57.725768553548008</v>
      </c>
      <c r="AK69">
        <f t="shared" si="22"/>
        <v>-4.0408037987483612</v>
      </c>
      <c r="AL69">
        <f t="shared" si="26"/>
        <v>-61.766572352312693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-1.4456264351944234E-14</v>
      </c>
      <c r="AR69">
        <f t="shared" si="27"/>
        <v>-1.4456264351944234E-14</v>
      </c>
      <c r="AS69">
        <f t="shared" si="27"/>
        <v>-5.1127748668204284E-2</v>
      </c>
      <c r="AT69">
        <f t="shared" si="27"/>
        <v>-3.5789424067743003E-3</v>
      </c>
      <c r="AU69">
        <f t="shared" si="23"/>
        <v>-5.4706691074993041E-2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135309.91690840368</v>
      </c>
      <c r="AO71" s="8">
        <f t="shared" si="47"/>
        <v>-13530.991690840368</v>
      </c>
      <c r="AP71" s="8">
        <f t="shared" si="47"/>
        <v>-1692.2407263982873</v>
      </c>
      <c r="AQ71" s="8">
        <f t="shared" si="47"/>
        <v>-58192.197169588682</v>
      </c>
      <c r="AR71" s="8">
        <f t="shared" si="47"/>
        <v>61894.487321576329</v>
      </c>
      <c r="AS71" s="8">
        <f t="shared" si="47"/>
        <v>-3753.6917487746473</v>
      </c>
      <c r="AT71" s="8">
        <f t="shared" si="47"/>
        <v>1331.8488163993484</v>
      </c>
      <c r="AU71" s="8">
        <f t="shared" si="47"/>
        <v>59472.644389201043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23650.419214318601</v>
      </c>
      <c r="K3">
        <v>1</v>
      </c>
      <c r="L3" s="2">
        <v>0</v>
      </c>
      <c r="O3">
        <f>$C$3</f>
        <v>23650.419214318601</v>
      </c>
      <c r="P3">
        <f>O3*C5</f>
        <v>2365.0419214318604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23650.419214318601</v>
      </c>
      <c r="AF3">
        <f t="shared" ref="AF3:AG34" si="4">-$Z3*P3</f>
        <v>-2365.0419214318604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19762.944705886741</v>
      </c>
      <c r="AJ3">
        <f t="shared" ref="AJ3:AJ66" si="7">AB3-AC3</f>
        <v>0</v>
      </c>
      <c r="AL3">
        <f t="shared" ref="AL3:AL34" si="8">SUM(AI3:AK3)</f>
        <v>19762.944705886741</v>
      </c>
      <c r="AN3">
        <f t="shared" ref="AN3:AU34" si="9">AE3*$K3</f>
        <v>23650.419214318601</v>
      </c>
      <c r="AO3">
        <f t="shared" si="9"/>
        <v>-2365.0419214318604</v>
      </c>
      <c r="AP3">
        <f t="shared" si="9"/>
        <v>-1522.432587</v>
      </c>
      <c r="AQ3">
        <f t="shared" si="9"/>
        <v>0</v>
      </c>
      <c r="AR3">
        <f t="shared" si="9"/>
        <v>19762.944705886741</v>
      </c>
      <c r="AS3">
        <f t="shared" si="9"/>
        <v>0</v>
      </c>
      <c r="AT3">
        <f t="shared" si="9"/>
        <v>0</v>
      </c>
      <c r="AU3">
        <f t="shared" si="9"/>
        <v>19762.944705886741</v>
      </c>
      <c r="AW3">
        <v>0</v>
      </c>
      <c r="AX3">
        <f>IF(Z3&gt;0, (R3*SUMPRODUCT(K3:$K$98, X3:$X$98)-K3*$AZ$3)/Z3, 0)</f>
        <v>0</v>
      </c>
      <c r="AZ3">
        <f>C6*SUMPRODUCT(X4:X98, K4:K98)/1</f>
        <v>12902.312821002635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875.6910105460006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865.45040752877139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-865.45040752877139</v>
      </c>
      <c r="AK4">
        <f>G4*SUM(AB4, AE4:AF4)</f>
        <v>0</v>
      </c>
      <c r="AL4">
        <f t="shared" si="8"/>
        <v>-1712.6059075287712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-807.39845837183634</v>
      </c>
      <c r="AT4">
        <f t="shared" si="9"/>
        <v>0</v>
      </c>
      <c r="AU4">
        <f t="shared" si="9"/>
        <v>-1597.729179521197</v>
      </c>
      <c r="AW4">
        <v>1</v>
      </c>
      <c r="AX4">
        <f>IF(Z4&gt;0, (R4*SUMPRODUCT(K4:$K$98, X4:$X$98)-K4*$AZ$3)/Z4, 0)</f>
        <v>875.6910105460006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500000</v>
      </c>
      <c r="S5">
        <f t="shared" si="1"/>
        <v>1104.8076782441428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865.45040752877139</v>
      </c>
      <c r="AC5">
        <f t="shared" si="2"/>
        <v>1079.1109600972122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-840.81440704355145</v>
      </c>
      <c r="AI5">
        <f t="shared" si="6"/>
        <v>-865.23293212594933</v>
      </c>
      <c r="AJ5">
        <f t="shared" si="7"/>
        <v>-213.66055256844083</v>
      </c>
      <c r="AK5">
        <f>G5*SUM(AB5, AE5:AF5)</f>
        <v>35.483466708679629</v>
      </c>
      <c r="AL5">
        <f t="shared" si="8"/>
        <v>-1043.4100179857107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-718.9871408373607</v>
      </c>
      <c r="AR5">
        <f t="shared" si="9"/>
        <v>-739.86761741505245</v>
      </c>
      <c r="AS5">
        <f t="shared" si="9"/>
        <v>-182.7028515615776</v>
      </c>
      <c r="AT5">
        <f t="shared" si="9"/>
        <v>30.342196877401737</v>
      </c>
      <c r="AU5">
        <f t="shared" si="9"/>
        <v>-892.22827209922843</v>
      </c>
      <c r="AW5">
        <v>2</v>
      </c>
      <c r="AX5">
        <f>IF(Z5&gt;0, (R5*SUMPRODUCT(K5:$K$98, X5:$X$98)-K5*$AZ$3)/Z5, 0)</f>
        <v>1104.8076782441428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500000</v>
      </c>
      <c r="S6">
        <f t="shared" si="1"/>
        <v>1491.7813760962945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1079.1109600972122</v>
      </c>
      <c r="AC6">
        <f t="shared" si="2"/>
        <v>1440.0214454786474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-835.15995301566215</v>
      </c>
      <c r="AI6">
        <f t="shared" si="6"/>
        <v>-859.29253484958519</v>
      </c>
      <c r="AJ6">
        <f t="shared" si="7"/>
        <v>-360.91048538143514</v>
      </c>
      <c r="AK6">
        <f>G6*SUM(AB6, AE6:AF6)</f>
        <v>63.127991165686922</v>
      </c>
      <c r="AL6">
        <f t="shared" si="8"/>
        <v>-1157.0750290653332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-644.25076397163082</v>
      </c>
      <c r="AR6">
        <f t="shared" si="9"/>
        <v>-662.86687963543022</v>
      </c>
      <c r="AS6">
        <f t="shared" si="9"/>
        <v>-278.40996816570441</v>
      </c>
      <c r="AT6">
        <f t="shared" si="9"/>
        <v>48.697565525780732</v>
      </c>
      <c r="AU6">
        <f t="shared" si="9"/>
        <v>-892.57928227535376</v>
      </c>
      <c r="AW6">
        <v>3</v>
      </c>
      <c r="AX6">
        <f>IF(Z6&gt;0, (R6*SUMPRODUCT(K6:$K$98, X6:$X$98)-K6*$AZ$3)/Z6, 0)</f>
        <v>1491.7813760962945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500000</v>
      </c>
      <c r="S7">
        <f t="shared" si="1"/>
        <v>1774.8370061994037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1440.0214454786474</v>
      </c>
      <c r="AC7">
        <f t="shared" si="2"/>
        <v>1693.1773553233579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-829.95134427663493</v>
      </c>
      <c r="AI7">
        <f t="shared" si="6"/>
        <v>-853.80110272500497</v>
      </c>
      <c r="AJ7">
        <f t="shared" si="7"/>
        <v>-253.15590984471055</v>
      </c>
      <c r="AK7">
        <f>G7*SUM(AB7, AE7:AF7)</f>
        <v>70.705052973001585</v>
      </c>
      <c r="AL7">
        <f t="shared" si="8"/>
        <v>-1036.251959596714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-582.50640610566597</v>
      </c>
      <c r="AR7">
        <f t="shared" si="9"/>
        <v>-599.24550433841443</v>
      </c>
      <c r="AS7">
        <f t="shared" si="9"/>
        <v>-177.67901726405313</v>
      </c>
      <c r="AT7">
        <f t="shared" si="9"/>
        <v>49.624772084333102</v>
      </c>
      <c r="AU7">
        <f t="shared" si="9"/>
        <v>-727.29974951813449</v>
      </c>
      <c r="AW7">
        <v>4</v>
      </c>
      <c r="AX7">
        <f>IF(Z7&gt;0, (R7*SUMPRODUCT(K7:$K$98, X7:$X$98)-K7*$AZ$3)/Z7, 0)</f>
        <v>1774.8370061994037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500000</v>
      </c>
      <c r="S8">
        <f t="shared" si="1"/>
        <v>1817.3135798712278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1693.1773553233579</v>
      </c>
      <c r="AC8">
        <f t="shared" si="2"/>
        <v>1713.3610599916101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-825.81792007190779</v>
      </c>
      <c r="AI8">
        <f t="shared" si="6"/>
        <v>-849.38789003979048</v>
      </c>
      <c r="AJ8">
        <f t="shared" si="7"/>
        <v>-20.183704668252176</v>
      </c>
      <c r="AK8">
        <f t="shared" ref="AK8:AK71" si="22">G8*SUM(AB8:AB8, AE8:AF8)</f>
        <v>36.064677668387525</v>
      </c>
      <c r="AL8">
        <f t="shared" si="8"/>
        <v>-833.50691703965515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-541.02990492992808</v>
      </c>
      <c r="AR8">
        <f t="shared" si="9"/>
        <v>-556.47163645570367</v>
      </c>
      <c r="AS8">
        <f t="shared" si="9"/>
        <v>-13.223239109230478</v>
      </c>
      <c r="AT8">
        <f t="shared" si="9"/>
        <v>23.627568082510482</v>
      </c>
      <c r="AU8">
        <f t="shared" si="9"/>
        <v>-546.06730748242364</v>
      </c>
      <c r="AW8">
        <v>5</v>
      </c>
      <c r="AX8">
        <f>IF(Z8&gt;0, (R8*SUMPRODUCT(K8:$K$98, X8:$X$98)-K8*$AZ$3)/Z8, 0)</f>
        <v>1817.3135798712278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500000</v>
      </c>
      <c r="S9">
        <f t="shared" si="1"/>
        <v>1738.5370518353375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1713.3610599916101</v>
      </c>
      <c r="AC9">
        <f t="shared" si="2"/>
        <v>1619.8316846081689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-824.846655206234</v>
      </c>
      <c r="AI9">
        <f t="shared" si="6"/>
        <v>-848.13968314167755</v>
      </c>
      <c r="AJ9">
        <f t="shared" si="7"/>
        <v>93.52937538344122</v>
      </c>
      <c r="AK9">
        <f t="shared" si="22"/>
        <v>10.108830253950499</v>
      </c>
      <c r="AL9">
        <f t="shared" si="8"/>
        <v>-744.50147750428584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-511.78481512200506</v>
      </c>
      <c r="AR9">
        <f t="shared" si="9"/>
        <v>-526.23722020885373</v>
      </c>
      <c r="AS9">
        <f t="shared" si="9"/>
        <v>58.031288345496229</v>
      </c>
      <c r="AT9">
        <f t="shared" si="9"/>
        <v>6.2721304499007289</v>
      </c>
      <c r="AU9">
        <f t="shared" si="9"/>
        <v>-461.93380141345676</v>
      </c>
      <c r="AW9">
        <v>6</v>
      </c>
      <c r="AX9">
        <f>IF(Z9&gt;0, (R9*SUMPRODUCT(K9:$K$98, X9:$X$98)-K9*$AZ$3)/Z9, 0)</f>
        <v>1738.5370518353375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500000</v>
      </c>
      <c r="S10">
        <f t="shared" si="1"/>
        <v>1649.6381982186172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1619.8316846081689</v>
      </c>
      <c r="AC10">
        <f t="shared" si="2"/>
        <v>1518.9100251522023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-825.23936951365613</v>
      </c>
      <c r="AI10">
        <f t="shared" si="6"/>
        <v>-848.25820520126956</v>
      </c>
      <c r="AJ10">
        <f t="shared" si="7"/>
        <v>100.92165945596662</v>
      </c>
      <c r="AK10">
        <f t="shared" si="22"/>
        <v>6.6413099068934933</v>
      </c>
      <c r="AL10">
        <f t="shared" si="8"/>
        <v>-740.69523583840942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-485.74943445586456</v>
      </c>
      <c r="AR10">
        <f t="shared" si="9"/>
        <v>-499.29869886345125</v>
      </c>
      <c r="AS10">
        <f t="shared" si="9"/>
        <v>59.404144804644957</v>
      </c>
      <c r="AT10">
        <f t="shared" si="9"/>
        <v>3.9091839901201664</v>
      </c>
      <c r="AU10">
        <f t="shared" si="9"/>
        <v>-435.98537006868611</v>
      </c>
      <c r="AW10">
        <v>7</v>
      </c>
      <c r="AX10">
        <f>IF(Z10&gt;0, (R10*SUMPRODUCT(K10:$K$98, X10:$X$98)-K10*$AZ$3)/Z10, 0)</f>
        <v>1649.6381982186172</v>
      </c>
    </row>
    <row r="11" spans="1:52" x14ac:dyDescent="0.25">
      <c r="A11" t="s">
        <v>33</v>
      </c>
      <c r="C11" s="12">
        <f>AU100</f>
        <v>5790.6153887422743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500000</v>
      </c>
      <c r="S11">
        <f t="shared" si="1"/>
        <v>1551.0567474053164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1518.9100251522023</v>
      </c>
      <c r="AC11">
        <f t="shared" si="2"/>
        <v>1411.2986403843724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-825.49135714149099</v>
      </c>
      <c r="AI11">
        <f t="shared" si="6"/>
        <v>-848.23872990437121</v>
      </c>
      <c r="AJ11">
        <f t="shared" si="7"/>
        <v>107.6113847678298</v>
      </c>
      <c r="AK11">
        <f t="shared" si="22"/>
        <v>3.6453840603652852</v>
      </c>
      <c r="AL11">
        <f t="shared" si="8"/>
        <v>-736.98196107617616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-461.70444556113307</v>
      </c>
      <c r="AR11">
        <f t="shared" si="9"/>
        <v>-474.42724760938984</v>
      </c>
      <c r="AS11">
        <f t="shared" si="9"/>
        <v>60.18797690668076</v>
      </c>
      <c r="AT11">
        <f t="shared" si="9"/>
        <v>2.038894789009718</v>
      </c>
      <c r="AU11">
        <f t="shared" si="9"/>
        <v>-412.20037591369942</v>
      </c>
      <c r="AW11">
        <v>8</v>
      </c>
      <c r="AX11">
        <f>IF(Z11&gt;0, (R11*SUMPRODUCT(K11:$K$98, X11:$X$98)-K11*$AZ$3)/Z11, 0)</f>
        <v>1551.0567474053164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500000</v>
      </c>
      <c r="S12">
        <f t="shared" si="1"/>
        <v>1455.0047980151144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1411.2986403843724</v>
      </c>
      <c r="AC12">
        <f t="shared" si="2"/>
        <v>1308.2527638516813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-828.06669637021105</v>
      </c>
      <c r="AI12">
        <f t="shared" si="6"/>
        <v>-850.54519207064402</v>
      </c>
      <c r="AJ12">
        <f t="shared" si="7"/>
        <v>103.04587653269118</v>
      </c>
      <c r="AK12">
        <f t="shared" si="22"/>
        <v>3.2459868728840564</v>
      </c>
      <c r="AL12">
        <f t="shared" si="8"/>
        <v>-744.25332866506881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-440.12625205184781</v>
      </c>
      <c r="AR12">
        <f t="shared" si="9"/>
        <v>-452.07381147883871</v>
      </c>
      <c r="AS12">
        <f t="shared" si="9"/>
        <v>54.769978827230091</v>
      </c>
      <c r="AT12">
        <f t="shared" si="9"/>
        <v>1.7252765300601356</v>
      </c>
      <c r="AU12">
        <f t="shared" si="9"/>
        <v>-395.5785561215485</v>
      </c>
      <c r="AW12">
        <v>9</v>
      </c>
      <c r="AX12">
        <f>IF(Z12&gt;0, (R12*SUMPRODUCT(K12:$K$98, X12:$X$98)-K12*$AZ$3)/Z12, 0)</f>
        <v>1455.0047980151144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500000</v>
      </c>
      <c r="S13">
        <f t="shared" si="1"/>
        <v>1358.6040147575427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1308.2527638516813</v>
      </c>
      <c r="AC13">
        <f t="shared" si="2"/>
        <v>1207.101087941408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-831.05246454070584</v>
      </c>
      <c r="AI13">
        <f t="shared" si="6"/>
        <v>-853.26462266090743</v>
      </c>
      <c r="AJ13">
        <f t="shared" si="7"/>
        <v>101.1516759102733</v>
      </c>
      <c r="AK13">
        <f t="shared" si="22"/>
        <v>2.6165055277033624</v>
      </c>
      <c r="AL13">
        <f t="shared" si="8"/>
        <v>-749.4964412229308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-419.87948628828923</v>
      </c>
      <c r="AR13">
        <f t="shared" si="9"/>
        <v>-431.10191801047768</v>
      </c>
      <c r="AS13">
        <f t="shared" si="9"/>
        <v>51.105694923698493</v>
      </c>
      <c r="AT13">
        <f t="shared" si="9"/>
        <v>1.3219586532960044</v>
      </c>
      <c r="AU13">
        <f t="shared" si="9"/>
        <v>-378.67426443348319</v>
      </c>
      <c r="AW13">
        <v>10</v>
      </c>
      <c r="AX13">
        <f>IF(Z13&gt;0, (R13*SUMPRODUCT(K13:$K$98, X13:$X$98)-K13*$AZ$3)/Z13, 0)</f>
        <v>1358.6040147575427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500000</v>
      </c>
      <c r="S14">
        <f t="shared" si="1"/>
        <v>1692.2289564657915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1207.101087941408</v>
      </c>
      <c r="AC14">
        <f t="shared" si="2"/>
        <v>1485.6582283184516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-835.83107125463755</v>
      </c>
      <c r="AI14">
        <f t="shared" si="6"/>
        <v>-857.77931624007442</v>
      </c>
      <c r="AJ14">
        <f t="shared" si="7"/>
        <v>-278.55714037704365</v>
      </c>
      <c r="AK14">
        <f t="shared" si="22"/>
        <v>84.497076155898569</v>
      </c>
      <c r="AL14">
        <f t="shared" si="8"/>
        <v>-1051.8393804612194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-377.04805459302304</v>
      </c>
      <c r="AR14">
        <f t="shared" si="9"/>
        <v>-386.94903023044213</v>
      </c>
      <c r="AS14">
        <f t="shared" si="9"/>
        <v>-125.65867851084292</v>
      </c>
      <c r="AT14">
        <f t="shared" si="9"/>
        <v>38.117101982768986</v>
      </c>
      <c r="AU14">
        <f t="shared" si="9"/>
        <v>-474.49060675851604</v>
      </c>
      <c r="AW14">
        <v>11</v>
      </c>
      <c r="AX14">
        <f>IF(Z14&gt;0, (R14*SUMPRODUCT(K14:$K$98, X14:$X$98)-K14*$AZ$3)/Z14, 0)</f>
        <v>1692.2289564657915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500000</v>
      </c>
      <c r="S15">
        <f t="shared" si="1"/>
        <v>1996.8838654121114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1485.6582283184516</v>
      </c>
      <c r="AC15">
        <f t="shared" si="2"/>
        <v>1732.2143046766168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-845.89501896652871</v>
      </c>
      <c r="AI15">
        <f t="shared" si="6"/>
        <v>-867.58148675116286</v>
      </c>
      <c r="AJ15">
        <f t="shared" si="7"/>
        <v>-246.55607635816523</v>
      </c>
      <c r="AK15">
        <f t="shared" si="22"/>
        <v>103.99607598229163</v>
      </c>
      <c r="AL15">
        <f t="shared" si="8"/>
        <v>-1010.1414871270365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-340.70353347804502</v>
      </c>
      <c r="AR15">
        <f t="shared" si="9"/>
        <v>-349.43825355230405</v>
      </c>
      <c r="AS15">
        <f t="shared" si="9"/>
        <v>-99.306089446347087</v>
      </c>
      <c r="AT15">
        <f t="shared" si="9"/>
        <v>41.886794177257137</v>
      </c>
      <c r="AU15">
        <f t="shared" si="9"/>
        <v>-406.857548821394</v>
      </c>
      <c r="AW15">
        <v>12</v>
      </c>
      <c r="AX15">
        <f>IF(Z15&gt;0, (R15*SUMPRODUCT(K15:$K$98, X15:$X$98)-K15*$AZ$3)/Z15, 0)</f>
        <v>1996.8838654121114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500000</v>
      </c>
      <c r="S16">
        <f t="shared" si="1"/>
        <v>2273.218741375686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1732.2143046766168</v>
      </c>
      <c r="AC16">
        <f t="shared" si="2"/>
        <v>1948.3001738335633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-858.69260737746026</v>
      </c>
      <c r="AI16">
        <f t="shared" si="6"/>
        <v>-880.11927585387912</v>
      </c>
      <c r="AJ16">
        <f t="shared" si="7"/>
        <v>-216.0858691569465</v>
      </c>
      <c r="AK16">
        <f t="shared" si="22"/>
        <v>121.25500132736319</v>
      </c>
      <c r="AL16">
        <f t="shared" si="8"/>
        <v>-974.95014368346244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-308.80183430530633</v>
      </c>
      <c r="AR16">
        <f t="shared" si="9"/>
        <v>-316.50726285065929</v>
      </c>
      <c r="AS16">
        <f t="shared" si="9"/>
        <v>-77.708498000134327</v>
      </c>
      <c r="AT16">
        <f t="shared" si="9"/>
        <v>43.605553962947702</v>
      </c>
      <c r="AU16">
        <f t="shared" si="9"/>
        <v>-350.61020688784589</v>
      </c>
      <c r="AW16">
        <v>13</v>
      </c>
      <c r="AX16">
        <f>IF(Z16&gt;0, (R16*SUMPRODUCT(K16:$K$98, X16:$X$98)-K16*$AZ$3)/Z16, 0)</f>
        <v>2273.218741375686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500000</v>
      </c>
      <c r="S17">
        <f t="shared" si="1"/>
        <v>2523.3227048874819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1948.3001738335633</v>
      </c>
      <c r="AC17">
        <f t="shared" si="2"/>
        <v>2136.6317347380691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-871.40418000106729</v>
      </c>
      <c r="AI17">
        <f t="shared" si="6"/>
        <v>-892.57301158372195</v>
      </c>
      <c r="AJ17">
        <f t="shared" si="7"/>
        <v>-188.33156090450575</v>
      </c>
      <c r="AK17">
        <f t="shared" si="22"/>
        <v>136.38101216834946</v>
      </c>
      <c r="AL17">
        <f t="shared" si="8"/>
        <v>-944.52356031987813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-279.79745738478198</v>
      </c>
      <c r="AR17">
        <f t="shared" si="9"/>
        <v>-286.59451595825146</v>
      </c>
      <c r="AS17">
        <f t="shared" si="9"/>
        <v>-60.471011151591419</v>
      </c>
      <c r="AT17">
        <f t="shared" si="9"/>
        <v>43.790311449068845</v>
      </c>
      <c r="AU17">
        <f t="shared" si="9"/>
        <v>-303.27521566077405</v>
      </c>
      <c r="AW17">
        <v>14</v>
      </c>
      <c r="AX17">
        <f>IF(Z17&gt;0, (R17*SUMPRODUCT(K17:$K$98, X17:$X$98)-K17*$AZ$3)/Z17, 0)</f>
        <v>2523.3227048874819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500000</v>
      </c>
      <c r="S18">
        <f t="shared" si="1"/>
        <v>2750.3394308505635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2136.6317347380691</v>
      </c>
      <c r="AC18">
        <f t="shared" si="2"/>
        <v>2300.7033802191927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-884.7851861275841</v>
      </c>
      <c r="AI18">
        <f t="shared" si="6"/>
        <v>-905.69809013510587</v>
      </c>
      <c r="AJ18">
        <f t="shared" si="7"/>
        <v>-164.0716454811236</v>
      </c>
      <c r="AK18">
        <f t="shared" si="22"/>
        <v>149.56422143166486</v>
      </c>
      <c r="AL18">
        <f t="shared" si="8"/>
        <v>-920.20551418456444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-253.65530211774714</v>
      </c>
      <c r="AR18">
        <f t="shared" si="9"/>
        <v>-259.65073362740452</v>
      </c>
      <c r="AS18">
        <f t="shared" si="9"/>
        <v>-47.037002264489921</v>
      </c>
      <c r="AT18">
        <f t="shared" si="9"/>
        <v>42.877930562214502</v>
      </c>
      <c r="AU18">
        <f t="shared" si="9"/>
        <v>-263.80980532967988</v>
      </c>
      <c r="AW18">
        <v>15</v>
      </c>
      <c r="AX18">
        <f>IF(Z18&gt;0, (R18*SUMPRODUCT(K18:$K$98, X18:$X$98)-K18*$AZ$3)/Z18, 0)</f>
        <v>2750.3394308505635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500000</v>
      </c>
      <c r="S19">
        <f t="shared" si="1"/>
        <v>2956.8178791065516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2300.7033802191927</v>
      </c>
      <c r="AC19">
        <f t="shared" si="2"/>
        <v>2443.3597770888596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-901.62848692828868</v>
      </c>
      <c r="AI19">
        <f t="shared" si="6"/>
        <v>-922.28718047138875</v>
      </c>
      <c r="AJ19">
        <f t="shared" si="7"/>
        <v>-142.65639686966688</v>
      </c>
      <c r="AK19">
        <f t="shared" si="22"/>
        <v>161.04923661534352</v>
      </c>
      <c r="AL19">
        <f t="shared" si="8"/>
        <v>-903.89434072571203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-230.78931820679708</v>
      </c>
      <c r="AR19">
        <f t="shared" si="9"/>
        <v>-236.07731195031599</v>
      </c>
      <c r="AS19">
        <f t="shared" si="9"/>
        <v>-36.515674747094877</v>
      </c>
      <c r="AT19">
        <f t="shared" si="9"/>
        <v>41.223679214936418</v>
      </c>
      <c r="AU19">
        <f t="shared" si="9"/>
        <v>-231.36930748247443</v>
      </c>
      <c r="AW19">
        <v>16</v>
      </c>
      <c r="AX19">
        <f>IF(Z19&gt;0, (R19*SUMPRODUCT(K19:$K$98, X19:$X$98)-K19*$AZ$3)/Z19, 0)</f>
        <v>2956.8178791065516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500000</v>
      </c>
      <c r="S20">
        <f t="shared" si="1"/>
        <v>3144.1623419947705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2443.3597770888596</v>
      </c>
      <c r="AC20">
        <f t="shared" si="2"/>
        <v>2566.4201901208239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-917.50133476583778</v>
      </c>
      <c r="AI20">
        <f t="shared" si="6"/>
        <v>-937.90756630676856</v>
      </c>
      <c r="AJ20">
        <f t="shared" si="7"/>
        <v>-123.06041303196434</v>
      </c>
      <c r="AK20">
        <f t="shared" si="22"/>
        <v>171.03518439622019</v>
      </c>
      <c r="AL20">
        <f t="shared" si="8"/>
        <v>-889.93279494251271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-209.68953733474169</v>
      </c>
      <c r="AR20">
        <f t="shared" si="9"/>
        <v>-214.35326161330684</v>
      </c>
      <c r="AS20">
        <f t="shared" si="9"/>
        <v>-28.124734095869812</v>
      </c>
      <c r="AT20">
        <f t="shared" si="9"/>
        <v>39.089086113600942</v>
      </c>
      <c r="AU20">
        <f t="shared" si="9"/>
        <v>-203.38890959557571</v>
      </c>
      <c r="AW20">
        <v>17</v>
      </c>
      <c r="AX20">
        <f>IF(Z20&gt;0, (R20*SUMPRODUCT(K20:$K$98, X20:$X$98)-K20*$AZ$3)/Z20, 0)</f>
        <v>3144.1623419947705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500000</v>
      </c>
      <c r="S21">
        <f t="shared" si="1"/>
        <v>3315.0872266122965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2566.4201901208239</v>
      </c>
      <c r="AC21">
        <f t="shared" si="2"/>
        <v>2672.6679128206943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-936.65908771691068</v>
      </c>
      <c r="AI21">
        <f t="shared" si="6"/>
        <v>-956.81442398804631</v>
      </c>
      <c r="AJ21">
        <f t="shared" si="7"/>
        <v>-106.24772269987034</v>
      </c>
      <c r="AK21">
        <f t="shared" si="22"/>
        <v>179.6494133084577</v>
      </c>
      <c r="AL21">
        <f t="shared" si="8"/>
        <v>-883.41273337945881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-191.1320796157857</v>
      </c>
      <c r="AR21">
        <f t="shared" si="9"/>
        <v>-195.24492215089376</v>
      </c>
      <c r="AS21">
        <f t="shared" si="9"/>
        <v>-21.680618338488902</v>
      </c>
      <c r="AT21">
        <f t="shared" si="9"/>
        <v>36.65876562527842</v>
      </c>
      <c r="AU21">
        <f t="shared" si="9"/>
        <v>-180.26677486410424</v>
      </c>
      <c r="AW21">
        <v>18</v>
      </c>
      <c r="AX21">
        <f>IF(Z21&gt;0, (R21*SUMPRODUCT(K21:$K$98, X21:$X$98)-K21*$AZ$3)/Z21, 0)</f>
        <v>3315.0872266122965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500000</v>
      </c>
      <c r="S22">
        <f t="shared" si="1"/>
        <v>3470.8573749692141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2672.6679128206943</v>
      </c>
      <c r="AC22">
        <f t="shared" si="2"/>
        <v>2763.6226725215238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-957.50262975037424</v>
      </c>
      <c r="AI22">
        <f t="shared" si="6"/>
        <v>-977.40853752731107</v>
      </c>
      <c r="AJ22">
        <f t="shared" si="7"/>
        <v>-90.954759700829527</v>
      </c>
      <c r="AK22">
        <f t="shared" si="22"/>
        <v>187.0867538974486</v>
      </c>
      <c r="AL22">
        <f t="shared" si="8"/>
        <v>-881.27654333069211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-174.45121029254446</v>
      </c>
      <c r="AR22">
        <f t="shared" si="9"/>
        <v>-178.07794675859859</v>
      </c>
      <c r="AS22">
        <f t="shared" si="9"/>
        <v>-16.571409225073261</v>
      </c>
      <c r="AT22">
        <f t="shared" si="9"/>
        <v>34.086079383011281</v>
      </c>
      <c r="AU22">
        <f t="shared" si="9"/>
        <v>-160.56327660066057</v>
      </c>
      <c r="AW22">
        <v>19</v>
      </c>
      <c r="AX22">
        <f>IF(Z22&gt;0, (R22*SUMPRODUCT(K22:$K$98, X22:$X$98)-K22*$AZ$3)/Z22, 0)</f>
        <v>3470.8573749692141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500000</v>
      </c>
      <c r="S23">
        <f t="shared" si="1"/>
        <v>3613.1092795714549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2763.6226725215238</v>
      </c>
      <c r="AC23">
        <f t="shared" si="2"/>
        <v>2841.034711618815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-980.48579157895415</v>
      </c>
      <c r="AI23">
        <f t="shared" si="6"/>
        <v>-1000.1436159885426</v>
      </c>
      <c r="AJ23">
        <f t="shared" si="7"/>
        <v>-77.412039097291199</v>
      </c>
      <c r="AK23">
        <f t="shared" si="22"/>
        <v>193.45358707650669</v>
      </c>
      <c r="AL23">
        <f t="shared" si="8"/>
        <v>-884.10206800932701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-159.4987534881169</v>
      </c>
      <c r="AR23">
        <f t="shared" si="9"/>
        <v>-162.69655453382961</v>
      </c>
      <c r="AS23">
        <f t="shared" si="9"/>
        <v>-12.592863504026674</v>
      </c>
      <c r="AT23">
        <f t="shared" si="9"/>
        <v>31.469712525684297</v>
      </c>
      <c r="AU23">
        <f t="shared" si="9"/>
        <v>-143.81970551217196</v>
      </c>
      <c r="AW23">
        <v>20</v>
      </c>
      <c r="AX23">
        <f>IF(Z23&gt;0, (R23*SUMPRODUCT(K23:$K$98, X23:$X$98)-K23*$AZ$3)/Z23, 0)</f>
        <v>3613.1092795714549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500000</v>
      </c>
      <c r="S24">
        <f t="shared" si="1"/>
        <v>3743.2549538135422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2841.034711618815</v>
      </c>
      <c r="AC24">
        <f t="shared" si="2"/>
        <v>2906.4138593716229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-1004.7920026541465</v>
      </c>
      <c r="AI24">
        <f t="shared" si="6"/>
        <v>-1024.2030092195064</v>
      </c>
      <c r="AJ24">
        <f t="shared" si="7"/>
        <v>-65.379147752807967</v>
      </c>
      <c r="AK24">
        <f t="shared" si="22"/>
        <v>198.87242981331707</v>
      </c>
      <c r="AL24">
        <f t="shared" si="8"/>
        <v>-890.70972715899734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-145.93993074166457</v>
      </c>
      <c r="AR24">
        <f t="shared" si="9"/>
        <v>-148.75926145517712</v>
      </c>
      <c r="AS24">
        <f t="shared" si="9"/>
        <v>-9.4959238029266526</v>
      </c>
      <c r="AT24">
        <f t="shared" si="9"/>
        <v>28.885011581219782</v>
      </c>
      <c r="AU24">
        <f t="shared" si="9"/>
        <v>-129.37017367688401</v>
      </c>
      <c r="AW24">
        <v>21</v>
      </c>
      <c r="AX24">
        <f>IF(Z24&gt;0, (R24*SUMPRODUCT(K24:$K$98, X24:$X$98)-K24*$AZ$3)/Z24, 0)</f>
        <v>3743.2549538135422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500000</v>
      </c>
      <c r="S25">
        <f t="shared" si="1"/>
        <v>3862.8119348210316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2906.4138593716229</v>
      </c>
      <c r="AC25">
        <f t="shared" si="2"/>
        <v>2961.2577690236403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-1034.5464758133292</v>
      </c>
      <c r="AI25">
        <f t="shared" si="6"/>
        <v>-1053.7116449892449</v>
      </c>
      <c r="AJ25">
        <f t="shared" si="7"/>
        <v>-54.843909652017373</v>
      </c>
      <c r="AK25">
        <f t="shared" si="22"/>
        <v>203.44897015601362</v>
      </c>
      <c r="AL25">
        <f t="shared" si="8"/>
        <v>-905.10658448524862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-134.16213134375622</v>
      </c>
      <c r="AR25">
        <f t="shared" si="9"/>
        <v>-136.64751020716886</v>
      </c>
      <c r="AS25">
        <f t="shared" si="9"/>
        <v>-7.1122718816034203</v>
      </c>
      <c r="AT25">
        <f t="shared" si="9"/>
        <v>26.383684149486292</v>
      </c>
      <c r="AU25">
        <f t="shared" si="9"/>
        <v>-117.376097939286</v>
      </c>
      <c r="AW25">
        <v>22</v>
      </c>
      <c r="AX25">
        <f>IF(Z25&gt;0, (R25*SUMPRODUCT(K25:$K$98, X25:$X$98)-K25*$AZ$3)/Z25, 0)</f>
        <v>3862.8119348210316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500000</v>
      </c>
      <c r="S26">
        <f t="shared" si="1"/>
        <v>3972.4632428816676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2961.2577690236403</v>
      </c>
      <c r="AC26">
        <f t="shared" si="2"/>
        <v>3006.3669237456716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-1069.5011500638491</v>
      </c>
      <c r="AI26">
        <f t="shared" si="6"/>
        <v>-1088.4211924905023</v>
      </c>
      <c r="AJ26">
        <f t="shared" si="7"/>
        <v>-45.109154722031235</v>
      </c>
      <c r="AK26">
        <f t="shared" si="22"/>
        <v>207.28804383165485</v>
      </c>
      <c r="AL26">
        <f t="shared" si="8"/>
        <v>-926.24230338087875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-123.83493388660928</v>
      </c>
      <c r="AR26">
        <f t="shared" si="9"/>
        <v>-126.02563952811006</v>
      </c>
      <c r="AS26">
        <f t="shared" si="9"/>
        <v>-5.2230791826171279</v>
      </c>
      <c r="AT26">
        <f t="shared" si="9"/>
        <v>24.001377840355833</v>
      </c>
      <c r="AU26">
        <f t="shared" si="9"/>
        <v>-107.24734087037136</v>
      </c>
      <c r="AW26">
        <v>23</v>
      </c>
      <c r="AX26">
        <f>IF(Z26&gt;0, (R26*SUMPRODUCT(K26:$K$98, X26:$X$98)-K26*$AZ$3)/Z26, 0)</f>
        <v>3972.4632428816676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500000</v>
      </c>
      <c r="S27">
        <f t="shared" si="1"/>
        <v>4075.6885357348956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3006.3669237456716</v>
      </c>
      <c r="AC27">
        <f t="shared" si="2"/>
        <v>3042.595638132088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-1355.290317528089</v>
      </c>
      <c r="AI27">
        <f t="shared" si="6"/>
        <v>-1373.9533950145992</v>
      </c>
      <c r="AJ27">
        <f t="shared" si="7"/>
        <v>-36.228714386416414</v>
      </c>
      <c r="AK27">
        <f t="shared" si="22"/>
        <v>210.44568466219704</v>
      </c>
      <c r="AL27">
        <f t="shared" si="8"/>
        <v>-1199.7364247388186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-140.11229078474796</v>
      </c>
      <c r="AR27">
        <f t="shared" si="9"/>
        <v>-142.04171247832102</v>
      </c>
      <c r="AS27">
        <f t="shared" si="9"/>
        <v>-3.7453880539229587</v>
      </c>
      <c r="AT27">
        <f t="shared" si="9"/>
        <v>21.756244092088419</v>
      </c>
      <c r="AU27">
        <f t="shared" si="9"/>
        <v>-124.03085644015555</v>
      </c>
      <c r="AW27">
        <v>24</v>
      </c>
      <c r="AX27">
        <f>IF(Z27&gt;0, (R27*SUMPRODUCT(K27:$K$98, X27:$X$98)-K27*$AZ$3)/Z27, 0)</f>
        <v>4075.6885357348956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500000</v>
      </c>
      <c r="S28">
        <f t="shared" si="1"/>
        <v>4139.256400225484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3042.595638132088</v>
      </c>
      <c r="AC28">
        <f t="shared" si="2"/>
        <v>3045.3973190196839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-1661.251663906598</v>
      </c>
      <c r="AI28">
        <f t="shared" si="6"/>
        <v>-1679.6450480350479</v>
      </c>
      <c r="AJ28">
        <f t="shared" si="7"/>
        <v>-2.8016808875959214</v>
      </c>
      <c r="AK28">
        <f t="shared" si="22"/>
        <v>212.98169466924617</v>
      </c>
      <c r="AL28">
        <f t="shared" si="8"/>
        <v>-1469.4650342533978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-153.34206389319525</v>
      </c>
      <c r="AR28">
        <f t="shared" si="9"/>
        <v>-155.03986775128391</v>
      </c>
      <c r="AS28">
        <f t="shared" si="9"/>
        <v>-0.25860954063022229</v>
      </c>
      <c r="AT28">
        <f t="shared" si="9"/>
        <v>19.659304692734842</v>
      </c>
      <c r="AU28">
        <f t="shared" si="9"/>
        <v>-135.63917259917932</v>
      </c>
      <c r="AW28">
        <v>25</v>
      </c>
      <c r="AX28">
        <f>IF(Z28&gt;0, (R28*SUMPRODUCT(K28:$K$98, X28:$X$98)-K28*$AZ$3)/Z28, 0)</f>
        <v>4139.256400225484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500000</v>
      </c>
      <c r="S29">
        <f t="shared" si="1"/>
        <v>4168.3960111216275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3045.3973190196839</v>
      </c>
      <c r="AC29">
        <f t="shared" si="2"/>
        <v>3019.6570155482236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-1980.4958642650013</v>
      </c>
      <c r="AI29">
        <f t="shared" si="6"/>
        <v>-1998.6062897589534</v>
      </c>
      <c r="AJ29">
        <f t="shared" si="7"/>
        <v>25.740303471460265</v>
      </c>
      <c r="AK29">
        <f t="shared" si="22"/>
        <v>213.17781233137788</v>
      </c>
      <c r="AL29">
        <f t="shared" si="8"/>
        <v>-1759.6881739561152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-163.22316412966842</v>
      </c>
      <c r="AR29">
        <f t="shared" si="9"/>
        <v>-164.71574031030815</v>
      </c>
      <c r="AS29">
        <f t="shared" si="9"/>
        <v>2.1213948759387362</v>
      </c>
      <c r="AT29">
        <f t="shared" si="9"/>
        <v>17.56911371480264</v>
      </c>
      <c r="AU29">
        <f t="shared" si="9"/>
        <v>-145.02523171956679</v>
      </c>
      <c r="AW29">
        <v>26</v>
      </c>
      <c r="AX29">
        <f>IF(Z29&gt;0, (R29*SUMPRODUCT(K29:$K$98, X29:$X$98)-K29*$AZ$3)/Z29, 0)</f>
        <v>4168.3960111216275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500000</v>
      </c>
      <c r="S30">
        <f t="shared" si="1"/>
        <v>4168.9619210071314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3019.6570155482236</v>
      </c>
      <c r="AC30">
        <f t="shared" si="2"/>
        <v>2970.3639946522485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-2338.9882559736516</v>
      </c>
      <c r="AI30">
        <f t="shared" si="6"/>
        <v>-2356.8006277998657</v>
      </c>
      <c r="AJ30">
        <f t="shared" si="7"/>
        <v>49.293020895975133</v>
      </c>
      <c r="AK30">
        <f t="shared" si="22"/>
        <v>211.37599108837568</v>
      </c>
      <c r="AL30">
        <f t="shared" si="8"/>
        <v>-2096.131615815515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-172.1146631628317</v>
      </c>
      <c r="AR30">
        <f t="shared" si="9"/>
        <v>-173.42538816077476</v>
      </c>
      <c r="AS30">
        <f t="shared" si="9"/>
        <v>3.6272314177385745</v>
      </c>
      <c r="AT30">
        <f t="shared" si="9"/>
        <v>15.554121494184757</v>
      </c>
      <c r="AU30">
        <f t="shared" si="9"/>
        <v>-154.24403524885145</v>
      </c>
      <c r="AW30">
        <v>27</v>
      </c>
      <c r="AX30">
        <f>IF(Z30&gt;0, (R30*SUMPRODUCT(K30:$K$98, X30:$X$98)-K30*$AZ$3)/Z30, 0)</f>
        <v>4168.9619210071314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500000</v>
      </c>
      <c r="S31">
        <f t="shared" si="1"/>
        <v>4143.4234509944881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2970.3639946522485</v>
      </c>
      <c r="AC31">
        <f t="shared" si="2"/>
        <v>2899.9726736623547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-2736.0964491707696</v>
      </c>
      <c r="AI31">
        <f t="shared" si="6"/>
        <v>-2753.5938924562629</v>
      </c>
      <c r="AJ31">
        <f t="shared" si="7"/>
        <v>70.391320989893757</v>
      </c>
      <c r="AK31">
        <f t="shared" si="22"/>
        <v>207.9254796256574</v>
      </c>
      <c r="AL31">
        <f t="shared" si="8"/>
        <v>-2475.2770918407118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-179.76420143843035</v>
      </c>
      <c r="AR31">
        <f t="shared" si="9"/>
        <v>-180.91380050332597</v>
      </c>
      <c r="AS31">
        <f t="shared" si="9"/>
        <v>4.6247783442646835</v>
      </c>
      <c r="AT31">
        <f t="shared" si="9"/>
        <v>13.660906513342013</v>
      </c>
      <c r="AU31">
        <f t="shared" si="9"/>
        <v>-162.62811564571928</v>
      </c>
      <c r="AW31">
        <v>28</v>
      </c>
      <c r="AX31">
        <f>IF(Z31&gt;0, (R31*SUMPRODUCT(K31:$K$98, X31:$X$98)-K31*$AZ$3)/Z31, 0)</f>
        <v>4143.4234509944881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500000</v>
      </c>
      <c r="S32">
        <f t="shared" si="1"/>
        <v>4094.2763509848514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2899.9726736623547</v>
      </c>
      <c r="AC32">
        <f t="shared" si="2"/>
        <v>2811.0328848783342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-3161.2543296684262</v>
      </c>
      <c r="AI32">
        <f t="shared" si="6"/>
        <v>-3178.418735804581</v>
      </c>
      <c r="AJ32">
        <f t="shared" si="7"/>
        <v>88.939788784020493</v>
      </c>
      <c r="AK32">
        <f t="shared" si="22"/>
        <v>202.99808715636485</v>
      </c>
      <c r="AL32">
        <f t="shared" si="8"/>
        <v>-2886.4808598641957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-185.44418594210524</v>
      </c>
      <c r="AR32">
        <f t="shared" si="9"/>
        <v>-186.45107719195693</v>
      </c>
      <c r="AS32">
        <f t="shared" si="9"/>
        <v>5.2173488776669856</v>
      </c>
      <c r="AT32">
        <f t="shared" si="9"/>
        <v>11.908189311824541</v>
      </c>
      <c r="AU32">
        <f t="shared" si="9"/>
        <v>-169.3255390024654</v>
      </c>
      <c r="AW32">
        <v>29</v>
      </c>
      <c r="AX32">
        <f>IF(Z32&gt;0, (R32*SUMPRODUCT(K32:$K$98, X32:$X$98)-K32*$AZ$3)/Z32, 0)</f>
        <v>4094.2763509848514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500000</v>
      </c>
      <c r="S33">
        <f t="shared" si="1"/>
        <v>4025.0878500603571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2811.0328848783342</v>
      </c>
      <c r="AC33">
        <f t="shared" si="2"/>
        <v>2706.6819245205238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-3628.8005649027746</v>
      </c>
      <c r="AI33">
        <f t="shared" si="6"/>
        <v>-3645.611886949323</v>
      </c>
      <c r="AJ33">
        <f t="shared" si="7"/>
        <v>104.35096035781044</v>
      </c>
      <c r="AK33">
        <f t="shared" si="22"/>
        <v>196.77230194148342</v>
      </c>
      <c r="AL33">
        <f t="shared" si="8"/>
        <v>-3344.4886246500291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-190.0635612729431</v>
      </c>
      <c r="AR33">
        <f t="shared" si="9"/>
        <v>-190.94407803894481</v>
      </c>
      <c r="AS33">
        <f t="shared" si="9"/>
        <v>5.4655291171639657</v>
      </c>
      <c r="AT33">
        <f t="shared" si="9"/>
        <v>10.306227580703439</v>
      </c>
      <c r="AU33">
        <f t="shared" si="9"/>
        <v>-175.17232134107741</v>
      </c>
      <c r="AW33">
        <v>30</v>
      </c>
      <c r="AX33">
        <f>IF(Z33&gt;0, (R33*SUMPRODUCT(K33:$K$98, X33:$X$98)-K33*$AZ$3)/Z33, 0)</f>
        <v>4025.0878500603571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500000</v>
      </c>
      <c r="S34">
        <f t="shared" si="1"/>
        <v>3937.9837821092824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2706.6819245205238</v>
      </c>
      <c r="AC34">
        <f t="shared" si="2"/>
        <v>2589.0230289478445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-4139.7362750905986</v>
      </c>
      <c r="AI34">
        <f t="shared" si="6"/>
        <v>-4156.1724971029271</v>
      </c>
      <c r="AJ34">
        <f t="shared" si="7"/>
        <v>117.65889557267928</v>
      </c>
      <c r="AK34">
        <f t="shared" si="22"/>
        <v>189.46773471643669</v>
      </c>
      <c r="AL34">
        <f t="shared" si="8"/>
        <v>-3849.0458668138112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-193.59334074667592</v>
      </c>
      <c r="AR34">
        <f t="shared" si="9"/>
        <v>-194.36197500672935</v>
      </c>
      <c r="AS34">
        <f t="shared" si="9"/>
        <v>5.5022777174327997</v>
      </c>
      <c r="AT34">
        <f t="shared" si="9"/>
        <v>8.8603933415196074</v>
      </c>
      <c r="AU34">
        <f t="shared" ref="AU34:AU97" si="23">AL34*$K34</f>
        <v>-179.99930394777695</v>
      </c>
      <c r="AW34">
        <v>31</v>
      </c>
      <c r="AX34">
        <f>IF(Z34&gt;0, (R34*SUMPRODUCT(K34:$K$98, X34:$X$98)-K34*$AZ$3)/Z34, 0)</f>
        <v>3937.9837821092824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500000</v>
      </c>
      <c r="S35">
        <f t="shared" si="1"/>
        <v>3834.3697677302434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2589.0230289478445</v>
      </c>
      <c r="AC35">
        <f t="shared" si="2"/>
        <v>2460.0767111478317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-4644.3589284150057</v>
      </c>
      <c r="AI35">
        <f t="shared" ref="AI35:AI66" si="25">SUM(AE35:AH35)</f>
        <v>-4660.3985702607897</v>
      </c>
      <c r="AJ35">
        <f t="shared" si="7"/>
        <v>128.94631780001282</v>
      </c>
      <c r="AK35">
        <f t="shared" si="22"/>
        <v>181.23161202634913</v>
      </c>
      <c r="AL35">
        <f t="shared" ref="AL35:AL98" si="26">SUM(AI35:AK35)</f>
        <v>-4350.220640434427</v>
      </c>
      <c r="AN35">
        <f t="shared" ref="AN35:AT66" si="27">AE35*$K35</f>
        <v>0</v>
      </c>
      <c r="AO35">
        <f t="shared" si="27"/>
        <v>0</v>
      </c>
      <c r="AP35">
        <f t="shared" si="27"/>
        <v>-0.66972171891846577</v>
      </c>
      <c r="AQ35">
        <f t="shared" si="27"/>
        <v>-193.92129043267624</v>
      </c>
      <c r="AR35">
        <f t="shared" si="27"/>
        <v>-194.5910121515947</v>
      </c>
      <c r="AS35">
        <f t="shared" si="27"/>
        <v>5.3840447583266648</v>
      </c>
      <c r="AT35">
        <f t="shared" si="27"/>
        <v>7.5671731261600996</v>
      </c>
      <c r="AU35">
        <f t="shared" si="23"/>
        <v>-181.6397942671079</v>
      </c>
      <c r="AW35">
        <v>32</v>
      </c>
      <c r="AX35">
        <f>IF(Z35&gt;0, (R35*SUMPRODUCT(K35:$K$98, X35:$X$98)-K35*$AZ$3)/Z35, 0)</f>
        <v>3834.3697677302434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500000</v>
      </c>
      <c r="S36">
        <f t="shared" si="1"/>
        <v>3719.0457743553952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2460.0767111478317</v>
      </c>
      <c r="AC36">
        <f t="shared" si="2"/>
        <v>2323.8759769175344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-5155.8450295120665</v>
      </c>
      <c r="AI36">
        <f t="shared" si="25"/>
        <v>-5171.4664826879171</v>
      </c>
      <c r="AJ36">
        <f t="shared" si="7"/>
        <v>136.20073423029726</v>
      </c>
      <c r="AK36">
        <f t="shared" si="22"/>
        <v>172.20536978034824</v>
      </c>
      <c r="AL36">
        <f t="shared" si="26"/>
        <v>-4863.0603786772708</v>
      </c>
      <c r="AN36">
        <f t="shared" si="27"/>
        <v>0</v>
      </c>
      <c r="AO36">
        <f t="shared" si="27"/>
        <v>0</v>
      </c>
      <c r="AP36">
        <f t="shared" si="27"/>
        <v>-0.58237553898847183</v>
      </c>
      <c r="AQ36">
        <f t="shared" si="27"/>
        <v>-192.21246539629951</v>
      </c>
      <c r="AR36">
        <f t="shared" si="27"/>
        <v>-192.79484093528797</v>
      </c>
      <c r="AS36">
        <f t="shared" si="27"/>
        <v>5.0776310702397396</v>
      </c>
      <c r="AT36">
        <f t="shared" si="27"/>
        <v>6.4199017795332436</v>
      </c>
      <c r="AU36">
        <f t="shared" si="23"/>
        <v>-181.29730808551497</v>
      </c>
      <c r="AW36">
        <v>33</v>
      </c>
      <c r="AX36">
        <f>IF(Z36&gt;0, (R36*SUMPRODUCT(K36:$K$98, X36:$X$98)-K36*$AZ$3)/Z36, 0)</f>
        <v>3719.0457743553952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500000</v>
      </c>
      <c r="S37">
        <f t="shared" si="1"/>
        <v>3595.3487363209128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2323.8759769175344</v>
      </c>
      <c r="AC37">
        <f t="shared" si="2"/>
        <v>2183.1997224162155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-5690.313961475219</v>
      </c>
      <c r="AI37">
        <f t="shared" si="25"/>
        <v>-5705.4946844212373</v>
      </c>
      <c r="AJ37">
        <f t="shared" si="7"/>
        <v>140.67625450131891</v>
      </c>
      <c r="AK37">
        <f t="shared" si="22"/>
        <v>162.67131838422742</v>
      </c>
      <c r="AL37">
        <f t="shared" si="26"/>
        <v>-5402.1471115356908</v>
      </c>
      <c r="AN37">
        <f t="shared" si="27"/>
        <v>0</v>
      </c>
      <c r="AO37">
        <f t="shared" si="27"/>
        <v>0</v>
      </c>
      <c r="AP37">
        <f t="shared" si="27"/>
        <v>-0.50530794371141974</v>
      </c>
      <c r="AQ37">
        <f t="shared" si="27"/>
        <v>-189.40869003208851</v>
      </c>
      <c r="AR37">
        <f t="shared" si="27"/>
        <v>-189.91399797579993</v>
      </c>
      <c r="AS37">
        <f t="shared" si="27"/>
        <v>4.6825720450770509</v>
      </c>
      <c r="AT37">
        <f t="shared" si="27"/>
        <v>5.4147032184075554</v>
      </c>
      <c r="AU37">
        <f t="shared" si="23"/>
        <v>-179.81672271231531</v>
      </c>
      <c r="AW37">
        <v>34</v>
      </c>
      <c r="AX37">
        <f>IF(Z37&gt;0, (R37*SUMPRODUCT(K37:$K$98, X37:$X$98)-K37*$AZ$3)/Z37, 0)</f>
        <v>3595.3487363209128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500000</v>
      </c>
      <c r="S38">
        <f t="shared" si="1"/>
        <v>3465.8640883763414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2183.1997224162155</v>
      </c>
      <c r="AC38">
        <f t="shared" si="2"/>
        <v>2039.8055063975028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-6307.4695455160236</v>
      </c>
      <c r="AI38">
        <f t="shared" si="25"/>
        <v>-6322.1830877553057</v>
      </c>
      <c r="AJ38">
        <f t="shared" si="7"/>
        <v>143.39421601871277</v>
      </c>
      <c r="AK38">
        <f t="shared" si="22"/>
        <v>152.8239805691351</v>
      </c>
      <c r="AL38">
        <f t="shared" si="26"/>
        <v>-6025.9648911674576</v>
      </c>
      <c r="AN38">
        <f t="shared" si="27"/>
        <v>0</v>
      </c>
      <c r="AO38">
        <f t="shared" si="27"/>
        <v>0</v>
      </c>
      <c r="AP38">
        <f t="shared" si="27"/>
        <v>-0.43728329719309139</v>
      </c>
      <c r="AQ38">
        <f t="shared" si="27"/>
        <v>-187.4566324650562</v>
      </c>
      <c r="AR38">
        <f t="shared" si="27"/>
        <v>-187.89391576224929</v>
      </c>
      <c r="AS38">
        <f t="shared" si="27"/>
        <v>4.261645126601338</v>
      </c>
      <c r="AT38">
        <f t="shared" si="27"/>
        <v>4.5418956921894305</v>
      </c>
      <c r="AU38">
        <f t="shared" si="23"/>
        <v>-179.09037494345853</v>
      </c>
      <c r="AW38">
        <v>35</v>
      </c>
      <c r="AX38">
        <f>IF(Z38&gt;0, (R38*SUMPRODUCT(K38:$K$98, X38:$X$98)-K38*$AZ$3)/Z38, 0)</f>
        <v>3465.8640883763414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500000</v>
      </c>
      <c r="S39">
        <f t="shared" si="1"/>
        <v>3328.6924765962258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2039.8055063975028</v>
      </c>
      <c r="AC39">
        <f t="shared" si="2"/>
        <v>1893.4332257301032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-6917.1793264917142</v>
      </c>
      <c r="AI39">
        <f t="shared" si="25"/>
        <v>-6931.399874342279</v>
      </c>
      <c r="AJ39">
        <f t="shared" si="7"/>
        <v>146.37228066739954</v>
      </c>
      <c r="AK39">
        <f t="shared" si="22"/>
        <v>142.78638544782521</v>
      </c>
      <c r="AL39">
        <f t="shared" si="26"/>
        <v>-6642.2412082270539</v>
      </c>
      <c r="AN39">
        <f t="shared" si="27"/>
        <v>0</v>
      </c>
      <c r="AO39">
        <f t="shared" si="27"/>
        <v>0</v>
      </c>
      <c r="AP39">
        <f t="shared" si="27"/>
        <v>-0.37734965218599309</v>
      </c>
      <c r="AQ39">
        <f t="shared" si="27"/>
        <v>-183.55096022943104</v>
      </c>
      <c r="AR39">
        <f t="shared" si="27"/>
        <v>-183.92830988161703</v>
      </c>
      <c r="AS39">
        <f t="shared" si="27"/>
        <v>3.8840647899032246</v>
      </c>
      <c r="AT39">
        <f t="shared" si="27"/>
        <v>3.7889111904708357</v>
      </c>
      <c r="AU39">
        <f t="shared" si="23"/>
        <v>-176.25533390124295</v>
      </c>
      <c r="AW39">
        <v>36</v>
      </c>
      <c r="AX39">
        <f>IF(Z39&gt;0, (R39*SUMPRODUCT(K39:$K$98, X39:$X$98)-K39*$AZ$3)/Z39, 0)</f>
        <v>3328.6924765962258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500000</v>
      </c>
      <c r="S40">
        <f t="shared" si="1"/>
        <v>3185.9089632213413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1893.4332257301032</v>
      </c>
      <c r="AC40">
        <f t="shared" si="2"/>
        <v>1746.5647224628658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-7459.0900279200041</v>
      </c>
      <c r="AI40">
        <f t="shared" si="25"/>
        <v>-7472.7954157906679</v>
      </c>
      <c r="AJ40">
        <f t="shared" si="7"/>
        <v>146.86850326723743</v>
      </c>
      <c r="AK40">
        <f t="shared" si="22"/>
        <v>132.54032580110723</v>
      </c>
      <c r="AL40">
        <f t="shared" si="26"/>
        <v>-7193.386586722323</v>
      </c>
      <c r="AN40">
        <f t="shared" si="27"/>
        <v>0</v>
      </c>
      <c r="AO40">
        <f t="shared" si="27"/>
        <v>0</v>
      </c>
      <c r="AP40">
        <f t="shared" si="27"/>
        <v>-0.3247139406260805</v>
      </c>
      <c r="AQ40">
        <f t="shared" si="27"/>
        <v>-176.7239671950534</v>
      </c>
      <c r="AR40">
        <f t="shared" si="27"/>
        <v>-177.04868113567949</v>
      </c>
      <c r="AS40">
        <f t="shared" si="27"/>
        <v>3.479671710119252</v>
      </c>
      <c r="AT40">
        <f t="shared" si="27"/>
        <v>3.1402023706942939</v>
      </c>
      <c r="AU40">
        <f t="shared" si="23"/>
        <v>-170.42880705486593</v>
      </c>
      <c r="AW40">
        <v>37</v>
      </c>
      <c r="AX40">
        <f>IF(Z40&gt;0, (R40*SUMPRODUCT(K40:$K$98, X40:$X$98)-K40*$AZ$3)/Z40, 0)</f>
        <v>3185.9089632213413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500000</v>
      </c>
      <c r="S41">
        <f t="shared" si="1"/>
        <v>3042.6207394935741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1746.5647224628658</v>
      </c>
      <c r="AC41">
        <f t="shared" si="2"/>
        <v>1602.5929489840553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-8009.3497285815674</v>
      </c>
      <c r="AI41">
        <f t="shared" si="25"/>
        <v>-8022.5175950870953</v>
      </c>
      <c r="AJ41">
        <f t="shared" si="7"/>
        <v>143.97177347881052</v>
      </c>
      <c r="AK41">
        <f t="shared" si="22"/>
        <v>122.25953057240062</v>
      </c>
      <c r="AL41">
        <f t="shared" si="26"/>
        <v>-7756.2862910358836</v>
      </c>
      <c r="AN41">
        <f t="shared" si="27"/>
        <v>0</v>
      </c>
      <c r="AO41">
        <f t="shared" si="27"/>
        <v>0</v>
      </c>
      <c r="AP41">
        <f t="shared" si="27"/>
        <v>-0.27855245838601833</v>
      </c>
      <c r="AQ41">
        <f t="shared" si="27"/>
        <v>-169.42942549069946</v>
      </c>
      <c r="AR41">
        <f t="shared" si="27"/>
        <v>-169.70797794908549</v>
      </c>
      <c r="AS41">
        <f t="shared" si="27"/>
        <v>3.0455724489523481</v>
      </c>
      <c r="AT41">
        <f t="shared" si="27"/>
        <v>2.5862726348088807</v>
      </c>
      <c r="AU41">
        <f t="shared" si="23"/>
        <v>-164.07613286532424</v>
      </c>
      <c r="AW41">
        <v>38</v>
      </c>
      <c r="AX41">
        <f>IF(Z41&gt;0, (R41*SUMPRODUCT(K41:$K$98, X41:$X$98)-K41*$AZ$3)/Z41, 0)</f>
        <v>3042.6207394935741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500000</v>
      </c>
      <c r="S42">
        <f t="shared" si="1"/>
        <v>2899.4118447621909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1602.5929489840553</v>
      </c>
      <c r="AC42">
        <f t="shared" si="2"/>
        <v>1462.4065535971456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-8533.5486058445185</v>
      </c>
      <c r="AI42">
        <f t="shared" si="25"/>
        <v>-8546.1581162546991</v>
      </c>
      <c r="AJ42">
        <f t="shared" si="7"/>
        <v>140.18639538690968</v>
      </c>
      <c r="AK42">
        <f t="shared" si="22"/>
        <v>112.18150642888388</v>
      </c>
      <c r="AL42">
        <f t="shared" si="26"/>
        <v>-8293.7902144389063</v>
      </c>
      <c r="AN42">
        <f t="shared" si="27"/>
        <v>0</v>
      </c>
      <c r="AO42">
        <f t="shared" si="27"/>
        <v>0</v>
      </c>
      <c r="AP42">
        <f t="shared" si="27"/>
        <v>-0.23816162370433297</v>
      </c>
      <c r="AQ42">
        <f t="shared" si="27"/>
        <v>-161.17705809473475</v>
      </c>
      <c r="AR42">
        <f t="shared" si="27"/>
        <v>-161.41521971843909</v>
      </c>
      <c r="AS42">
        <f t="shared" si="27"/>
        <v>2.6477649377765875</v>
      </c>
      <c r="AT42">
        <f t="shared" si="27"/>
        <v>2.11882371730555</v>
      </c>
      <c r="AU42">
        <f t="shared" si="23"/>
        <v>-156.64863106335696</v>
      </c>
      <c r="AW42">
        <v>39</v>
      </c>
      <c r="AX42">
        <f>IF(Z42&gt;0, (R42*SUMPRODUCT(K42:$K$98, X42:$X$98)-K42*$AZ$3)/Z42, 0)</f>
        <v>2899.4118447621909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500000</v>
      </c>
      <c r="S43">
        <f t="shared" si="1"/>
        <v>2758.3622306091033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1462.4065535971456</v>
      </c>
      <c r="AC43">
        <f t="shared" si="2"/>
        <v>1327.3393438093653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-9065.507642076609</v>
      </c>
      <c r="AI43">
        <f t="shared" si="25"/>
        <v>-9077.5377820005833</v>
      </c>
      <c r="AJ43">
        <f t="shared" si="7"/>
        <v>135.06720978778026</v>
      </c>
      <c r="AK43">
        <f t="shared" si="22"/>
        <v>102.3684587518002</v>
      </c>
      <c r="AL43">
        <f t="shared" si="26"/>
        <v>-8840.1021134610037</v>
      </c>
      <c r="AN43">
        <f t="shared" si="27"/>
        <v>0</v>
      </c>
      <c r="AO43">
        <f t="shared" si="27"/>
        <v>0</v>
      </c>
      <c r="AP43">
        <f t="shared" si="27"/>
        <v>-0.20287391679569741</v>
      </c>
      <c r="AQ43">
        <f t="shared" si="27"/>
        <v>-152.87894028765217</v>
      </c>
      <c r="AR43">
        <f t="shared" si="27"/>
        <v>-153.08181420444785</v>
      </c>
      <c r="AS43">
        <f t="shared" si="27"/>
        <v>2.2777468968341035</v>
      </c>
      <c r="AT43">
        <f t="shared" si="27"/>
        <v>1.726321581840347</v>
      </c>
      <c r="AU43">
        <f t="shared" si="23"/>
        <v>-149.07774572577341</v>
      </c>
      <c r="AW43">
        <v>40</v>
      </c>
      <c r="AX43">
        <f>IF(Z43&gt;0, (R43*SUMPRODUCT(K43:$K$98, X43:$X$98)-K43*$AZ$3)/Z43, 0)</f>
        <v>2758.3622306091033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500000</v>
      </c>
      <c r="S44">
        <f t="shared" si="1"/>
        <v>2620.2090547863932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1327.3393438093653</v>
      </c>
      <c r="AC44">
        <f t="shared" si="2"/>
        <v>1197.7727680814946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-9632.4187507971619</v>
      </c>
      <c r="AI44">
        <f t="shared" si="25"/>
        <v>-9643.8469683843578</v>
      </c>
      <c r="AJ44">
        <f t="shared" si="7"/>
        <v>129.56657572787071</v>
      </c>
      <c r="AK44">
        <f t="shared" si="22"/>
        <v>92.913754066655585</v>
      </c>
      <c r="AL44">
        <f t="shared" si="26"/>
        <v>-9421.3666385898305</v>
      </c>
      <c r="AN44">
        <f t="shared" si="27"/>
        <v>0</v>
      </c>
      <c r="AO44">
        <f t="shared" si="27"/>
        <v>0</v>
      </c>
      <c r="AP44">
        <f t="shared" si="27"/>
        <v>-0.17207430065529927</v>
      </c>
      <c r="AQ44">
        <f t="shared" si="27"/>
        <v>-145.03501596080832</v>
      </c>
      <c r="AR44">
        <f t="shared" si="27"/>
        <v>-145.20709026146363</v>
      </c>
      <c r="AS44">
        <f t="shared" si="27"/>
        <v>1.9508797182560034</v>
      </c>
      <c r="AT44">
        <f t="shared" si="27"/>
        <v>1.398999374162464</v>
      </c>
      <c r="AU44">
        <f t="shared" si="23"/>
        <v>-141.85721116904517</v>
      </c>
      <c r="AW44">
        <v>41</v>
      </c>
      <c r="AX44">
        <f>IF(Z44&gt;0, (R44*SUMPRODUCT(K44:$K$98, X44:$X$98)-K44*$AZ$3)/Z44, 0)</f>
        <v>2620.2090547863932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500000</v>
      </c>
      <c r="S45">
        <f t="shared" si="1"/>
        <v>2483.590087409149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1197.7727680814946</v>
      </c>
      <c r="AC45">
        <f t="shared" si="2"/>
        <v>1073.5523633347768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-10149.57146245166</v>
      </c>
      <c r="AI45">
        <f t="shared" si="25"/>
        <v>-10160.37791928986</v>
      </c>
      <c r="AJ45">
        <f t="shared" si="7"/>
        <v>124.2204047467178</v>
      </c>
      <c r="AK45">
        <f t="shared" si="22"/>
        <v>83.844093765704628</v>
      </c>
      <c r="AL45">
        <f t="shared" si="26"/>
        <v>-9952.3134207774365</v>
      </c>
      <c r="AN45">
        <f t="shared" si="27"/>
        <v>0</v>
      </c>
      <c r="AO45">
        <f t="shared" si="27"/>
        <v>0</v>
      </c>
      <c r="AP45">
        <f t="shared" si="27"/>
        <v>-0.14527899042180553</v>
      </c>
      <c r="AQ45">
        <f t="shared" si="27"/>
        <v>-136.44800672007239</v>
      </c>
      <c r="AR45">
        <f t="shared" si="27"/>
        <v>-136.59328571049417</v>
      </c>
      <c r="AS45">
        <f t="shared" si="27"/>
        <v>1.6699844603642042</v>
      </c>
      <c r="AT45">
        <f t="shared" si="27"/>
        <v>1.1271766016826281</v>
      </c>
      <c r="AU45">
        <f t="shared" si="23"/>
        <v>-133.79612464844735</v>
      </c>
      <c r="AW45">
        <v>42</v>
      </c>
      <c r="AX45">
        <f>IF(Z45&gt;0, (R45*SUMPRODUCT(K45:$K$98, X45:$X$98)-K45*$AZ$3)/Z45, 0)</f>
        <v>2483.590087409149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500000</v>
      </c>
      <c r="S46">
        <f t="shared" si="1"/>
        <v>2349.6652946204722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1073.5523633347768</v>
      </c>
      <c r="AC46">
        <f t="shared" si="2"/>
        <v>955.68883091299892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-10600.831145224885</v>
      </c>
      <c r="AI46">
        <f t="shared" si="25"/>
        <v>-10610.999495937443</v>
      </c>
      <c r="AJ46">
        <f t="shared" si="7"/>
        <v>117.8635324217779</v>
      </c>
      <c r="AK46">
        <f t="shared" si="22"/>
        <v>75.148665433434388</v>
      </c>
      <c r="AL46">
        <f t="shared" si="26"/>
        <v>-10417.987298082231</v>
      </c>
      <c r="AN46">
        <f t="shared" si="27"/>
        <v>0</v>
      </c>
      <c r="AO46">
        <f t="shared" si="27"/>
        <v>0</v>
      </c>
      <c r="AP46">
        <f t="shared" si="27"/>
        <v>-0.1220539908201272</v>
      </c>
      <c r="AQ46">
        <f t="shared" si="27"/>
        <v>-127.24519284008909</v>
      </c>
      <c r="AR46">
        <f t="shared" si="27"/>
        <v>-127.36724683090922</v>
      </c>
      <c r="AS46">
        <f t="shared" si="27"/>
        <v>1.4147539665867459</v>
      </c>
      <c r="AT46">
        <f t="shared" si="27"/>
        <v>0.90203365130101232</v>
      </c>
      <c r="AU46">
        <f t="shared" si="23"/>
        <v>-125.05045921302147</v>
      </c>
      <c r="AW46">
        <v>43</v>
      </c>
      <c r="AX46">
        <f>IF(Z46&gt;0, (R46*SUMPRODUCT(K46:$K$98, X46:$X$98)-K46*$AZ$3)/Z46, 0)</f>
        <v>2349.6652946204722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500000</v>
      </c>
      <c r="S47">
        <f t="shared" si="1"/>
        <v>2220.3341432764973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955.68883091299892</v>
      </c>
      <c r="AC47">
        <f t="shared" si="2"/>
        <v>845.03691869638772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-11038.356019725667</v>
      </c>
      <c r="AI47">
        <f t="shared" si="25"/>
        <v>-11047.870769130112</v>
      </c>
      <c r="AJ47">
        <f t="shared" si="7"/>
        <v>110.65191221661121</v>
      </c>
      <c r="AK47">
        <f t="shared" si="22"/>
        <v>66.898218163909931</v>
      </c>
      <c r="AL47">
        <f t="shared" si="26"/>
        <v>-10870.32063874959</v>
      </c>
      <c r="AN47">
        <f t="shared" si="27"/>
        <v>0</v>
      </c>
      <c r="AO47">
        <f t="shared" si="27"/>
        <v>0</v>
      </c>
      <c r="AP47">
        <f t="shared" si="27"/>
        <v>-0.10197196755880993</v>
      </c>
      <c r="AQ47">
        <f t="shared" si="27"/>
        <v>-118.30084367962159</v>
      </c>
      <c r="AR47">
        <f t="shared" si="27"/>
        <v>-118.40281564718039</v>
      </c>
      <c r="AS47">
        <f t="shared" si="27"/>
        <v>1.1858844330257305</v>
      </c>
      <c r="AT47">
        <f t="shared" si="27"/>
        <v>0.71696506574994656</v>
      </c>
      <c r="AU47">
        <f t="shared" si="23"/>
        <v>-116.49996614840471</v>
      </c>
      <c r="AW47">
        <v>44</v>
      </c>
      <c r="AX47">
        <f>IF(Z47&gt;0, (R47*SUMPRODUCT(K47:$K$98, X47:$X$98)-K47*$AZ$3)/Z47, 0)</f>
        <v>2220.3341432764973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500000</v>
      </c>
      <c r="S48">
        <f t="shared" si="1"/>
        <v>2095.4757226177239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845.03691869638772</v>
      </c>
      <c r="AC48">
        <f t="shared" si="2"/>
        <v>741.55150414487196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-11450.951241258066</v>
      </c>
      <c r="AI48">
        <f t="shared" si="25"/>
        <v>-11459.798295606404</v>
      </c>
      <c r="AJ48">
        <f t="shared" si="7"/>
        <v>103.48541455151576</v>
      </c>
      <c r="AK48">
        <f t="shared" si="22"/>
        <v>59.152584308747144</v>
      </c>
      <c r="AL48">
        <f t="shared" si="26"/>
        <v>-11297.16029674614</v>
      </c>
      <c r="AN48">
        <f t="shared" si="27"/>
        <v>0</v>
      </c>
      <c r="AO48">
        <f t="shared" si="27"/>
        <v>0</v>
      </c>
      <c r="AP48">
        <f t="shared" si="27"/>
        <v>-8.4657242276833911E-2</v>
      </c>
      <c r="AQ48">
        <f t="shared" si="27"/>
        <v>-109.57386666371167</v>
      </c>
      <c r="AR48">
        <f t="shared" si="27"/>
        <v>-109.6585239059885</v>
      </c>
      <c r="AS48">
        <f t="shared" si="27"/>
        <v>0.99024934931614617</v>
      </c>
      <c r="AT48">
        <f t="shared" si="27"/>
        <v>0.56602960306977257</v>
      </c>
      <c r="AU48">
        <f t="shared" si="23"/>
        <v>-108.10224495360258</v>
      </c>
      <c r="AW48">
        <v>45</v>
      </c>
      <c r="AX48">
        <f>IF(Z48&gt;0, (R48*SUMPRODUCT(K48:$K$98, X48:$X$98)-K48*$AZ$3)/Z48, 0)</f>
        <v>2095.4757226177239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500000</v>
      </c>
      <c r="S49">
        <f t="shared" si="1"/>
        <v>1975.1584891471007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741.55150414487196</v>
      </c>
      <c r="AC49">
        <f t="shared" si="2"/>
        <v>645.20569920268258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-11841.567969594063</v>
      </c>
      <c r="AI49">
        <f t="shared" si="25"/>
        <v>-11849.734475000438</v>
      </c>
      <c r="AJ49">
        <f t="shared" si="7"/>
        <v>96.345804942189375</v>
      </c>
      <c r="AK49">
        <f t="shared" si="22"/>
        <v>51.90860529014104</v>
      </c>
      <c r="AL49">
        <f t="shared" si="26"/>
        <v>-11701.480064768108</v>
      </c>
      <c r="AN49">
        <f t="shared" si="27"/>
        <v>0</v>
      </c>
      <c r="AO49">
        <f t="shared" si="27"/>
        <v>0</v>
      </c>
      <c r="AP49">
        <f t="shared" si="27"/>
        <v>-6.9772398602329339E-2</v>
      </c>
      <c r="AQ49">
        <f t="shared" si="27"/>
        <v>-101.17113249029842</v>
      </c>
      <c r="AR49">
        <f t="shared" si="27"/>
        <v>-101.24090488890074</v>
      </c>
      <c r="AS49">
        <f t="shared" si="27"/>
        <v>0.82315232422930862</v>
      </c>
      <c r="AT49">
        <f t="shared" si="27"/>
        <v>0.44349298983718066</v>
      </c>
      <c r="AU49">
        <f t="shared" si="23"/>
        <v>-99.97425957483425</v>
      </c>
      <c r="AW49">
        <v>46</v>
      </c>
      <c r="AX49">
        <f>IF(Z49&gt;0, (R49*SUMPRODUCT(K49:$K$98, X49:$X$98)-K49*$AZ$3)/Z49, 0)</f>
        <v>1975.1584891471007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500000</v>
      </c>
      <c r="S50">
        <f t="shared" si="1"/>
        <v>1859.0860902559675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645.20569920268258</v>
      </c>
      <c r="AC50">
        <f t="shared" si="2"/>
        <v>555.8453361066006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-12202.563874818901</v>
      </c>
      <c r="AI50">
        <f t="shared" si="25"/>
        <v>-12210.038586977471</v>
      </c>
      <c r="AJ50">
        <f t="shared" si="7"/>
        <v>89.360363096081983</v>
      </c>
      <c r="AK50">
        <f t="shared" si="22"/>
        <v>45.164398944187788</v>
      </c>
      <c r="AL50">
        <f t="shared" si="26"/>
        <v>-12075.513824937201</v>
      </c>
      <c r="AN50">
        <f t="shared" si="27"/>
        <v>0</v>
      </c>
      <c r="AO50">
        <f t="shared" si="27"/>
        <v>0</v>
      </c>
      <c r="AP50">
        <f t="shared" si="27"/>
        <v>-5.7019558442595958E-2</v>
      </c>
      <c r="AQ50">
        <f t="shared" si="27"/>
        <v>-93.08516358211709</v>
      </c>
      <c r="AR50">
        <f t="shared" si="27"/>
        <v>-93.142183140559681</v>
      </c>
      <c r="AS50">
        <f t="shared" si="27"/>
        <v>0.6816701884856653</v>
      </c>
      <c r="AT50">
        <f t="shared" si="27"/>
        <v>0.34452886351886525</v>
      </c>
      <c r="AU50">
        <f t="shared" si="23"/>
        <v>-92.115984088555152</v>
      </c>
      <c r="AW50">
        <v>47</v>
      </c>
      <c r="AX50">
        <f>IF(Z50&gt;0, (R50*SUMPRODUCT(K50:$K$98, X50:$X$98)-K50*$AZ$3)/Z50, 0)</f>
        <v>1859.0860902559675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500000</v>
      </c>
      <c r="S51">
        <f t="shared" si="1"/>
        <v>1746.6659361273666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555.8453361066006</v>
      </c>
      <c r="AC51">
        <f t="shared" si="2"/>
        <v>473.30550234074803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-12511.027753116192</v>
      </c>
      <c r="AI51">
        <f t="shared" si="25"/>
        <v>-12517.802166765521</v>
      </c>
      <c r="AJ51">
        <f t="shared" si="7"/>
        <v>82.539833765852563</v>
      </c>
      <c r="AK51">
        <f t="shared" si="22"/>
        <v>38.909173527462045</v>
      </c>
      <c r="AL51">
        <f t="shared" si="26"/>
        <v>-12396.353159472206</v>
      </c>
      <c r="AN51">
        <f t="shared" si="27"/>
        <v>0</v>
      </c>
      <c r="AO51">
        <f t="shared" si="27"/>
        <v>0</v>
      </c>
      <c r="AP51">
        <f t="shared" si="27"/>
        <v>-4.6140581689410265E-2</v>
      </c>
      <c r="AQ51">
        <f t="shared" si="27"/>
        <v>-85.212702964830171</v>
      </c>
      <c r="AR51">
        <f t="shared" si="27"/>
        <v>-85.258843546519586</v>
      </c>
      <c r="AS51">
        <f t="shared" si="27"/>
        <v>0.56217942092760487</v>
      </c>
      <c r="AT51">
        <f t="shared" si="27"/>
        <v>0.26501066993291839</v>
      </c>
      <c r="AU51">
        <f t="shared" si="23"/>
        <v>-84.43165345565906</v>
      </c>
      <c r="AW51">
        <v>48</v>
      </c>
      <c r="AX51">
        <f>IF(Z51&gt;0, (R51*SUMPRODUCT(K51:$K$98, X51:$X$98)-K51*$AZ$3)/Z51, 0)</f>
        <v>1746.6659361273666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500000</v>
      </c>
      <c r="S52">
        <f t="shared" si="1"/>
        <v>1637.9210916386339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473.30550234074803</v>
      </c>
      <c r="AC52">
        <f t="shared" si="2"/>
        <v>397.50827242615424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-12788.023115586146</v>
      </c>
      <c r="AI52">
        <f t="shared" si="25"/>
        <v>-12794.090383943201</v>
      </c>
      <c r="AJ52">
        <f t="shared" si="7"/>
        <v>75.7972299145938</v>
      </c>
      <c r="AK52">
        <f t="shared" si="22"/>
        <v>33.131385163852364</v>
      </c>
      <c r="AL52">
        <f t="shared" si="26"/>
        <v>-12685.161768864757</v>
      </c>
      <c r="AN52">
        <f t="shared" si="27"/>
        <v>0</v>
      </c>
      <c r="AO52">
        <f t="shared" si="27"/>
        <v>0</v>
      </c>
      <c r="AP52">
        <f t="shared" si="27"/>
        <v>-3.6896615938127049E-2</v>
      </c>
      <c r="AQ52">
        <f t="shared" si="27"/>
        <v>-77.767250389533217</v>
      </c>
      <c r="AR52">
        <f t="shared" si="27"/>
        <v>-77.804147005471336</v>
      </c>
      <c r="AS52">
        <f t="shared" si="27"/>
        <v>0.46094240715102536</v>
      </c>
      <c r="AT52">
        <f t="shared" si="27"/>
        <v>0.20148045577498752</v>
      </c>
      <c r="AU52">
        <f t="shared" si="23"/>
        <v>-77.141724142545328</v>
      </c>
      <c r="AW52">
        <v>49</v>
      </c>
      <c r="AX52">
        <f>IF(Z52&gt;0, (R52*SUMPRODUCT(K52:$K$98, X52:$X$98)-K52*$AZ$3)/Z52, 0)</f>
        <v>1637.9210916386339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500000</v>
      </c>
      <c r="S53">
        <f t="shared" si="1"/>
        <v>1530.7961472318084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397.50827242615424</v>
      </c>
      <c r="AC53">
        <f t="shared" si="2"/>
        <v>328.14769440290343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-12949.877835408734</v>
      </c>
      <c r="AI53">
        <f t="shared" si="25"/>
        <v>-12955.236937190448</v>
      </c>
      <c r="AJ53">
        <f t="shared" si="7"/>
        <v>69.36057802325081</v>
      </c>
      <c r="AK53">
        <f t="shared" si="22"/>
        <v>27.825579069830798</v>
      </c>
      <c r="AL53">
        <f t="shared" si="26"/>
        <v>-12858.050780097366</v>
      </c>
      <c r="AN53">
        <f t="shared" si="27"/>
        <v>0</v>
      </c>
      <c r="AO53">
        <f t="shared" si="27"/>
        <v>0</v>
      </c>
      <c r="AP53">
        <f t="shared" si="27"/>
        <v>-2.9098279691827822E-2</v>
      </c>
      <c r="AQ53">
        <f t="shared" si="27"/>
        <v>-70.313866498189597</v>
      </c>
      <c r="AR53">
        <f t="shared" si="27"/>
        <v>-70.34296477788142</v>
      </c>
      <c r="AS53">
        <f t="shared" si="27"/>
        <v>0.37660667423664457</v>
      </c>
      <c r="AT53">
        <f t="shared" si="27"/>
        <v>0.1510843636378712</v>
      </c>
      <c r="AU53">
        <f t="shared" si="23"/>
        <v>-69.815273740006916</v>
      </c>
      <c r="AW53">
        <v>50</v>
      </c>
      <c r="AX53">
        <f>IF(Z53&gt;0, (R53*SUMPRODUCT(K53:$K$98, X53:$X$98)-K53*$AZ$3)/Z53, 0)</f>
        <v>1530.7961472318084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500000</v>
      </c>
      <c r="S54">
        <f t="shared" si="1"/>
        <v>1424.2063981681333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328.14769440290343</v>
      </c>
      <c r="AC54">
        <f t="shared" si="2"/>
        <v>265.33978537460882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-12956.657719202401</v>
      </c>
      <c r="AI54">
        <f t="shared" si="25"/>
        <v>-12961.31539708034</v>
      </c>
      <c r="AJ54">
        <f t="shared" si="7"/>
        <v>62.807909028294603</v>
      </c>
      <c r="AK54">
        <f t="shared" si="22"/>
        <v>22.970338608203242</v>
      </c>
      <c r="AL54">
        <f t="shared" si="26"/>
        <v>-12875.53714944384</v>
      </c>
      <c r="AN54">
        <f t="shared" si="27"/>
        <v>0</v>
      </c>
      <c r="AO54">
        <f t="shared" si="27"/>
        <v>0</v>
      </c>
      <c r="AP54">
        <f t="shared" si="27"/>
        <v>-2.2580145478105579E-2</v>
      </c>
      <c r="AQ54">
        <f t="shared" si="27"/>
        <v>-62.81310641841587</v>
      </c>
      <c r="AR54">
        <f t="shared" si="27"/>
        <v>-62.835686563893979</v>
      </c>
      <c r="AS54">
        <f t="shared" si="27"/>
        <v>0.30448900937357726</v>
      </c>
      <c r="AT54">
        <f t="shared" si="27"/>
        <v>0.111358836108309</v>
      </c>
      <c r="AU54">
        <f t="shared" si="23"/>
        <v>-62.419838718412088</v>
      </c>
      <c r="AW54">
        <v>51</v>
      </c>
      <c r="AX54">
        <f>IF(Z54&gt;0, (R54*SUMPRODUCT(K54:$K$98, X54:$X$98)-K54*$AZ$3)/Z54, 0)</f>
        <v>1424.2063981681333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500000</v>
      </c>
      <c r="S55">
        <f t="shared" si="1"/>
        <v>1316.9466468056578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265.33978537460882</v>
      </c>
      <c r="AC55">
        <f t="shared" si="2"/>
        <v>209.22842669717059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-12785.080781082945</v>
      </c>
      <c r="AI55">
        <f t="shared" si="25"/>
        <v>-12789.052628143048</v>
      </c>
      <c r="AJ55">
        <f t="shared" si="7"/>
        <v>56.111358677438233</v>
      </c>
      <c r="AK55">
        <f t="shared" si="22"/>
        <v>18.573784976222619</v>
      </c>
      <c r="AL55">
        <f t="shared" si="26"/>
        <v>-12714.367484489387</v>
      </c>
      <c r="AN55">
        <f t="shared" si="27"/>
        <v>0</v>
      </c>
      <c r="AO55">
        <f t="shared" si="27"/>
        <v>0</v>
      </c>
      <c r="AP55">
        <f t="shared" si="27"/>
        <v>-1.7192212894854592E-2</v>
      </c>
      <c r="AQ55">
        <f t="shared" si="27"/>
        <v>-55.340456805131844</v>
      </c>
      <c r="AR55">
        <f t="shared" si="27"/>
        <v>-55.357649018026699</v>
      </c>
      <c r="AS55">
        <f t="shared" si="27"/>
        <v>0.24287904584541906</v>
      </c>
      <c r="AT55">
        <f t="shared" si="27"/>
        <v>8.0396969153713013E-2</v>
      </c>
      <c r="AU55">
        <f t="shared" si="23"/>
        <v>-55.034373003027561</v>
      </c>
      <c r="AW55">
        <v>52</v>
      </c>
      <c r="AX55">
        <f>IF(Z55&gt;0, (R55*SUMPRODUCT(K55:$K$98, X55:$X$98)-K55*$AZ$3)/Z55, 0)</f>
        <v>1316.9466468056578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500000</v>
      </c>
      <c r="S56">
        <f t="shared" si="1"/>
        <v>1205.9105377939979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209.22842669717059</v>
      </c>
      <c r="AC56">
        <f t="shared" si="2"/>
        <v>159.87167323219728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-12355.866341477469</v>
      </c>
      <c r="AI56">
        <f t="shared" si="25"/>
        <v>-12359.180676749898</v>
      </c>
      <c r="AJ56">
        <f t="shared" si="7"/>
        <v>49.356753464973309</v>
      </c>
      <c r="AK56">
        <f t="shared" si="22"/>
        <v>14.645989868801943</v>
      </c>
      <c r="AL56">
        <f t="shared" si="26"/>
        <v>-12295.177933416122</v>
      </c>
      <c r="AN56">
        <f t="shared" si="27"/>
        <v>0</v>
      </c>
      <c r="AO56">
        <f t="shared" si="27"/>
        <v>0</v>
      </c>
      <c r="AP56">
        <f t="shared" si="27"/>
        <v>-1.2809072370186671E-2</v>
      </c>
      <c r="AQ56">
        <f t="shared" si="27"/>
        <v>-47.752316273160233</v>
      </c>
      <c r="AR56">
        <f t="shared" si="27"/>
        <v>-47.765125345530421</v>
      </c>
      <c r="AS56">
        <f t="shared" si="27"/>
        <v>0.1907514403716003</v>
      </c>
      <c r="AT56">
        <f t="shared" si="27"/>
        <v>5.660306780761936E-2</v>
      </c>
      <c r="AU56">
        <f t="shared" si="23"/>
        <v>-47.517770837351193</v>
      </c>
      <c r="AW56">
        <v>53</v>
      </c>
      <c r="AX56">
        <f>IF(Z56&gt;0, (R56*SUMPRODUCT(K56:$K$98, X56:$X$98)-K56*$AZ$3)/Z56, 0)</f>
        <v>1205.9105377939979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500000</v>
      </c>
      <c r="S57">
        <f t="shared" si="1"/>
        <v>1088.3431218503113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159.87167323219728</v>
      </c>
      <c r="AC57">
        <f t="shared" si="2"/>
        <v>117.4619492270358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-11660.181681071448</v>
      </c>
      <c r="AI57">
        <f t="shared" si="25"/>
        <v>-11662.879863907099</v>
      </c>
      <c r="AJ57">
        <f t="shared" si="7"/>
        <v>42.409724005161479</v>
      </c>
      <c r="AK57">
        <f t="shared" si="22"/>
        <v>11.191017126253811</v>
      </c>
      <c r="AL57">
        <f t="shared" si="26"/>
        <v>-11609.279122775684</v>
      </c>
      <c r="AN57">
        <f t="shared" si="27"/>
        <v>0</v>
      </c>
      <c r="AO57">
        <f t="shared" si="27"/>
        <v>0</v>
      </c>
      <c r="AP57">
        <f t="shared" si="27"/>
        <v>-9.3105340591425317E-3</v>
      </c>
      <c r="AQ57">
        <f t="shared" si="27"/>
        <v>-40.235419647235119</v>
      </c>
      <c r="AR57">
        <f t="shared" si="27"/>
        <v>-40.244730181294258</v>
      </c>
      <c r="AS57">
        <f t="shared" si="27"/>
        <v>0.14634189150252547</v>
      </c>
      <c r="AT57">
        <f t="shared" si="27"/>
        <v>3.8616488376435124E-2</v>
      </c>
      <c r="AU57">
        <f t="shared" si="23"/>
        <v>-40.059771801415302</v>
      </c>
      <c r="AW57">
        <v>54</v>
      </c>
      <c r="AX57">
        <f>IF(Z57&gt;0, (R57*SUMPRODUCT(K57:$K$98, X57:$X$98)-K57*$AZ$3)/Z57, 0)</f>
        <v>1088.3431218503113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500000</v>
      </c>
      <c r="S58">
        <f t="shared" si="1"/>
        <v>959.42525756058774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117.4619492270358</v>
      </c>
      <c r="AC58">
        <f t="shared" si="2"/>
        <v>81.996701247656802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-10691.821571026276</v>
      </c>
      <c r="AI58">
        <f t="shared" si="25"/>
        <v>-10693.95818095502</v>
      </c>
      <c r="AJ58">
        <f t="shared" si="7"/>
        <v>35.465247979379001</v>
      </c>
      <c r="AK58">
        <f t="shared" si="22"/>
        <v>8.2223364458925072</v>
      </c>
      <c r="AL58">
        <f t="shared" si="26"/>
        <v>-10650.270596529748</v>
      </c>
      <c r="AN58">
        <f t="shared" si="27"/>
        <v>0</v>
      </c>
      <c r="AO58">
        <f t="shared" si="27"/>
        <v>0</v>
      </c>
      <c r="AP58">
        <f t="shared" si="27"/>
        <v>-6.5827966199738979E-3</v>
      </c>
      <c r="AQ58">
        <f t="shared" si="27"/>
        <v>-32.941009003220358</v>
      </c>
      <c r="AR58">
        <f t="shared" si="27"/>
        <v>-32.947591799840332</v>
      </c>
      <c r="AS58">
        <f t="shared" si="27"/>
        <v>0.10926679286867565</v>
      </c>
      <c r="AT58">
        <f t="shared" si="27"/>
        <v>2.5332639260052081E-2</v>
      </c>
      <c r="AU58">
        <f t="shared" si="23"/>
        <v>-32.812992367711608</v>
      </c>
      <c r="AW58">
        <v>55</v>
      </c>
      <c r="AX58">
        <f>IF(Z58&gt;0, (R58*SUMPRODUCT(K58:$K$98, X58:$X$98)-K58*$AZ$3)/Z58, 0)</f>
        <v>959.42525756058774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500000</v>
      </c>
      <c r="S59">
        <f t="shared" si="1"/>
        <v>812.86335956988501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81.996701247656802</v>
      </c>
      <c r="AC59">
        <f t="shared" si="2"/>
        <v>53.314774090736442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-9510.450894413405</v>
      </c>
      <c r="AI59">
        <f t="shared" si="25"/>
        <v>-9512.09061569814</v>
      </c>
      <c r="AJ59">
        <f t="shared" si="7"/>
        <v>28.681927156920359</v>
      </c>
      <c r="AK59">
        <f t="shared" si="22"/>
        <v>5.7397690873359766</v>
      </c>
      <c r="AL59">
        <f t="shared" si="26"/>
        <v>-9477.6689194538831</v>
      </c>
      <c r="AN59">
        <f t="shared" si="27"/>
        <v>0</v>
      </c>
      <c r="AO59">
        <f t="shared" si="27"/>
        <v>0</v>
      </c>
      <c r="AP59">
        <f t="shared" si="27"/>
        <v>-4.5106300279234065E-3</v>
      </c>
      <c r="AQ59">
        <f t="shared" si="27"/>
        <v>-26.161839687498997</v>
      </c>
      <c r="AR59">
        <f t="shared" si="27"/>
        <v>-26.166350317526916</v>
      </c>
      <c r="AS59">
        <f t="shared" si="27"/>
        <v>7.8899727104280101E-2</v>
      </c>
      <c r="AT59">
        <f t="shared" si="27"/>
        <v>1.5789253356468556E-2</v>
      </c>
      <c r="AU59">
        <f t="shared" si="23"/>
        <v>-26.071661337066168</v>
      </c>
      <c r="AW59">
        <v>56</v>
      </c>
      <c r="AX59">
        <f>IF(Z59&gt;0, (R59*SUMPRODUCT(K59:$K$98, X59:$X$98)-K59*$AZ$3)/Z59, 0)</f>
        <v>812.86335956988501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500000</v>
      </c>
      <c r="S60">
        <f t="shared" si="1"/>
        <v>637.82721657335151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53.314774090736442</v>
      </c>
      <c r="AC60">
        <f t="shared" si="2"/>
        <v>30.955686051719653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-8199.9675235219311</v>
      </c>
      <c r="AI60">
        <f t="shared" si="25"/>
        <v>-8201.1808492176424</v>
      </c>
      <c r="AJ60">
        <f t="shared" si="7"/>
        <v>22.35908803901679</v>
      </c>
      <c r="AK60">
        <f t="shared" si="22"/>
        <v>3.7320341863515512</v>
      </c>
      <c r="AL60">
        <f t="shared" si="26"/>
        <v>-8175.0897269922743</v>
      </c>
      <c r="AN60">
        <f t="shared" si="27"/>
        <v>0</v>
      </c>
      <c r="AO60">
        <f t="shared" si="27"/>
        <v>0</v>
      </c>
      <c r="AP60">
        <f t="shared" si="27"/>
        <v>-2.9800705459595016E-3</v>
      </c>
      <c r="AQ60">
        <f t="shared" si="27"/>
        <v>-20.140084217313046</v>
      </c>
      <c r="AR60">
        <f t="shared" si="27"/>
        <v>-20.143064287859001</v>
      </c>
      <c r="AS60">
        <f t="shared" si="27"/>
        <v>5.4916548734659211E-2</v>
      </c>
      <c r="AT60">
        <f t="shared" si="27"/>
        <v>9.1663146956865605E-3</v>
      </c>
      <c r="AU60">
        <f t="shared" si="23"/>
        <v>-20.078981424428658</v>
      </c>
      <c r="AW60">
        <v>57</v>
      </c>
      <c r="AX60">
        <f>IF(Z60&gt;0, (R60*SUMPRODUCT(K60:$K$98, X60:$X$98)-K60*$AZ$3)/Z60, 0)</f>
        <v>637.82721657335151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500000</v>
      </c>
      <c r="S61">
        <f t="shared" si="1"/>
        <v>412.94594611521609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30.955686051719653</v>
      </c>
      <c r="AC61">
        <f t="shared" si="2"/>
        <v>14.210915806265678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-6817.0981822505046</v>
      </c>
      <c r="AI61">
        <f t="shared" si="25"/>
        <v>-6817.9585197801471</v>
      </c>
      <c r="AJ61">
        <f t="shared" si="7"/>
        <v>16.744770245453974</v>
      </c>
      <c r="AK61">
        <f t="shared" si="22"/>
        <v>2.1668980236203761</v>
      </c>
      <c r="AL61">
        <f t="shared" si="26"/>
        <v>-6799.0468515110733</v>
      </c>
      <c r="AN61">
        <f t="shared" si="27"/>
        <v>0</v>
      </c>
      <c r="AO61">
        <f t="shared" si="27"/>
        <v>0</v>
      </c>
      <c r="AP61">
        <f t="shared" si="27"/>
        <v>-1.8866876010495794E-3</v>
      </c>
      <c r="AQ61">
        <f t="shared" si="27"/>
        <v>-14.949637987935315</v>
      </c>
      <c r="AR61">
        <f t="shared" si="27"/>
        <v>-14.951524675536364</v>
      </c>
      <c r="AS61">
        <f t="shared" si="27"/>
        <v>3.6720646625342822E-2</v>
      </c>
      <c r="AT61">
        <f t="shared" si="27"/>
        <v>4.7519252538039429E-3</v>
      </c>
      <c r="AU61">
        <f t="shared" si="23"/>
        <v>-14.910052103657218</v>
      </c>
      <c r="AW61">
        <v>58</v>
      </c>
      <c r="AX61">
        <f>IF(Z61&gt;0, (R61*SUMPRODUCT(K61:$K$98, X61:$X$98)-K61*$AZ$3)/Z61, 0)</f>
        <v>412.94594611521609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500000</v>
      </c>
      <c r="S62">
        <f t="shared" si="1"/>
        <v>98.81502372349695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14.210915806265678</v>
      </c>
      <c r="AC62">
        <f t="shared" si="2"/>
        <v>2.2928081503474118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-5433.1671233004372</v>
      </c>
      <c r="AI62">
        <f t="shared" si="25"/>
        <v>-5433.7471990986178</v>
      </c>
      <c r="AJ62">
        <f t="shared" si="7"/>
        <v>11.918107655918266</v>
      </c>
      <c r="AK62">
        <f t="shared" si="22"/>
        <v>0.99476410643859758</v>
      </c>
      <c r="AL62">
        <f t="shared" si="26"/>
        <v>-5420.8343273362616</v>
      </c>
      <c r="AN62">
        <f t="shared" si="27"/>
        <v>0</v>
      </c>
      <c r="AO62">
        <f t="shared" si="27"/>
        <v>0</v>
      </c>
      <c r="AP62">
        <f t="shared" si="27"/>
        <v>-1.1357895036928638E-3</v>
      </c>
      <c r="AQ62">
        <f t="shared" si="27"/>
        <v>-10.638151444697787</v>
      </c>
      <c r="AR62">
        <f t="shared" si="27"/>
        <v>-10.639287234201479</v>
      </c>
      <c r="AS62">
        <f t="shared" si="27"/>
        <v>2.3335677202738561E-2</v>
      </c>
      <c r="AT62">
        <f t="shared" si="27"/>
        <v>1.947749991098165E-3</v>
      </c>
      <c r="AU62">
        <f t="shared" si="23"/>
        <v>-10.614003807007643</v>
      </c>
      <c r="AW62">
        <v>59</v>
      </c>
      <c r="AX62">
        <f>IF(Z62&gt;0, (R62*SUMPRODUCT(K62:$K$98, X62:$X$98)-K62*$AZ$3)/Z62, 0)</f>
        <v>98.81502372349695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500000</v>
      </c>
      <c r="S63">
        <f t="shared" si="1"/>
        <v>-381.72514064930368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2.2928081503474118</v>
      </c>
      <c r="AC63">
        <f t="shared" si="2"/>
        <v>-5.6386197836208716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-4099.7942010217494</v>
      </c>
      <c r="AI63">
        <f t="shared" si="25"/>
        <v>-4100.1634863518975</v>
      </c>
      <c r="AJ63">
        <f t="shared" si="7"/>
        <v>7.9314279339682834</v>
      </c>
      <c r="AK63">
        <f t="shared" si="22"/>
        <v>0.16049657052431884</v>
      </c>
      <c r="AL63">
        <f t="shared" si="26"/>
        <v>-4092.0715618474051</v>
      </c>
      <c r="AN63">
        <f t="shared" si="27"/>
        <v>0</v>
      </c>
      <c r="AO63">
        <f t="shared" si="27"/>
        <v>0</v>
      </c>
      <c r="AP63">
        <f t="shared" si="27"/>
        <v>-6.4559050971877742E-4</v>
      </c>
      <c r="AQ63">
        <f t="shared" si="27"/>
        <v>-7.1673256744804332</v>
      </c>
      <c r="AR63">
        <f t="shared" si="27"/>
        <v>-7.1679712649901521</v>
      </c>
      <c r="AS63">
        <f t="shared" si="27"/>
        <v>1.3865848937552707E-2</v>
      </c>
      <c r="AT63">
        <f t="shared" si="27"/>
        <v>2.8058266688077291E-4</v>
      </c>
      <c r="AU63">
        <f t="shared" si="23"/>
        <v>-7.1538248333857188</v>
      </c>
      <c r="AW63">
        <v>60</v>
      </c>
      <c r="AX63">
        <f>IF(Z63&gt;0, (R63*SUMPRODUCT(K63:$K$98, X63:$X$98)-K63*$AZ$3)/Z63, 0)</f>
        <v>-381.72514064930368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500000</v>
      </c>
      <c r="S64">
        <f t="shared" si="1"/>
        <v>-1177.5196004934758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-5.6386197836208716</v>
      </c>
      <c r="AC64">
        <f t="shared" si="2"/>
        <v>-10.389228037807113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-2900.3611704323644</v>
      </c>
      <c r="AI64">
        <f t="shared" si="25"/>
        <v>-2900.5817448506896</v>
      </c>
      <c r="AJ64">
        <f t="shared" si="7"/>
        <v>4.7506082541862416</v>
      </c>
      <c r="AK64">
        <f t="shared" si="22"/>
        <v>-0.39470338485346107</v>
      </c>
      <c r="AL64">
        <f t="shared" si="26"/>
        <v>-2896.2258399813568</v>
      </c>
      <c r="AN64">
        <f t="shared" si="27"/>
        <v>0</v>
      </c>
      <c r="AO64">
        <f t="shared" si="27"/>
        <v>0</v>
      </c>
      <c r="AP64">
        <f t="shared" si="27"/>
        <v>-3.4429617815603302E-4</v>
      </c>
      <c r="AQ64">
        <f t="shared" si="27"/>
        <v>-4.5271943765505851</v>
      </c>
      <c r="AR64">
        <f t="shared" si="27"/>
        <v>-4.527538672728741</v>
      </c>
      <c r="AS64">
        <f t="shared" si="27"/>
        <v>7.4152582074254745E-3</v>
      </c>
      <c r="AT64">
        <f t="shared" si="27"/>
        <v>-6.1609532031063998E-4</v>
      </c>
      <c r="AU64">
        <f t="shared" si="23"/>
        <v>-4.5207395098416265</v>
      </c>
      <c r="AW64">
        <v>61</v>
      </c>
      <c r="AX64">
        <f>IF(Z64&gt;0, (R64*SUMPRODUCT(K64:$K$98, X64:$X$98)-K64*$AZ$3)/Z64, 0)</f>
        <v>-1177.5196004934758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500000</v>
      </c>
      <c r="S65">
        <f t="shared" si="1"/>
        <v>-2449.6262640914797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-10.389228037807113</v>
      </c>
      <c r="AC65">
        <f t="shared" si="2"/>
        <v>-12.75863900338074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-1763.1723460323753</v>
      </c>
      <c r="AI65">
        <f t="shared" si="25"/>
        <v>-1763.3025560892156</v>
      </c>
      <c r="AJ65">
        <f t="shared" si="7"/>
        <v>2.3694109655736266</v>
      </c>
      <c r="AK65">
        <f t="shared" si="22"/>
        <v>-0.72724596264649799</v>
      </c>
      <c r="AL65">
        <f t="shared" si="26"/>
        <v>-1761.6603910862884</v>
      </c>
      <c r="AN65">
        <f t="shared" si="27"/>
        <v>0</v>
      </c>
      <c r="AO65">
        <f t="shared" si="27"/>
        <v>0</v>
      </c>
      <c r="AP65">
        <f t="shared" si="27"/>
        <v>-1.814694675869274E-4</v>
      </c>
      <c r="AQ65">
        <f t="shared" si="27"/>
        <v>-2.4572752263770345</v>
      </c>
      <c r="AR65">
        <f t="shared" si="27"/>
        <v>-2.4574566958446216</v>
      </c>
      <c r="AS65">
        <f t="shared" si="27"/>
        <v>3.302170023203876E-3</v>
      </c>
      <c r="AT65">
        <f t="shared" si="27"/>
        <v>-1.0135387453843064E-3</v>
      </c>
      <c r="AU65">
        <f t="shared" si="23"/>
        <v>-2.4551680645668021</v>
      </c>
      <c r="AW65">
        <v>62</v>
      </c>
      <c r="AX65">
        <f>IF(Z65&gt;0, (R65*SUMPRODUCT(K65:$K$98, X65:$X$98)-K65*$AZ$3)/Z65, 0)</f>
        <v>-2449.6262640914797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500000</v>
      </c>
      <c r="S66">
        <f t="shared" si="1"/>
        <v>-4378.1444240418023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-12.75863900338074</v>
      </c>
      <c r="AC66">
        <f t="shared" si="2"/>
        <v>-13.289321898528343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-1060.4702815552005</v>
      </c>
      <c r="AI66">
        <f t="shared" si="25"/>
        <v>-1060.5461659973944</v>
      </c>
      <c r="AJ66">
        <f t="shared" si="7"/>
        <v>0.53068289514760281</v>
      </c>
      <c r="AK66">
        <f t="shared" si="22"/>
        <v>-0.89310473023665182</v>
      </c>
      <c r="AL66">
        <f t="shared" si="26"/>
        <v>-1060.9085878324836</v>
      </c>
      <c r="AN66">
        <f t="shared" si="27"/>
        <v>0</v>
      </c>
      <c r="AO66">
        <f t="shared" si="27"/>
        <v>0</v>
      </c>
      <c r="AP66">
        <f t="shared" si="27"/>
        <v>-9.4426471193475805E-5</v>
      </c>
      <c r="AQ66">
        <f t="shared" si="27"/>
        <v>-1.3195915209708076</v>
      </c>
      <c r="AR66">
        <f t="shared" si="27"/>
        <v>-1.3196859474420009</v>
      </c>
      <c r="AS66">
        <f t="shared" si="27"/>
        <v>6.6035292166229836E-4</v>
      </c>
      <c r="AT66">
        <f t="shared" si="27"/>
        <v>-1.1113309348290872E-3</v>
      </c>
      <c r="AU66">
        <f t="shared" si="23"/>
        <v>-1.3201369254551678</v>
      </c>
      <c r="AW66">
        <v>63</v>
      </c>
      <c r="AX66">
        <f>IF(Z66&gt;0, (R66*SUMPRODUCT(K66:$K$98, X66:$X$98)-K66*$AZ$3)/Z66, 0)</f>
        <v>-4378.1444240418023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-7391.3481341808856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-13.289321898528343</v>
      </c>
      <c r="AC67">
        <f t="shared" ref="AC67:AC98" si="30">S67*Z67</f>
        <v>-12.888741695187161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-630.63165287621803</v>
      </c>
      <c r="AI67">
        <f t="shared" ref="AI67:AI98" si="34">SUM(AE67:AH67)</f>
        <v>-630.67524689134632</v>
      </c>
      <c r="AJ67">
        <f t="shared" ref="AJ67:AJ98" si="35">AB67-AC67</f>
        <v>-0.40058020334118183</v>
      </c>
      <c r="AK67">
        <f t="shared" si="22"/>
        <v>-0.93025253289698406</v>
      </c>
      <c r="AL67">
        <f t="shared" si="26"/>
        <v>-632.00607962758443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-0.70064617663480344</v>
      </c>
      <c r="AR67">
        <f t="shared" si="36"/>
        <v>-0.70069461058175886</v>
      </c>
      <c r="AS67">
        <f t="shared" si="36"/>
        <v>-4.450537593958684E-4</v>
      </c>
      <c r="AT67">
        <f t="shared" si="36"/>
        <v>-1.0335318208441501E-3</v>
      </c>
      <c r="AU67">
        <f t="shared" si="23"/>
        <v>-0.7021731961619988</v>
      </c>
      <c r="AW67">
        <v>64</v>
      </c>
      <c r="AX67">
        <f>IF(Z67&gt;0, (R67*SUMPRODUCT(K67:$K$98, X67:$X$98)-K67*$AZ$3)/Z67, 0)</f>
        <v>-7391.3481341808856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500000</v>
      </c>
      <c r="S68">
        <f t="shared" si="29"/>
        <v>-12227.931237798708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-12.888741695187161</v>
      </c>
      <c r="AC68">
        <f t="shared" si="30"/>
        <v>-12.053520260829114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-370.29316284281862</v>
      </c>
      <c r="AI68">
        <f t="shared" si="34"/>
        <v>-370.31780625965342</v>
      </c>
      <c r="AJ68">
        <f t="shared" si="35"/>
        <v>-0.83522143435804708</v>
      </c>
      <c r="AK68">
        <f t="shared" si="22"/>
        <v>-0.90221191866310135</v>
      </c>
      <c r="AL68">
        <f t="shared" si="26"/>
        <v>-372.0552396126746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-0.36732514761268864</v>
      </c>
      <c r="AR68">
        <f t="shared" si="36"/>
        <v>-0.36734959350484886</v>
      </c>
      <c r="AS68">
        <f t="shared" si="36"/>
        <v>-8.2852687397601277E-4</v>
      </c>
      <c r="AT68">
        <f t="shared" si="36"/>
        <v>-8.9498040864860635E-4</v>
      </c>
      <c r="AU68">
        <f t="shared" si="23"/>
        <v>-0.36907310078747352</v>
      </c>
      <c r="AW68">
        <v>65</v>
      </c>
      <c r="AX68">
        <f>IF(Z68&gt;0, (R68*SUMPRODUCT(K68:$K$98, X68:$X$98)-K68*$AZ$3)/Z68, 0)</f>
        <v>-12227.931237798708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500000</v>
      </c>
      <c r="S69">
        <f t="shared" si="29"/>
        <v>-20154.63274479649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-12.053520260829114</v>
      </c>
      <c r="AC69">
        <f t="shared" si="30"/>
        <v>-11.049535041483901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-213.82066586419256</v>
      </c>
      <c r="AI69">
        <f t="shared" si="34"/>
        <v>-213.83437181356584</v>
      </c>
      <c r="AJ69">
        <f t="shared" si="35"/>
        <v>-1.0039852193452123</v>
      </c>
      <c r="AK69">
        <f t="shared" si="22"/>
        <v>-0.84374641825803809</v>
      </c>
      <c r="AL69">
        <f t="shared" si="26"/>
        <v>-215.6821034511691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-0.18938109510368051</v>
      </c>
      <c r="AR69">
        <f t="shared" si="36"/>
        <v>-0.18939323447145984</v>
      </c>
      <c r="AS69">
        <f t="shared" si="36"/>
        <v>-8.8923032551151658E-4</v>
      </c>
      <c r="AT69">
        <f t="shared" si="36"/>
        <v>-7.4730672095561193E-4</v>
      </c>
      <c r="AU69">
        <f t="shared" si="23"/>
        <v>-0.19102977151792697</v>
      </c>
      <c r="AW69">
        <v>66</v>
      </c>
      <c r="AX69">
        <f>IF(Z69&gt;0, (R69*SUMPRODUCT(K69:$K$98, X69:$X$98)-K69*$AZ$3)/Z69, 0)</f>
        <v>-20154.63274479649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500000</v>
      </c>
      <c r="S70">
        <f t="shared" si="29"/>
        <v>-33436.102951031178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-11.049535041483901</v>
      </c>
      <c r="AC70">
        <f t="shared" si="30"/>
        <v>-10.01453188037517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-121.62153121249105</v>
      </c>
      <c r="AI70">
        <f t="shared" si="34"/>
        <v>-121.62901902580997</v>
      </c>
      <c r="AJ70">
        <f t="shared" si="35"/>
        <v>-1.0350031611087314</v>
      </c>
      <c r="AK70">
        <f t="shared" si="22"/>
        <v>-0.7734674529038732</v>
      </c>
      <c r="AL70">
        <f t="shared" si="26"/>
        <v>-123.43748963982257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-9.6178807951534662E-2</v>
      </c>
      <c r="AR70">
        <f t="shared" si="36"/>
        <v>-9.6184729345156303E-2</v>
      </c>
      <c r="AS70">
        <f t="shared" si="36"/>
        <v>-8.1848476391558722E-4</v>
      </c>
      <c r="AT70">
        <f t="shared" si="36"/>
        <v>-6.1166124836589794E-4</v>
      </c>
      <c r="AU70">
        <f t="shared" si="23"/>
        <v>-9.7614875357437791E-2</v>
      </c>
      <c r="AW70">
        <v>67</v>
      </c>
      <c r="AX70">
        <f>IF(Z70&gt;0, (R70*SUMPRODUCT(K70:$K$98, X70:$X$98)-K70*$AZ$3)/Z70, 0)</f>
        <v>-33436.102951031178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500000</v>
      </c>
      <c r="S71">
        <f t="shared" si="29"/>
        <v>-56170.834623165472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-10.01453188037517</v>
      </c>
      <c r="AC71">
        <f t="shared" si="30"/>
        <v>-9.0175104595656244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-67.990086379032505</v>
      </c>
      <c r="AI71">
        <f t="shared" si="34"/>
        <v>-67.994099809899282</v>
      </c>
      <c r="AJ71">
        <f t="shared" si="35"/>
        <v>-0.99702142080954559</v>
      </c>
      <c r="AK71">
        <f t="shared" si="22"/>
        <v>-0.70101723162626195</v>
      </c>
      <c r="AL71">
        <f t="shared" si="26"/>
        <v>-69.692138462335095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-4.8006107518731959E-2</v>
      </c>
      <c r="AR71">
        <f t="shared" si="36"/>
        <v>-4.8008941302360872E-2</v>
      </c>
      <c r="AS71">
        <f t="shared" si="36"/>
        <v>-7.0397200643390384E-4</v>
      </c>
      <c r="AT71">
        <f t="shared" si="36"/>
        <v>-4.9497081686768456E-4</v>
      </c>
      <c r="AU71">
        <f t="shared" si="23"/>
        <v>-4.9207884125662467E-2</v>
      </c>
      <c r="AW71">
        <v>68</v>
      </c>
      <c r="AX71">
        <f>IF(Z71&gt;0, (R71*SUMPRODUCT(K71:$K$98, X71:$X$98)-K71*$AZ$3)/Z71, 0)</f>
        <v>-56170.834623165472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500000</v>
      </c>
      <c r="S72">
        <f t="shared" si="29"/>
        <v>-95920.591968937879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-9.0175104595656244</v>
      </c>
      <c r="AC72">
        <f t="shared" si="30"/>
        <v>-8.0894449342619623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-37.298525977236402</v>
      </c>
      <c r="AI72">
        <f t="shared" si="34"/>
        <v>-37.300634347495645</v>
      </c>
      <c r="AJ72">
        <f t="shared" si="35"/>
        <v>-0.92806552530366204</v>
      </c>
      <c r="AK72">
        <f t="shared" ref="AK72:AK98" si="49">G72*SUM(AB72:AB72, AE72:AF72)</f>
        <v>-0.63122573216959377</v>
      </c>
      <c r="AL72">
        <f t="shared" si="26"/>
        <v>-38.859925604968907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-2.3513893502106035E-2</v>
      </c>
      <c r="AR72">
        <f t="shared" si="36"/>
        <v>-2.3515222669745772E-2</v>
      </c>
      <c r="AS72">
        <f t="shared" si="36"/>
        <v>-5.8507496886833581E-4</v>
      </c>
      <c r="AT72">
        <f t="shared" si="36"/>
        <v>-3.9793997894402799E-4</v>
      </c>
      <c r="AU72">
        <f t="shared" si="23"/>
        <v>-2.4498237617558139E-2</v>
      </c>
      <c r="AW72">
        <v>69</v>
      </c>
      <c r="AX72">
        <f>IF(Z72&gt;0, (R72*SUMPRODUCT(K72:$K$98, X72:$X$98)-K72*$AZ$3)/Z72, 0)</f>
        <v>-95920.591968937879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500000</v>
      </c>
      <c r="S73">
        <f t="shared" si="29"/>
        <v>-167091.62086970714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-8.0894449342619623</v>
      </c>
      <c r="AC73">
        <f t="shared" si="30"/>
        <v>-7.2414662984583593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-20.076582612131144</v>
      </c>
      <c r="AI73">
        <f t="shared" si="34"/>
        <v>-20.077666069557189</v>
      </c>
      <c r="AJ73">
        <f t="shared" si="35"/>
        <v>-0.847978635803603</v>
      </c>
      <c r="AK73">
        <f t="shared" si="49"/>
        <v>-0.56626114539833738</v>
      </c>
      <c r="AL73">
        <f t="shared" si="26"/>
        <v>-21.491905850759128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-1.1300681773877963E-2</v>
      </c>
      <c r="AR73">
        <f t="shared" si="36"/>
        <v>-1.1301291629042252E-2</v>
      </c>
      <c r="AS73">
        <f t="shared" si="36"/>
        <v>-4.7730915661280766E-4</v>
      </c>
      <c r="AT73">
        <f t="shared" si="36"/>
        <v>-3.1873636707432538E-4</v>
      </c>
      <c r="AU73">
        <f t="shared" si="23"/>
        <v>-1.2097337152729384E-2</v>
      </c>
      <c r="AW73">
        <v>70</v>
      </c>
      <c r="AX73">
        <f>IF(Z73&gt;0, (R73*SUMPRODUCT(K73:$K$98, X73:$X$98)-K73*$AZ$3)/Z73, 0)</f>
        <v>-167091.62086970714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500000</v>
      </c>
      <c r="S74">
        <f t="shared" si="29"/>
        <v>-297537.79077629425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-7.2414662984583593</v>
      </c>
      <c r="AC74">
        <f t="shared" si="30"/>
        <v>-6.4746486504949976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-10.572076708905342</v>
      </c>
      <c r="AI74">
        <f t="shared" si="34"/>
        <v>-10.572620727921683</v>
      </c>
      <c r="AJ74">
        <f t="shared" si="35"/>
        <v>-0.76681764796336171</v>
      </c>
      <c r="AK74">
        <f t="shared" si="49"/>
        <v>-0.50690264089208525</v>
      </c>
      <c r="AL74">
        <f t="shared" si="26"/>
        <v>-11.84634101677713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-5.3132119183549415E-3</v>
      </c>
      <c r="AR74">
        <f t="shared" si="36"/>
        <v>-5.3134853261631726E-3</v>
      </c>
      <c r="AS74">
        <f t="shared" si="36"/>
        <v>-3.853797866347204E-4</v>
      </c>
      <c r="AT74">
        <f t="shared" si="36"/>
        <v>-2.547542197423472E-4</v>
      </c>
      <c r="AU74">
        <f t="shared" si="23"/>
        <v>-5.9536193325402404E-3</v>
      </c>
      <c r="AW74">
        <v>71</v>
      </c>
      <c r="AX74">
        <f>IF(Z74&gt;0, (R74*SUMPRODUCT(K74:$K$98, X74:$X$98)-K74*$AZ$3)/Z74, 0)</f>
        <v>-297537.79077629425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500000</v>
      </c>
      <c r="S75">
        <f t="shared" si="29"/>
        <v>-542952.2495801067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-6.4746486504949976</v>
      </c>
      <c r="AC75">
        <f t="shared" si="30"/>
        <v>-5.7852133537193877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-5.4440239089390401</v>
      </c>
      <c r="AI75">
        <f t="shared" si="34"/>
        <v>-5.4442902865697711</v>
      </c>
      <c r="AJ75">
        <f t="shared" si="35"/>
        <v>-0.68943529677560988</v>
      </c>
      <c r="AK75">
        <f t="shared" si="49"/>
        <v>-0.45322540553464985</v>
      </c>
      <c r="AL75">
        <f t="shared" si="26"/>
        <v>-6.5869509888800311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-2.4428614366157789E-3</v>
      </c>
      <c r="AR75">
        <f t="shared" si="36"/>
        <v>-2.4429809665172954E-3</v>
      </c>
      <c r="AS75">
        <f t="shared" si="36"/>
        <v>-3.0936581611433754E-4</v>
      </c>
      <c r="AT75">
        <f t="shared" si="36"/>
        <v>-2.0337288810528279E-4</v>
      </c>
      <c r="AU75">
        <f t="shared" si="23"/>
        <v>-2.955719670736916E-3</v>
      </c>
      <c r="AW75">
        <v>72</v>
      </c>
      <c r="AX75">
        <f>IF(Z75&gt;0, (R75*SUMPRODUCT(K75:$K$98, X75:$X$98)-K75*$AZ$3)/Z75, 0)</f>
        <v>-542952.2495801067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500000</v>
      </c>
      <c r="S76">
        <f t="shared" si="29"/>
        <v>-1017868.7428372528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-5.7852133537193877</v>
      </c>
      <c r="AC76">
        <f t="shared" si="30"/>
        <v>-5.1673450466792499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-2.7359610811010371</v>
      </c>
      <c r="AI76">
        <f t="shared" si="34"/>
        <v>-2.7360879969014054</v>
      </c>
      <c r="AJ76">
        <f t="shared" si="35"/>
        <v>-0.61786830704013784</v>
      </c>
      <c r="AK76">
        <f t="shared" si="49"/>
        <v>-0.40496493476035716</v>
      </c>
      <c r="AL76">
        <f t="shared" si="26"/>
        <v>-3.7589212387019004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-1.0961518028264259E-3</v>
      </c>
      <c r="AR76">
        <f t="shared" si="36"/>
        <v>-1.0962026511313751E-3</v>
      </c>
      <c r="AS76">
        <f t="shared" si="36"/>
        <v>-2.4754645208578804E-4</v>
      </c>
      <c r="AT76">
        <f t="shared" si="36"/>
        <v>-1.622475723011421E-4</v>
      </c>
      <c r="AU76">
        <f t="shared" si="23"/>
        <v>-1.505996675518305E-3</v>
      </c>
      <c r="AW76">
        <v>73</v>
      </c>
      <c r="AX76">
        <f>IF(Z76&gt;0, (R76*SUMPRODUCT(K76:$K$98, X76:$X$98)-K76*$AZ$3)/Z76, 0)</f>
        <v>-1017868.7428372528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500000</v>
      </c>
      <c r="S77">
        <f t="shared" si="29"/>
        <v>-1963211.7426665898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-5.1673450466792499</v>
      </c>
      <c r="AC77">
        <f t="shared" si="30"/>
        <v>-4.614591940913547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-1.3376668684295456</v>
      </c>
      <c r="AI77">
        <f t="shared" si="34"/>
        <v>-1.3377256317284887</v>
      </c>
      <c r="AJ77">
        <f t="shared" si="35"/>
        <v>-0.55275310576570291</v>
      </c>
      <c r="AK77">
        <f t="shared" si="49"/>
        <v>-0.36171415326754752</v>
      </c>
      <c r="AL77">
        <f t="shared" si="26"/>
        <v>-2.252192890761739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-4.7850968803808067E-4</v>
      </c>
      <c r="AR77">
        <f t="shared" si="36"/>
        <v>-4.7853070882323206E-4</v>
      </c>
      <c r="AS77">
        <f t="shared" si="36"/>
        <v>-1.9773063267430229E-4</v>
      </c>
      <c r="AT77">
        <f t="shared" si="36"/>
        <v>-1.293922505849437E-4</v>
      </c>
      <c r="AU77">
        <f t="shared" si="23"/>
        <v>-8.0565359208247791E-4</v>
      </c>
      <c r="AW77">
        <v>74</v>
      </c>
      <c r="AX77">
        <f>IF(Z77&gt;0, (R77*SUMPRODUCT(K77:$K$98, X77:$X$98)-K77*$AZ$3)/Z77, 0)</f>
        <v>-1963211.7426665898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500000</v>
      </c>
      <c r="S78">
        <f t="shared" si="29"/>
        <v>-3904619.721066392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-4.614591940913547</v>
      </c>
      <c r="AC78">
        <f t="shared" si="30"/>
        <v>-4.1205621849153973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-0.63586114302529573</v>
      </c>
      <c r="AI78">
        <f t="shared" si="34"/>
        <v>-0.63588752563409812</v>
      </c>
      <c r="AJ78">
        <f t="shared" si="35"/>
        <v>-0.49402975599814969</v>
      </c>
      <c r="AK78">
        <f t="shared" si="49"/>
        <v>-0.32302143586394833</v>
      </c>
      <c r="AL78">
        <f t="shared" si="26"/>
        <v>-1.4529387174961961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-2.0308929325112059E-4</v>
      </c>
      <c r="AR78">
        <f t="shared" si="36"/>
        <v>-2.0309771965904718E-4</v>
      </c>
      <c r="AS78">
        <f t="shared" si="36"/>
        <v>-1.5778940904193035E-4</v>
      </c>
      <c r="AT78">
        <f t="shared" si="36"/>
        <v>-1.031706306229844E-4</v>
      </c>
      <c r="AU78">
        <f t="shared" si="23"/>
        <v>-4.6405775932396192E-4</v>
      </c>
      <c r="AW78">
        <v>75</v>
      </c>
      <c r="AX78">
        <f>IF(Z78&gt;0, (R78*SUMPRODUCT(K78:$K$98, X78:$X$98)-K78*$AZ$3)/Z78, 0)</f>
        <v>-3904619.721066392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500000</v>
      </c>
      <c r="S79">
        <f t="shared" si="29"/>
        <v>-8018030.1230233982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-4.1205621849153973</v>
      </c>
      <c r="AC79">
        <f t="shared" si="30"/>
        <v>-3.6792400369888387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-0.29294024555564602</v>
      </c>
      <c r="AI79">
        <f t="shared" si="34"/>
        <v>-0.29295171732608255</v>
      </c>
      <c r="AJ79">
        <f t="shared" si="35"/>
        <v>-0.44132214792655855</v>
      </c>
      <c r="AK79">
        <f t="shared" si="49"/>
        <v>-0.28843935294407785</v>
      </c>
      <c r="AL79">
        <f t="shared" si="26"/>
        <v>-1.0227132181967189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-8.35383244878669E-5</v>
      </c>
      <c r="AR79">
        <f t="shared" si="36"/>
        <v>-8.3541595914363311E-5</v>
      </c>
      <c r="AS79">
        <f t="shared" si="36"/>
        <v>-1.2585267253818847E-4</v>
      </c>
      <c r="AT79">
        <f t="shared" si="36"/>
        <v>-8.2254796419686861E-5</v>
      </c>
      <c r="AU79">
        <f t="shared" si="23"/>
        <v>-2.9164906487223866E-4</v>
      </c>
      <c r="AW79">
        <v>76</v>
      </c>
      <c r="AX79">
        <f>IF(Z79&gt;0, (R79*SUMPRODUCT(K79:$K$98, X79:$X$98)-K79*$AZ$3)/Z79, 0)</f>
        <v>-8018030.1230233982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500000</v>
      </c>
      <c r="S80">
        <f t="shared" si="29"/>
        <v>-17008481.04276355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-3.6792400369888387</v>
      </c>
      <c r="AC80">
        <f t="shared" si="30"/>
        <v>-3.2851046135099242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-0.1305685092986402</v>
      </c>
      <c r="AI80">
        <f t="shared" si="34"/>
        <v>-0.13057333792590745</v>
      </c>
      <c r="AJ80">
        <f t="shared" si="35"/>
        <v>-0.3941354234789145</v>
      </c>
      <c r="AK80">
        <f t="shared" si="49"/>
        <v>-0.25754680258921875</v>
      </c>
      <c r="AL80">
        <f t="shared" si="26"/>
        <v>-0.78225556399404073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-3.3245061624493971E-5</v>
      </c>
      <c r="AR80">
        <f t="shared" si="36"/>
        <v>-3.3246291078762256E-5</v>
      </c>
      <c r="AS80">
        <f t="shared" si="36"/>
        <v>-1.0035387944870258E-4</v>
      </c>
      <c r="AT80">
        <f t="shared" si="36"/>
        <v>-6.5575990483940765E-5</v>
      </c>
      <c r="AU80">
        <f t="shared" si="23"/>
        <v>-1.9917616101140559E-4</v>
      </c>
      <c r="AW80">
        <v>77</v>
      </c>
      <c r="AX80">
        <f>IF(Z80&gt;0, (R80*SUMPRODUCT(K80:$K$98, X80:$X$98)-K80*$AZ$3)/Z80, 0)</f>
        <v>-17008481.04276355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500000</v>
      </c>
      <c r="S81">
        <f t="shared" si="29"/>
        <v>-37342845.464071482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-3.2851046135099242</v>
      </c>
      <c r="AC81">
        <f t="shared" si="30"/>
        <v>-2.9331566426756543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-5.6333478422643773E-2</v>
      </c>
      <c r="AI81">
        <f t="shared" si="34"/>
        <v>-5.6335442089717226E-2</v>
      </c>
      <c r="AJ81">
        <f t="shared" si="35"/>
        <v>-0.35194797083426987</v>
      </c>
      <c r="AK81">
        <f t="shared" si="49"/>
        <v>-0.22995732294569471</v>
      </c>
      <c r="AL81">
        <f t="shared" si="26"/>
        <v>-0.63824073586968177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-1.2806700179734671E-5</v>
      </c>
      <c r="AR81">
        <f t="shared" si="36"/>
        <v>-1.2807146594480691E-5</v>
      </c>
      <c r="AS81">
        <f t="shared" si="36"/>
        <v>-8.0010897028661869E-5</v>
      </c>
      <c r="AT81">
        <f t="shared" si="36"/>
        <v>-5.2277874037974613E-5</v>
      </c>
      <c r="AU81">
        <f t="shared" si="23"/>
        <v>-1.4509591766111719E-4</v>
      </c>
      <c r="AW81">
        <v>78</v>
      </c>
      <c r="AX81">
        <f>IF(Z81&gt;0, (R81*SUMPRODUCT(K81:$K$98, X81:$X$98)-K81*$AZ$3)/Z81, 0)</f>
        <v>-37342845.464071482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500000</v>
      </c>
      <c r="S82">
        <f t="shared" si="29"/>
        <v>-85016850.814984709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-2.9331566426756543</v>
      </c>
      <c r="AC82">
        <f t="shared" si="30"/>
        <v>-2.618900506611642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-2.3478364372664512E-2</v>
      </c>
      <c r="AI82">
        <f t="shared" si="34"/>
        <v>-2.3479134484848597E-2</v>
      </c>
      <c r="AJ82">
        <f t="shared" si="35"/>
        <v>-0.31425613606401237</v>
      </c>
      <c r="AK82">
        <f t="shared" si="49"/>
        <v>-0.20532096498729582</v>
      </c>
      <c r="AL82">
        <f t="shared" si="26"/>
        <v>-0.54305623553615678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-4.765631849365562E-6</v>
      </c>
      <c r="AR82">
        <f t="shared" si="36"/>
        <v>-4.7657881665218085E-6</v>
      </c>
      <c r="AS82">
        <f t="shared" si="36"/>
        <v>-6.3787622813660756E-5</v>
      </c>
      <c r="AT82">
        <f t="shared" si="36"/>
        <v>-4.1675992183900248E-5</v>
      </c>
      <c r="AU82">
        <f t="shared" si="23"/>
        <v>-1.1022940316408283E-4</v>
      </c>
      <c r="AW82">
        <v>79</v>
      </c>
      <c r="AX82">
        <f>IF(Z82&gt;0, (R82*SUMPRODUCT(K82:$K$98, X82:$X$98)-K82*$AZ$3)/Z82, 0)</f>
        <v>-85016850.814984709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8"/>
        <v>500000</v>
      </c>
      <c r="S83">
        <f t="shared" si="29"/>
        <v>-201062950.66653302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-2.618900506611642</v>
      </c>
      <c r="AC83">
        <f t="shared" si="30"/>
        <v>-2.3383080019183207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-9.4333558155383114E-3</v>
      </c>
      <c r="AI83">
        <f t="shared" si="34"/>
        <v>-9.4336465588097801E-3</v>
      </c>
      <c r="AJ83">
        <f t="shared" si="35"/>
        <v>-0.28059250469332131</v>
      </c>
      <c r="AK83">
        <f t="shared" si="49"/>
        <v>-0.18332303546281495</v>
      </c>
      <c r="AL83">
        <f t="shared" si="26"/>
        <v>-0.47334918671494608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-1.7096249386759371E-6</v>
      </c>
      <c r="AR83">
        <f t="shared" si="36"/>
        <v>-1.7096776306296145E-6</v>
      </c>
      <c r="AS83">
        <f t="shared" si="36"/>
        <v>-5.0852310991925903E-5</v>
      </c>
      <c r="AT83">
        <f t="shared" si="36"/>
        <v>-3.3223980881199997E-5</v>
      </c>
      <c r="AU83">
        <f t="shared" si="23"/>
        <v>-8.5785969503755522E-5</v>
      </c>
      <c r="AW83">
        <v>80</v>
      </c>
      <c r="AX83">
        <f>IF(Z83&gt;0, (R83*SUMPRODUCT(K83:$K$98, X83:$X$98)-K83*$AZ$3)/Z83, 0)</f>
        <v>-201062950.66653302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500000</v>
      </c>
      <c r="S84">
        <f t="shared" si="29"/>
        <v>-494787726.99150997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-2.3383080019183207</v>
      </c>
      <c r="AC84">
        <f t="shared" si="30"/>
        <v>-2.0877764344672136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-3.6469469479670537E-3</v>
      </c>
      <c r="AI84">
        <f t="shared" si="34"/>
        <v>-3.6470524364584094E-3</v>
      </c>
      <c r="AJ84">
        <f t="shared" si="35"/>
        <v>-0.25053156745110705</v>
      </c>
      <c r="AK84">
        <f t="shared" si="49"/>
        <v>-0.16368156013428245</v>
      </c>
      <c r="AL84">
        <f t="shared" si="26"/>
        <v>-0.41786018002184788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-5.901277693855008E-7</v>
      </c>
      <c r="AR84">
        <f t="shared" si="36"/>
        <v>-5.9014483892037138E-7</v>
      </c>
      <c r="AS84">
        <f t="shared" si="36"/>
        <v>-4.0539562864491269E-5</v>
      </c>
      <c r="AT84">
        <f t="shared" si="36"/>
        <v>-2.6485999206933196E-5</v>
      </c>
      <c r="AU84">
        <f t="shared" si="23"/>
        <v>-6.7615706910344832E-5</v>
      </c>
      <c r="AW84">
        <v>81</v>
      </c>
      <c r="AX84">
        <f>IF(Z84&gt;0, (R84*SUMPRODUCT(K84:$K$98, X84:$X$98)-K84*$AZ$3)/Z84, 0)</f>
        <v>-494787726.99150997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500000</v>
      </c>
      <c r="S85">
        <f t="shared" si="29"/>
        <v>-1269339595.3348424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-2.0877764344672136</v>
      </c>
      <c r="AC85">
        <f t="shared" si="30"/>
        <v>-1.8640865986342281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-1.3543979419025837E-3</v>
      </c>
      <c r="AI85">
        <f t="shared" si="34"/>
        <v>-1.3544346556119309E-3</v>
      </c>
      <c r="AJ85">
        <f t="shared" si="35"/>
        <v>-0.22368983583298552</v>
      </c>
      <c r="AK85">
        <f t="shared" si="49"/>
        <v>-0.14614435041270496</v>
      </c>
      <c r="AL85">
        <f t="shared" si="26"/>
        <v>-0.37118862090130245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-1.956792919918622E-7</v>
      </c>
      <c r="AR85">
        <f t="shared" si="36"/>
        <v>-1.9568459627683576E-7</v>
      </c>
      <c r="AS85">
        <f t="shared" si="36"/>
        <v>-3.2318026591274008E-5</v>
      </c>
      <c r="AT85">
        <f t="shared" si="36"/>
        <v>-2.1114490898588219E-5</v>
      </c>
      <c r="AU85">
        <f t="shared" si="23"/>
        <v>-5.3628202086139071E-5</v>
      </c>
      <c r="AW85">
        <v>82</v>
      </c>
      <c r="AX85">
        <f>IF(Z85&gt;0, (R85*SUMPRODUCT(K85:$K$98, X85:$X$98)-K85*$AZ$3)/Z85, 0)</f>
        <v>-1269339595.3348424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500000</v>
      </c>
      <c r="S86">
        <f t="shared" si="29"/>
        <v>-3401971975.6670833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-1.8640865986342281</v>
      </c>
      <c r="AC86">
        <f t="shared" si="30"/>
        <v>-1.6643631997057033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-4.8231402734930936E-4</v>
      </c>
      <c r="AI86">
        <f t="shared" si="34"/>
        <v>-4.8232625822019549E-4</v>
      </c>
      <c r="AJ86">
        <f t="shared" si="35"/>
        <v>-0.19972339892852475</v>
      </c>
      <c r="AK86">
        <f t="shared" si="49"/>
        <v>-0.13048606190439599</v>
      </c>
      <c r="AL86">
        <f t="shared" si="26"/>
        <v>-0.33069178709114094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-6.2217198709760218E-8</v>
      </c>
      <c r="AR86">
        <f t="shared" si="36"/>
        <v>-6.2218776458863838E-8</v>
      </c>
      <c r="AS86">
        <f t="shared" si="36"/>
        <v>-2.5763775659639288E-5</v>
      </c>
      <c r="AT86">
        <f t="shared" si="36"/>
        <v>-1.6832347354642002E-5</v>
      </c>
      <c r="AU86">
        <f t="shared" si="23"/>
        <v>-4.2658341790740157E-5</v>
      </c>
      <c r="AW86">
        <v>83</v>
      </c>
      <c r="AX86">
        <f>IF(Z86&gt;0, (R86*SUMPRODUCT(K86:$K$98, X86:$X$98)-K86*$AZ$3)/Z86, 0)</f>
        <v>-3401971975.6670833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500000</v>
      </c>
      <c r="S87">
        <f t="shared" si="29"/>
        <v>-9544974185.0649433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-1.6643631997057033</v>
      </c>
      <c r="AC87">
        <f t="shared" si="30"/>
        <v>-1.4860386238802084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-1.6432720776984823E-4</v>
      </c>
      <c r="AI87">
        <f t="shared" si="34"/>
        <v>-1.6433109997163702E-4</v>
      </c>
      <c r="AJ87">
        <f t="shared" si="35"/>
        <v>-0.17832457582549499</v>
      </c>
      <c r="AK87">
        <f t="shared" si="49"/>
        <v>-0.11650542397939924</v>
      </c>
      <c r="AL87">
        <f t="shared" si="26"/>
        <v>-0.29499433090486588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-1.8926574284691897E-8</v>
      </c>
      <c r="AR87">
        <f t="shared" si="36"/>
        <v>-1.8927022573488906E-8</v>
      </c>
      <c r="AS87">
        <f t="shared" si="36"/>
        <v>-2.0538737175370442E-5</v>
      </c>
      <c r="AT87">
        <f t="shared" si="36"/>
        <v>-1.3418645587917185E-5</v>
      </c>
      <c r="AU87">
        <f t="shared" si="23"/>
        <v>-3.3976309785861115E-5</v>
      </c>
      <c r="AW87">
        <v>84</v>
      </c>
      <c r="AX87">
        <f>IF(Z87&gt;0, (R87*SUMPRODUCT(K87:$K$98, X87:$X$98)-K87*$AZ$3)/Z87, 0)</f>
        <v>-9544974185.0649433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500000</v>
      </c>
      <c r="S88">
        <f t="shared" si="29"/>
        <v>-28091199823.404572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-1.4860386238802084</v>
      </c>
      <c r="AC88">
        <f t="shared" si="30"/>
        <v>-1.326820215982949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-5.3449298778331377E-5</v>
      </c>
      <c r="AI88">
        <f t="shared" si="34"/>
        <v>-5.3450479593163358E-5</v>
      </c>
      <c r="AJ88">
        <f t="shared" si="35"/>
        <v>-0.15921840789725938</v>
      </c>
      <c r="AK88">
        <f t="shared" si="49"/>
        <v>-0.10402270367161459</v>
      </c>
      <c r="AL88">
        <f t="shared" si="26"/>
        <v>-0.26329456204846713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-5.4965037304978648E-9</v>
      </c>
      <c r="AR88">
        <f t="shared" si="36"/>
        <v>-5.496625160587265E-9</v>
      </c>
      <c r="AS88">
        <f t="shared" si="36"/>
        <v>-1.6373359295145797E-5</v>
      </c>
      <c r="AT88">
        <f t="shared" si="36"/>
        <v>-1.0697262487179691E-5</v>
      </c>
      <c r="AU88">
        <f t="shared" si="23"/>
        <v>-2.7076118407486076E-5</v>
      </c>
      <c r="AW88">
        <v>85</v>
      </c>
      <c r="AX88">
        <f>IF(Z88&gt;0, (R88*SUMPRODUCT(K88:$K$98, X88:$X$98)-K88*$AZ$3)/Z88, 0)</f>
        <v>-28091199823.404572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500000</v>
      </c>
      <c r="S89">
        <f t="shared" si="29"/>
        <v>-87654026229.144135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-1.326820215982949</v>
      </c>
      <c r="AC89">
        <f t="shared" si="30"/>
        <v>-1.1846609118153155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-1.6622538142335806E-5</v>
      </c>
      <c r="AI89">
        <f t="shared" si="34"/>
        <v>-1.6622876022112348E-5</v>
      </c>
      <c r="AJ89">
        <f t="shared" si="35"/>
        <v>-0.14215930416763345</v>
      </c>
      <c r="AK89">
        <f t="shared" si="49"/>
        <v>-9.2877415118806442E-2</v>
      </c>
      <c r="AL89">
        <f t="shared" si="26"/>
        <v>-0.23505334216246199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-1.5262435115080231E-9</v>
      </c>
      <c r="AR89">
        <f t="shared" si="36"/>
        <v>-1.526274534857899E-9</v>
      </c>
      <c r="AS89">
        <f t="shared" si="36"/>
        <v>-1.3052742831959436E-5</v>
      </c>
      <c r="AT89">
        <f t="shared" si="36"/>
        <v>-8.5277922647495409E-6</v>
      </c>
      <c r="AU89">
        <f t="shared" si="23"/>
        <v>-2.1582061371243836E-5</v>
      </c>
      <c r="AW89">
        <v>86</v>
      </c>
      <c r="AX89">
        <f>IF(Z89&gt;0, (R89*SUMPRODUCT(K89:$K$98, X89:$X$98)-K89*$AZ$3)/Z89, 0)</f>
        <v>-87654026229.144135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500000</v>
      </c>
      <c r="S90">
        <f t="shared" si="29"/>
        <v>-290942650355.66986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-1.1846609118153155</v>
      </c>
      <c r="AC90">
        <f t="shared" si="30"/>
        <v>-1.0577329582842938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-4.8722507523947385E-6</v>
      </c>
      <c r="AI90">
        <f t="shared" si="34"/>
        <v>-4.8723416408358964E-6</v>
      </c>
      <c r="AJ90">
        <f t="shared" si="35"/>
        <v>-0.12692795353102171</v>
      </c>
      <c r="AK90">
        <f t="shared" si="49"/>
        <v>-8.2926263827072091E-2</v>
      </c>
      <c r="AL90">
        <f t="shared" si="26"/>
        <v>-0.20985908969973466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-3.9942762789074158E-10</v>
      </c>
      <c r="AR90">
        <f t="shared" si="36"/>
        <v>-3.9943507893468393E-10</v>
      </c>
      <c r="AS90">
        <f t="shared" si="36"/>
        <v>-1.0405566948089373E-5</v>
      </c>
      <c r="AT90">
        <f t="shared" si="36"/>
        <v>-6.7983038093860526E-6</v>
      </c>
      <c r="AU90">
        <f t="shared" si="23"/>
        <v>-1.7204270192554362E-5</v>
      </c>
      <c r="AW90">
        <v>87</v>
      </c>
      <c r="AX90">
        <f>IF(Z90&gt;0, (R90*SUMPRODUCT(K90:$K$98, X90:$X$98)-K90*$AZ$3)/Z90, 0)</f>
        <v>-290942650355.66986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500000</v>
      </c>
      <c r="S91">
        <f t="shared" si="29"/>
        <v>-1030971360385.627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-1.0577329582842938</v>
      </c>
      <c r="AC91">
        <f t="shared" si="30"/>
        <v>-0.94440442738259167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-1.341574324915904E-6</v>
      </c>
      <c r="AI91">
        <f t="shared" si="34"/>
        <v>-1.3415972257564042E-6</v>
      </c>
      <c r="AJ91">
        <f t="shared" si="35"/>
        <v>-0.11332853090170214</v>
      </c>
      <c r="AK91">
        <f t="shared" si="49"/>
        <v>-7.4041307079900573E-2</v>
      </c>
      <c r="AL91">
        <f t="shared" si="26"/>
        <v>-0.18737117957882848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-9.8198574926900232E-11</v>
      </c>
      <c r="AR91">
        <f t="shared" si="36"/>
        <v>-9.8200251188781515E-11</v>
      </c>
      <c r="AS91">
        <f t="shared" si="36"/>
        <v>-8.2952543339735757E-6</v>
      </c>
      <c r="AT91">
        <f t="shared" si="36"/>
        <v>-5.4195661812676757E-6</v>
      </c>
      <c r="AU91">
        <f t="shared" si="23"/>
        <v>-1.3714918715492441E-5</v>
      </c>
      <c r="AW91">
        <v>88</v>
      </c>
      <c r="AX91">
        <f>IF(Z91&gt;0, (R91*SUMPRODUCT(K91:$K$98, X91:$X$98)-K91*$AZ$3)/Z91, 0)</f>
        <v>-1030971360385.627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500000</v>
      </c>
      <c r="S92">
        <f t="shared" si="29"/>
        <v>-3915852758062.3965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-0.94440442738259167</v>
      </c>
      <c r="AC92">
        <f t="shared" si="30"/>
        <v>-0.8432182388190671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-3.4576938640411852E-7</v>
      </c>
      <c r="AI92">
        <f t="shared" si="34"/>
        <v>-3.4577476976689362E-7</v>
      </c>
      <c r="AJ92">
        <f t="shared" si="35"/>
        <v>-0.10118618856352457</v>
      </c>
      <c r="AK92">
        <f t="shared" si="49"/>
        <v>-6.6108309916781419E-2</v>
      </c>
      <c r="AL92">
        <f t="shared" si="26"/>
        <v>-0.16729484425507574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-2.2597425523315638E-11</v>
      </c>
      <c r="AR92">
        <f t="shared" si="36"/>
        <v>-2.2597777347809532E-11</v>
      </c>
      <c r="AS92">
        <f t="shared" si="36"/>
        <v>-6.6129259846619656E-6</v>
      </c>
      <c r="AT92">
        <f t="shared" si="36"/>
        <v>-4.3204449802585037E-6</v>
      </c>
      <c r="AU92">
        <f t="shared" si="23"/>
        <v>-1.0933393562697816E-5</v>
      </c>
      <c r="AW92">
        <v>89</v>
      </c>
      <c r="AX92">
        <f>IF(Z92&gt;0, (R92*SUMPRODUCT(K92:$K$98, X92:$X$98)-K92*$AZ$3)/Z92, 0)</f>
        <v>-3915852758062.3965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500000</v>
      </c>
      <c r="S93">
        <f t="shared" si="29"/>
        <v>-16013394567806.48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-0.8432182388190671</v>
      </c>
      <c r="AC93">
        <f t="shared" si="30"/>
        <v>-0.75287342753655484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-8.3082967982627255E-8</v>
      </c>
      <c r="AI93">
        <f t="shared" si="34"/>
        <v>-8.3084143363375461E-8</v>
      </c>
      <c r="AJ93">
        <f t="shared" si="35"/>
        <v>-9.0344811282512261E-2</v>
      </c>
      <c r="AK93">
        <f t="shared" si="49"/>
        <v>-5.90252767173347E-2</v>
      </c>
      <c r="AL93">
        <f t="shared" si="26"/>
        <v>-0.14937017108399031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-4.8480423427394696E-12</v>
      </c>
      <c r="AR93">
        <f t="shared" si="36"/>
        <v>-4.8481109283446117E-12</v>
      </c>
      <c r="AS93">
        <f t="shared" si="36"/>
        <v>-5.2717841114680854E-6</v>
      </c>
      <c r="AT93">
        <f t="shared" si="36"/>
        <v>-3.4442322869037194E-6</v>
      </c>
      <c r="AU93">
        <f t="shared" si="23"/>
        <v>-8.716021246482732E-6</v>
      </c>
      <c r="AW93">
        <v>90</v>
      </c>
      <c r="AX93">
        <f>IF(Z93&gt;0, (R93*SUMPRODUCT(K93:$K$98, X93:$X$98)-K93*$AZ$3)/Z93, 0)</f>
        <v>-16013394567806.48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500000</v>
      </c>
      <c r="S94">
        <f t="shared" si="29"/>
        <v>-70891504320789.844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-0.75287342753655484</v>
      </c>
      <c r="AC94">
        <f t="shared" si="30"/>
        <v>-0.67220841744755488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-1.8531431795449187E-8</v>
      </c>
      <c r="AI94">
        <f t="shared" si="34"/>
        <v>-1.853166885080014E-8</v>
      </c>
      <c r="AJ94">
        <f t="shared" si="35"/>
        <v>-8.0665010088999956E-2</v>
      </c>
      <c r="AK94">
        <f t="shared" si="49"/>
        <v>-5.2701139927558843E-2</v>
      </c>
      <c r="AL94">
        <f t="shared" si="26"/>
        <v>-0.13336616854822764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-9.654846083099389E-13</v>
      </c>
      <c r="AR94">
        <f t="shared" si="36"/>
        <v>-9.654969588554979E-13</v>
      </c>
      <c r="AS94">
        <f t="shared" si="36"/>
        <v>-4.2026340182317048E-6</v>
      </c>
      <c r="AT94">
        <f t="shared" si="36"/>
        <v>-2.7457208920544229E-6</v>
      </c>
      <c r="AU94">
        <f t="shared" si="23"/>
        <v>-6.9483558757830857E-6</v>
      </c>
      <c r="AW94">
        <v>91</v>
      </c>
      <c r="AX94">
        <f>IF(Z94&gt;0, (R94*SUMPRODUCT(K94:$K$98, X94:$X$98)-K94*$AZ$3)/Z94, 0)</f>
        <v>-70891504320789.844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500000</v>
      </c>
      <c r="S95">
        <f t="shared" si="29"/>
        <v>-342080277231188.44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-0.67220841744755488</v>
      </c>
      <c r="AC95">
        <f t="shared" si="30"/>
        <v>-0.60018608700758458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-3.8164368272730219E-9</v>
      </c>
      <c r="AI95">
        <f t="shared" si="34"/>
        <v>-3.8164806902290997E-9</v>
      </c>
      <c r="AJ95">
        <f t="shared" si="35"/>
        <v>-7.2022330439970306E-2</v>
      </c>
      <c r="AK95">
        <f t="shared" si="49"/>
        <v>-4.7054589221328845E-2</v>
      </c>
      <c r="AL95">
        <f t="shared" si="26"/>
        <v>-0.11907692347777984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-1.7753191365386911E-13</v>
      </c>
      <c r="AR95">
        <f t="shared" si="36"/>
        <v>-1.7753395405827863E-13</v>
      </c>
      <c r="AS95">
        <f t="shared" si="36"/>
        <v>-3.3503141090784071E-6</v>
      </c>
      <c r="AT95">
        <f t="shared" si="36"/>
        <v>-2.1888718846233955E-6</v>
      </c>
      <c r="AU95">
        <f t="shared" si="23"/>
        <v>-5.5391861712357566E-6</v>
      </c>
      <c r="AW95">
        <v>92</v>
      </c>
      <c r="AX95">
        <f>IF(Z95&gt;0, (R95*SUMPRODUCT(K95:$K$98, X95:$X$98)-K95*$AZ$3)/Z95, 0)</f>
        <v>-342080277231188.44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500000</v>
      </c>
      <c r="S96">
        <f t="shared" si="29"/>
        <v>-1813918819294374.5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-0.60018608700758458</v>
      </c>
      <c r="AC96">
        <f t="shared" si="30"/>
        <v>-0.53588043482835512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-7.207730744939481E-10</v>
      </c>
      <c r="AI96">
        <f t="shared" si="34"/>
        <v>-7.2078046016674022E-10</v>
      </c>
      <c r="AJ96">
        <f t="shared" si="35"/>
        <v>-6.4305652179229456E-2</v>
      </c>
      <c r="AK96">
        <f t="shared" si="49"/>
        <v>-4.2013026090530925E-2</v>
      </c>
      <c r="AL96">
        <f t="shared" si="26"/>
        <v>-0.10631867899054084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-2.9936352802086029E-14</v>
      </c>
      <c r="AR96">
        <f t="shared" si="36"/>
        <v>-2.9936659556200762E-14</v>
      </c>
      <c r="AS96">
        <f t="shared" si="36"/>
        <v>-2.6708498956585386E-6</v>
      </c>
      <c r="AT96">
        <f t="shared" si="36"/>
        <v>-1.7449552651677742E-6</v>
      </c>
      <c r="AU96">
        <f t="shared" si="23"/>
        <v>-4.4158051907629722E-6</v>
      </c>
      <c r="AW96">
        <v>93</v>
      </c>
      <c r="AX96">
        <f>IF(Z96&gt;0, (R96*SUMPRODUCT(K96:$K$98, X96:$X$98)-K96*$AZ$3)/Z96, 0)</f>
        <v>-1813918819294374.5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500000</v>
      </c>
      <c r="S97">
        <f t="shared" si="29"/>
        <v>-1.0674117479116362E+16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-0.53588043482835512</v>
      </c>
      <c r="AC97">
        <f t="shared" si="30"/>
        <v>-0.47846467395391473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-1.2382394504276125E-10</v>
      </c>
      <c r="AI97">
        <f t="shared" si="34"/>
        <v>-1.2382506566157328E-10</v>
      </c>
      <c r="AJ97">
        <f t="shared" si="35"/>
        <v>-5.7415760874440391E-2</v>
      </c>
      <c r="AK97">
        <f t="shared" si="49"/>
        <v>-3.7511630437984861E-2</v>
      </c>
      <c r="AL97">
        <f t="shared" si="26"/>
        <v>-9.4927391436250314E-2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-4.5918421227651591E-15</v>
      </c>
      <c r="AR97">
        <f t="shared" si="36"/>
        <v>-4.5918836793854309E-15</v>
      </c>
      <c r="AS97">
        <f t="shared" si="36"/>
        <v>-2.1291851846815294E-6</v>
      </c>
      <c r="AT97">
        <f t="shared" si="36"/>
        <v>-1.391067653992568E-6</v>
      </c>
      <c r="AU97">
        <f t="shared" si="23"/>
        <v>-3.5202528432659808E-6</v>
      </c>
      <c r="AW97">
        <v>94</v>
      </c>
      <c r="AX97">
        <f>IF(Z97&gt;0, (R97*SUMPRODUCT(K97:$K$98, X97:$X$98)-K97*$AZ$3)/Z97, 0)</f>
        <v>-1.0674117479116362E+16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-0.47846467395391473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-2.2412376240472275E-11</v>
      </c>
      <c r="AI98">
        <f t="shared" si="34"/>
        <v>-2.2412376240472275E-11</v>
      </c>
      <c r="AJ98">
        <f t="shared" si="35"/>
        <v>-0.47846467395391473</v>
      </c>
      <c r="AK98">
        <f t="shared" si="49"/>
        <v>-3.3492527176774034E-2</v>
      </c>
      <c r="AL98">
        <f t="shared" si="26"/>
        <v>-0.51195720115310106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-7.4208250484128736E-16</v>
      </c>
      <c r="AR98">
        <f t="shared" si="36"/>
        <v>-7.4208250484128736E-16</v>
      </c>
      <c r="AS98">
        <f t="shared" si="36"/>
        <v>-1.5842151671745674E-5</v>
      </c>
      <c r="AT98">
        <f t="shared" si="36"/>
        <v>-1.1089506170221973E-6</v>
      </c>
      <c r="AU98">
        <f t="shared" si="36"/>
        <v>-1.6951102289509952E-5</v>
      </c>
      <c r="AW98">
        <v>95</v>
      </c>
    </row>
    <row r="100" spans="5:50" x14ac:dyDescent="0.25">
      <c r="AN100" s="8">
        <f t="shared" ref="AN100:AU100" si="50">SUM(AN3:AN98)</f>
        <v>23650.419214318601</v>
      </c>
      <c r="AO100" s="8">
        <f t="shared" si="50"/>
        <v>-2365.0419214318604</v>
      </c>
      <c r="AP100" s="8">
        <f t="shared" si="50"/>
        <v>-1740.3204213206311</v>
      </c>
      <c r="AQ100" s="8">
        <f t="shared" si="50"/>
        <v>-12902.312821002641</v>
      </c>
      <c r="AR100" s="8">
        <f t="shared" si="50"/>
        <v>6642.7440505634786</v>
      </c>
      <c r="AS100" s="8">
        <f t="shared" si="50"/>
        <v>-1654.7945546121823</v>
      </c>
      <c r="AT100" s="8">
        <f t="shared" si="50"/>
        <v>802.66589279098264</v>
      </c>
      <c r="AU100" s="8">
        <f t="shared" si="50"/>
        <v>5790.6153887422743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49843.185077940398</v>
      </c>
      <c r="K3">
        <v>1</v>
      </c>
      <c r="L3" s="2">
        <v>0</v>
      </c>
      <c r="O3">
        <f>$C$3</f>
        <v>49843.185077940398</v>
      </c>
      <c r="P3">
        <f>O3*C5</f>
        <v>4984.3185077940398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49843.185077940398</v>
      </c>
      <c r="AF3">
        <f t="shared" ref="AF3:AG34" si="4">-$Z3*P3</f>
        <v>-4984.3185077940398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43336.433983146359</v>
      </c>
      <c r="AJ3">
        <f t="shared" ref="AJ3:AJ66" si="7">AB3-AC3</f>
        <v>0</v>
      </c>
      <c r="AL3">
        <f t="shared" ref="AL3:AL34" si="8">SUM(AI3:AK3)</f>
        <v>43336.433983146359</v>
      </c>
      <c r="AN3">
        <f t="shared" ref="AN3:AU34" si="9">AE3*$K3</f>
        <v>49843.185077940398</v>
      </c>
      <c r="AO3">
        <f t="shared" si="9"/>
        <v>-4984.3185077940398</v>
      </c>
      <c r="AP3">
        <f t="shared" si="9"/>
        <v>-1522.432587</v>
      </c>
      <c r="AQ3">
        <f t="shared" si="9"/>
        <v>0</v>
      </c>
      <c r="AR3">
        <f t="shared" si="9"/>
        <v>43336.433983146359</v>
      </c>
      <c r="AS3">
        <f t="shared" si="9"/>
        <v>0</v>
      </c>
      <c r="AT3">
        <f t="shared" si="9"/>
        <v>0</v>
      </c>
      <c r="AU3">
        <f t="shared" si="9"/>
        <v>43336.433983146359</v>
      </c>
      <c r="AW3">
        <v>0</v>
      </c>
      <c r="AX3">
        <f>IF(Z3&gt;0, (R3*SUMPRODUCT(K3:$K$98, X3:$X$98)-K3*$AZ$3)/Z3, 0)</f>
        <v>0</v>
      </c>
      <c r="AZ3">
        <f>C6*SUMPRODUCT(X4:X89, K4:K89)/1</f>
        <v>21786.737261269456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1478.9153044638474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1461.3923025331424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-1461.3923025331424</v>
      </c>
      <c r="AK4">
        <f>G4*SUM(AB4, AE4:AF4)</f>
        <v>0</v>
      </c>
      <c r="AL4">
        <f t="shared" si="8"/>
        <v>-2385.6673025331424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-1363.3662678730686</v>
      </c>
      <c r="AT4">
        <f t="shared" si="9"/>
        <v>0</v>
      </c>
      <c r="AU4">
        <f t="shared" si="9"/>
        <v>-2225.6435325432803</v>
      </c>
      <c r="AW4">
        <v>1</v>
      </c>
      <c r="AX4">
        <f>IF(Z4&gt;0, (R4*SUMPRODUCT(K4:$K$98, X4:$X$98)-K4*$AZ$3)/Z4, 0)</f>
        <v>1478.9153044638474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500000</v>
      </c>
      <c r="S5">
        <f t="shared" si="1"/>
        <v>2349.8781337282744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1461.3923025331424</v>
      </c>
      <c r="AC5">
        <f t="shared" si="2"/>
        <v>2294.4462855668717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-929.58964246719995</v>
      </c>
      <c r="AI5">
        <f t="shared" si="6"/>
        <v>-953.99991137257655</v>
      </c>
      <c r="AJ5">
        <f t="shared" si="7"/>
        <v>-833.05398303372931</v>
      </c>
      <c r="AK5">
        <f>G5*SUM(AB5, AE5:AF5)</f>
        <v>59.917084403858837</v>
      </c>
      <c r="AL5">
        <f t="shared" si="8"/>
        <v>-1727.1368100024472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-794.89955641887263</v>
      </c>
      <c r="AR5">
        <f t="shared" si="9"/>
        <v>-815.77297307339813</v>
      </c>
      <c r="AS5">
        <f t="shared" si="9"/>
        <v>-712.35114004602485</v>
      </c>
      <c r="AT5">
        <f t="shared" si="9"/>
        <v>51.235579269290398</v>
      </c>
      <c r="AU5">
        <f t="shared" si="9"/>
        <v>-1476.8885338501327</v>
      </c>
      <c r="AW5">
        <v>2</v>
      </c>
      <c r="AX5">
        <f>IF(Z5&gt;0, (R5*SUMPRODUCT(K5:$K$98, X5:$X$98)-K5*$AZ$3)/Z5, 0)</f>
        <v>2349.8781337282744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500000</v>
      </c>
      <c r="S6">
        <f t="shared" si="1"/>
        <v>3444.416535847568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2294.4462855668717</v>
      </c>
      <c r="AC6">
        <f t="shared" si="2"/>
        <v>3323.0528073140013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-940.78250413153421</v>
      </c>
      <c r="AI6">
        <f t="shared" si="6"/>
        <v>-964.90163122265051</v>
      </c>
      <c r="AJ6">
        <f t="shared" si="7"/>
        <v>-1028.6065217471296</v>
      </c>
      <c r="AK6">
        <f>G6*SUM(AB6, AE6:AF6)</f>
        <v>134.225107705662</v>
      </c>
      <c r="AL6">
        <f t="shared" si="8"/>
        <v>-1859.2830452641181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-725.72905924108454</v>
      </c>
      <c r="AR6">
        <f t="shared" si="9"/>
        <v>-744.33479578133881</v>
      </c>
      <c r="AS6">
        <f t="shared" si="9"/>
        <v>-793.47738725848922</v>
      </c>
      <c r="AT6">
        <f t="shared" si="9"/>
        <v>103.54259429142608</v>
      </c>
      <c r="AU6">
        <f t="shared" si="9"/>
        <v>-1434.2695887484019</v>
      </c>
      <c r="AW6">
        <v>3</v>
      </c>
      <c r="AX6">
        <f>IF(Z6&gt;0, (R6*SUMPRODUCT(K6:$K$98, X6:$X$98)-K6*$AZ$3)/Z6, 0)</f>
        <v>3444.416535847568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500000</v>
      </c>
      <c r="S7">
        <f t="shared" si="1"/>
        <v>4314.5669320686447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3323.0528073140013</v>
      </c>
      <c r="AC7">
        <f t="shared" si="2"/>
        <v>4112.6771339495899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-955.01565009188096</v>
      </c>
      <c r="AI7">
        <f t="shared" si="6"/>
        <v>-978.84583512958147</v>
      </c>
      <c r="AJ7">
        <f t="shared" si="7"/>
        <v>-789.62432663558866</v>
      </c>
      <c r="AK7">
        <f>G7*SUM(AB7, AE7:AF7)</f>
        <v>163.16189283911746</v>
      </c>
      <c r="AL7">
        <f t="shared" si="8"/>
        <v>-1605.3082689260527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-670.28355089242916</v>
      </c>
      <c r="AR7">
        <f t="shared" si="9"/>
        <v>-687.0089114076801</v>
      </c>
      <c r="AS7">
        <f t="shared" si="9"/>
        <v>-554.20264314770657</v>
      </c>
      <c r="AT7">
        <f t="shared" si="9"/>
        <v>114.51616828688807</v>
      </c>
      <c r="AU7">
        <f t="shared" si="9"/>
        <v>-1126.6953862684986</v>
      </c>
      <c r="AW7">
        <v>4</v>
      </c>
      <c r="AX7">
        <f>IF(Z7&gt;0, (R7*SUMPRODUCT(K7:$K$98, X7:$X$98)-K7*$AZ$3)/Z7, 0)</f>
        <v>4314.5669320686447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500000</v>
      </c>
      <c r="S8">
        <f t="shared" si="1"/>
        <v>4736.0260357520619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4112.6771339495899</v>
      </c>
      <c r="AC8">
        <f t="shared" si="2"/>
        <v>4460.0910513763665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-969.15313152414865</v>
      </c>
      <c r="AI8">
        <f t="shared" si="6"/>
        <v>-992.69655705489595</v>
      </c>
      <c r="AJ8">
        <f t="shared" si="7"/>
        <v>-347.41391742677661</v>
      </c>
      <c r="AK8">
        <f t="shared" ref="AK8:AK71" si="22">G8*SUM(AB8:AB8, AE8:AF8)</f>
        <v>87.600022953126256</v>
      </c>
      <c r="AL8">
        <f t="shared" si="8"/>
        <v>-1252.5104515285464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-634.93515200710999</v>
      </c>
      <c r="AR8">
        <f t="shared" si="9"/>
        <v>-650.35949309614318</v>
      </c>
      <c r="AS8">
        <f t="shared" si="9"/>
        <v>-227.60624848196096</v>
      </c>
      <c r="AT8">
        <f t="shared" si="9"/>
        <v>57.390655903982534</v>
      </c>
      <c r="AU8">
        <f t="shared" si="9"/>
        <v>-820.57508567412162</v>
      </c>
      <c r="AW8">
        <v>5</v>
      </c>
      <c r="AX8">
        <f>IF(Z8&gt;0, (R8*SUMPRODUCT(K8:$K$98, X8:$X$98)-K8*$AZ$3)/Z8, 0)</f>
        <v>4736.0260357520619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500000</v>
      </c>
      <c r="S9">
        <f t="shared" si="1"/>
        <v>4923.7316695310928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4460.0910513763665</v>
      </c>
      <c r="AC9">
        <f t="shared" si="2"/>
        <v>4580.8015418805517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-984.03513953843378</v>
      </c>
      <c r="AI9">
        <f t="shared" si="6"/>
        <v>-1007.2939290568967</v>
      </c>
      <c r="AJ9">
        <f t="shared" si="7"/>
        <v>-120.71049050418515</v>
      </c>
      <c r="AK9">
        <f t="shared" si="22"/>
        <v>26.314537203120562</v>
      </c>
      <c r="AL9">
        <f t="shared" si="8"/>
        <v>-1101.6898823579611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-610.55499077742707</v>
      </c>
      <c r="AR9">
        <f t="shared" si="9"/>
        <v>-624.98615227700543</v>
      </c>
      <c r="AS9">
        <f t="shared" si="9"/>
        <v>-74.896098172968678</v>
      </c>
      <c r="AT9">
        <f t="shared" si="9"/>
        <v>16.327132410027136</v>
      </c>
      <c r="AU9">
        <f t="shared" si="9"/>
        <v>-683.55511803994682</v>
      </c>
      <c r="AW9">
        <v>6</v>
      </c>
      <c r="AX9">
        <f>IF(Z9&gt;0, (R9*SUMPRODUCT(K9:$K$98, X9:$X$98)-K9*$AZ$3)/Z9, 0)</f>
        <v>4923.7316695310928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500000</v>
      </c>
      <c r="S10">
        <f t="shared" si="1"/>
        <v>5074.8757349140178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4580.8015418805517</v>
      </c>
      <c r="AC10">
        <f t="shared" si="2"/>
        <v>4664.0266312342446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-1002.7678219042518</v>
      </c>
      <c r="AI10">
        <f t="shared" si="6"/>
        <v>-1025.743885136435</v>
      </c>
      <c r="AJ10">
        <f t="shared" si="7"/>
        <v>-83.225089353692965</v>
      </c>
      <c r="AK10">
        <f t="shared" si="22"/>
        <v>18.781286321710262</v>
      </c>
      <c r="AL10">
        <f t="shared" si="8"/>
        <v>-1090.1876881684177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-590.24559464194215</v>
      </c>
      <c r="AR10">
        <f t="shared" si="9"/>
        <v>-603.76968248039873</v>
      </c>
      <c r="AS10">
        <f t="shared" si="9"/>
        <v>-48.987653254982241</v>
      </c>
      <c r="AT10">
        <f t="shared" si="9"/>
        <v>11.054973315804046</v>
      </c>
      <c r="AU10">
        <f t="shared" si="9"/>
        <v>-641.70236241957684</v>
      </c>
      <c r="AW10">
        <v>7</v>
      </c>
      <c r="AX10">
        <f>IF(Z10&gt;0, (R10*SUMPRODUCT(K10:$K$98, X10:$X$98)-K10*$AZ$3)/Z10, 0)</f>
        <v>5074.8757349140178</v>
      </c>
    </row>
    <row r="11" spans="1:52" x14ac:dyDescent="0.25">
      <c r="A11" t="s">
        <v>33</v>
      </c>
      <c r="C11" s="12">
        <f>AU91</f>
        <v>19030.048893182025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500000</v>
      </c>
      <c r="S11">
        <f t="shared" si="1"/>
        <v>5190.8386427825062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4664.0266312342446</v>
      </c>
      <c r="AC11">
        <f t="shared" si="2"/>
        <v>4712.3017771242939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-1020.4211916504792</v>
      </c>
      <c r="AI11">
        <f t="shared" si="6"/>
        <v>-1043.1164731907579</v>
      </c>
      <c r="AJ11">
        <f t="shared" si="7"/>
        <v>-48.275145890049316</v>
      </c>
      <c r="AK11">
        <f t="shared" si="22"/>
        <v>11.193663914962187</v>
      </c>
      <c r="AL11">
        <f t="shared" si="8"/>
        <v>-1080.1979551658451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-570.73038555031417</v>
      </c>
      <c r="AR11">
        <f t="shared" si="9"/>
        <v>-583.42405252787421</v>
      </c>
      <c r="AS11">
        <f t="shared" si="9"/>
        <v>-27.00070603371281</v>
      </c>
      <c r="AT11">
        <f t="shared" si="9"/>
        <v>6.2607129038292815</v>
      </c>
      <c r="AU11">
        <f t="shared" si="9"/>
        <v>-604.16404565775781</v>
      </c>
      <c r="AW11">
        <v>8</v>
      </c>
      <c r="AX11">
        <f>IF(Z11&gt;0, (R11*SUMPRODUCT(K11:$K$98, X11:$X$98)-K11*$AZ$3)/Z11, 0)</f>
        <v>5190.8386427825062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500000</v>
      </c>
      <c r="S12">
        <f t="shared" si="1"/>
        <v>5294.3744707726073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4712.3017771242939</v>
      </c>
      <c r="AC12">
        <f t="shared" si="2"/>
        <v>4747.1992443730396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-1041.7279476789799</v>
      </c>
      <c r="AI12">
        <f t="shared" si="6"/>
        <v>-1064.1441900064719</v>
      </c>
      <c r="AJ12">
        <f t="shared" si="7"/>
        <v>-34.89746724874567</v>
      </c>
      <c r="AK12">
        <f t="shared" si="22"/>
        <v>10.838294087385876</v>
      </c>
      <c r="AL12">
        <f t="shared" si="8"/>
        <v>-1088.2033631678316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-553.68947849175538</v>
      </c>
      <c r="AR12">
        <f t="shared" si="9"/>
        <v>-565.60394958923098</v>
      </c>
      <c r="AS12">
        <f t="shared" si="9"/>
        <v>-18.548374827316721</v>
      </c>
      <c r="AT12">
        <f t="shared" si="9"/>
        <v>5.760668526130635</v>
      </c>
      <c r="AU12">
        <f t="shared" si="9"/>
        <v>-578.39165589041704</v>
      </c>
      <c r="AW12">
        <v>9</v>
      </c>
      <c r="AX12">
        <f>IF(Z12&gt;0, (R12*SUMPRODUCT(K12:$K$98, X12:$X$98)-K12*$AZ$3)/Z12, 0)</f>
        <v>5294.3744707726073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500000</v>
      </c>
      <c r="S13">
        <f t="shared" si="1"/>
        <v>5381.8318773409019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4747.1992443730396</v>
      </c>
      <c r="AC13">
        <f t="shared" si="2"/>
        <v>4765.8993933149759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-1064.9095946086074</v>
      </c>
      <c r="AI13">
        <f t="shared" si="6"/>
        <v>-1087.0484290330942</v>
      </c>
      <c r="AJ13">
        <f t="shared" si="7"/>
        <v>-18.700148941936277</v>
      </c>
      <c r="AK13">
        <f t="shared" si="22"/>
        <v>9.4943984887460786</v>
      </c>
      <c r="AL13">
        <f t="shared" si="8"/>
        <v>-1096.2541794862843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-538.03305158940589</v>
      </c>
      <c r="AR13">
        <f t="shared" si="9"/>
        <v>-549.218437376466</v>
      </c>
      <c r="AS13">
        <f t="shared" si="9"/>
        <v>-9.4480303786766644</v>
      </c>
      <c r="AT13">
        <f t="shared" si="9"/>
        <v>4.796933202375155</v>
      </c>
      <c r="AU13">
        <f t="shared" si="9"/>
        <v>-553.8695345527675</v>
      </c>
      <c r="AW13">
        <v>10</v>
      </c>
      <c r="AX13">
        <f>IF(Z13&gt;0, (R13*SUMPRODUCT(K13:$K$98, X13:$X$98)-K13*$AZ$3)/Z13, 0)</f>
        <v>5381.8318773409019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500000</v>
      </c>
      <c r="S14">
        <f t="shared" si="1"/>
        <v>6183.1172902464932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4765.8993933149759</v>
      </c>
      <c r="AC14">
        <f t="shared" si="2"/>
        <v>5407.2405740752092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-1090.4708711892031</v>
      </c>
      <c r="AI14">
        <f t="shared" si="6"/>
        <v>-1112.3337937258855</v>
      </c>
      <c r="AJ14">
        <f t="shared" si="7"/>
        <v>-641.34118076023333</v>
      </c>
      <c r="AK14">
        <f t="shared" si="22"/>
        <v>333.61295753204837</v>
      </c>
      <c r="AL14">
        <f t="shared" si="8"/>
        <v>-1420.0620169540705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-491.91748753138586</v>
      </c>
      <c r="AR14">
        <f t="shared" si="9"/>
        <v>-501.77997373664289</v>
      </c>
      <c r="AS14">
        <f t="shared" si="9"/>
        <v>-289.31258103752458</v>
      </c>
      <c r="AT14">
        <f t="shared" si="9"/>
        <v>150.49466447289092</v>
      </c>
      <c r="AU14">
        <f t="shared" si="9"/>
        <v>-640.59789030127661</v>
      </c>
      <c r="AW14">
        <v>11</v>
      </c>
      <c r="AX14">
        <f>IF(Z14&gt;0, (R14*SUMPRODUCT(K14:$K$98, X14:$X$98)-K14*$AZ$3)/Z14, 0)</f>
        <v>6183.1172902464932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500000</v>
      </c>
      <c r="S15">
        <f t="shared" si="1"/>
        <v>6911.5019889570567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5407.2405740752092</v>
      </c>
      <c r="AC15">
        <f t="shared" si="2"/>
        <v>5968.33579399886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-1117.5036088322342</v>
      </c>
      <c r="AI15">
        <f t="shared" si="6"/>
        <v>-1139.0920269631081</v>
      </c>
      <c r="AJ15">
        <f t="shared" si="7"/>
        <v>-561.0952199236508</v>
      </c>
      <c r="AK15">
        <f t="shared" si="22"/>
        <v>378.50684018526471</v>
      </c>
      <c r="AL15">
        <f t="shared" si="8"/>
        <v>-1321.6804067014941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-450.10009477154125</v>
      </c>
      <c r="AR15">
        <f t="shared" si="9"/>
        <v>-458.79532310894945</v>
      </c>
      <c r="AS15">
        <f t="shared" si="9"/>
        <v>-225.9939114893794</v>
      </c>
      <c r="AT15">
        <f t="shared" si="9"/>
        <v>152.45227245135504</v>
      </c>
      <c r="AU15">
        <f t="shared" si="9"/>
        <v>-532.33696214697375</v>
      </c>
      <c r="AW15">
        <v>12</v>
      </c>
      <c r="AX15">
        <f>IF(Z15&gt;0, (R15*SUMPRODUCT(K15:$K$98, X15:$X$98)-K15*$AZ$3)/Z15, 0)</f>
        <v>6911.5019889570567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500000</v>
      </c>
      <c r="S16">
        <f t="shared" si="1"/>
        <v>7574.975786631725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5968.33579399886</v>
      </c>
      <c r="AC16">
        <f t="shared" si="2"/>
        <v>6458.4256165978868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-1150.5957622793728</v>
      </c>
      <c r="AI16">
        <f t="shared" si="6"/>
        <v>-1171.9107664408241</v>
      </c>
      <c r="AJ16">
        <f t="shared" si="7"/>
        <v>-490.08982259902677</v>
      </c>
      <c r="AK16">
        <f t="shared" si="22"/>
        <v>417.78350557992025</v>
      </c>
      <c r="AL16">
        <f t="shared" si="8"/>
        <v>-1244.2170834599306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-413.77563855001102</v>
      </c>
      <c r="AR16">
        <f t="shared" si="9"/>
        <v>-421.44091053061402</v>
      </c>
      <c r="AS16">
        <f t="shared" si="9"/>
        <v>-176.24541645368561</v>
      </c>
      <c r="AT16">
        <f t="shared" si="9"/>
        <v>150.24271987108176</v>
      </c>
      <c r="AU16">
        <f t="shared" si="9"/>
        <v>-447.44360711321787</v>
      </c>
      <c r="AW16">
        <v>13</v>
      </c>
      <c r="AX16">
        <f>IF(Z16&gt;0, (R16*SUMPRODUCT(K16:$K$98, X16:$X$98)-K16*$AZ$3)/Z16, 0)</f>
        <v>7574.975786631725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500000</v>
      </c>
      <c r="S17">
        <f t="shared" si="1"/>
        <v>8178.8574798352065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6458.4256165978868</v>
      </c>
      <c r="AC17">
        <f t="shared" si="2"/>
        <v>6884.1052614144555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-1189.4714445273696</v>
      </c>
      <c r="AI17">
        <f t="shared" si="6"/>
        <v>-1210.5138250749799</v>
      </c>
      <c r="AJ17">
        <f t="shared" si="7"/>
        <v>-425.67964481656873</v>
      </c>
      <c r="AK17">
        <f t="shared" si="22"/>
        <v>452.08979316185213</v>
      </c>
      <c r="AL17">
        <f t="shared" si="8"/>
        <v>-1184.1036767296964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-381.92505091053624</v>
      </c>
      <c r="AR17">
        <f t="shared" si="9"/>
        <v>-388.68150756941657</v>
      </c>
      <c r="AS17">
        <f t="shared" si="9"/>
        <v>-136.68064144469346</v>
      </c>
      <c r="AT17">
        <f t="shared" si="9"/>
        <v>145.1606241275355</v>
      </c>
      <c r="AU17">
        <f t="shared" si="9"/>
        <v>-380.20152488657453</v>
      </c>
      <c r="AW17">
        <v>14</v>
      </c>
      <c r="AX17">
        <f>IF(Z17&gt;0, (R17*SUMPRODUCT(K17:$K$98, X17:$X$98)-K17*$AZ$3)/Z17, 0)</f>
        <v>8178.8574798352065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500000</v>
      </c>
      <c r="S18">
        <f t="shared" si="1"/>
        <v>8734.2063113128952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6884.1052614144555</v>
      </c>
      <c r="AC18">
        <f t="shared" si="2"/>
        <v>7251.6938563669391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-1507.3187454243061</v>
      </c>
      <c r="AI18">
        <f t="shared" si="6"/>
        <v>-1528.0753362291691</v>
      </c>
      <c r="AJ18">
        <f t="shared" si="7"/>
        <v>-367.58859495248362</v>
      </c>
      <c r="AK18">
        <f t="shared" si="22"/>
        <v>481.88736829901194</v>
      </c>
      <c r="AL18">
        <f t="shared" si="8"/>
        <v>-1413.7765628826407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-432.12680066640883</v>
      </c>
      <c r="AR18">
        <f t="shared" si="9"/>
        <v>-438.07741940877867</v>
      </c>
      <c r="AS18">
        <f t="shared" si="9"/>
        <v>-105.38241097344196</v>
      </c>
      <c r="AT18">
        <f t="shared" si="9"/>
        <v>138.15024020416431</v>
      </c>
      <c r="AU18">
        <f t="shared" si="9"/>
        <v>-405.30959017805628</v>
      </c>
      <c r="AW18">
        <v>15</v>
      </c>
      <c r="AX18">
        <f>IF(Z18&gt;0, (R18*SUMPRODUCT(K18:$K$98, X18:$X$98)-K18*$AZ$3)/Z18, 0)</f>
        <v>8734.2063113128952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500000</v>
      </c>
      <c r="S19">
        <f t="shared" si="1"/>
        <v>9152.0087049141457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7251.6938563669391</v>
      </c>
      <c r="AC19">
        <f t="shared" si="2"/>
        <v>7488.7756680782268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-1847.6010205996597</v>
      </c>
      <c r="AI19">
        <f t="shared" si="6"/>
        <v>-1868.0576654454442</v>
      </c>
      <c r="AJ19">
        <f t="shared" si="7"/>
        <v>-237.08181171128763</v>
      </c>
      <c r="AK19">
        <f t="shared" si="22"/>
        <v>507.61856994568581</v>
      </c>
      <c r="AL19">
        <f t="shared" si="8"/>
        <v>-1597.5209072110463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-472.92935620865347</v>
      </c>
      <c r="AR19">
        <f t="shared" si="9"/>
        <v>-478.16563166490209</v>
      </c>
      <c r="AS19">
        <f t="shared" si="9"/>
        <v>-60.68569314007506</v>
      </c>
      <c r="AT19">
        <f t="shared" si="9"/>
        <v>129.93482943955823</v>
      </c>
      <c r="AU19">
        <f t="shared" si="9"/>
        <v>-408.916495365419</v>
      </c>
      <c r="AW19">
        <v>16</v>
      </c>
      <c r="AX19">
        <f>IF(Z19&gt;0, (R19*SUMPRODUCT(K19:$K$98, X19:$X$98)-K19*$AZ$3)/Z19, 0)</f>
        <v>9152.0087049141457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500000</v>
      </c>
      <c r="S20">
        <f t="shared" si="1"/>
        <v>9449.6258658071438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7488.7756680782268</v>
      </c>
      <c r="AC20">
        <f t="shared" si="2"/>
        <v>7613.3540014925147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-2202.6561415171309</v>
      </c>
      <c r="AI20">
        <f t="shared" si="6"/>
        <v>-2222.7980871073814</v>
      </c>
      <c r="AJ20">
        <f t="shared" si="7"/>
        <v>-124.57833341428795</v>
      </c>
      <c r="AK20">
        <f t="shared" si="22"/>
        <v>524.21429676547598</v>
      </c>
      <c r="AL20">
        <f t="shared" si="8"/>
        <v>-1823.1621237561935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-503.40411476363977</v>
      </c>
      <c r="AR20">
        <f t="shared" si="9"/>
        <v>-508.0074380415499</v>
      </c>
      <c r="AS20">
        <f t="shared" si="9"/>
        <v>-28.471645877487706</v>
      </c>
      <c r="AT20">
        <f t="shared" si="9"/>
        <v>119.80609639228884</v>
      </c>
      <c r="AU20">
        <f t="shared" si="9"/>
        <v>-416.67298752674878</v>
      </c>
      <c r="AW20">
        <v>17</v>
      </c>
      <c r="AX20">
        <f>IF(Z20&gt;0, (R20*SUMPRODUCT(K20:$K$98, X20:$X$98)-K20*$AZ$3)/Z20, 0)</f>
        <v>9449.6258658071438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500000</v>
      </c>
      <c r="S21">
        <f t="shared" si="1"/>
        <v>9645.7119816092054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7613.3540014925147</v>
      </c>
      <c r="AC21">
        <f t="shared" si="2"/>
        <v>7643.4388953207854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-2601.3620830603477</v>
      </c>
      <c r="AI21">
        <f t="shared" si="6"/>
        <v>-2621.1725410905428</v>
      </c>
      <c r="AJ21">
        <f t="shared" si="7"/>
        <v>-30.084893828270651</v>
      </c>
      <c r="AK21">
        <f t="shared" si="22"/>
        <v>532.93478010447609</v>
      </c>
      <c r="AL21">
        <f t="shared" si="8"/>
        <v>-2118.3226548143375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-530.82679844691575</v>
      </c>
      <c r="AR21">
        <f t="shared" si="9"/>
        <v>-534.86926607586042</v>
      </c>
      <c r="AS21">
        <f t="shared" si="9"/>
        <v>-6.1390407650167198</v>
      </c>
      <c r="AT21">
        <f t="shared" si="9"/>
        <v>108.74920678902942</v>
      </c>
      <c r="AU21">
        <f t="shared" si="9"/>
        <v>-432.25910005184772</v>
      </c>
      <c r="AW21">
        <v>18</v>
      </c>
      <c r="AX21">
        <f>IF(Z21&gt;0, (R21*SUMPRODUCT(K21:$K$98, X21:$X$98)-K21*$AZ$3)/Z21, 0)</f>
        <v>9645.7119816092054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500000</v>
      </c>
      <c r="S22">
        <f t="shared" si="1"/>
        <v>9749.3095215364156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7643.4388953207854</v>
      </c>
      <c r="AC22">
        <f t="shared" si="2"/>
        <v>7588.9415688309355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-3043.0155176243316</v>
      </c>
      <c r="AI22">
        <f t="shared" si="6"/>
        <v>-3062.4757202983437</v>
      </c>
      <c r="AJ22">
        <f t="shared" si="7"/>
        <v>54.497326489849911</v>
      </c>
      <c r="AK22">
        <f t="shared" si="22"/>
        <v>535.04072267245499</v>
      </c>
      <c r="AL22">
        <f t="shared" si="8"/>
        <v>-2472.9376711360387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-554.41909347753494</v>
      </c>
      <c r="AR22">
        <f t="shared" si="9"/>
        <v>-557.96462515916039</v>
      </c>
      <c r="AS22">
        <f t="shared" si="9"/>
        <v>9.929084546055833</v>
      </c>
      <c r="AT22">
        <f t="shared" si="9"/>
        <v>97.481196109446941</v>
      </c>
      <c r="AU22">
        <f t="shared" si="9"/>
        <v>-450.5543445036576</v>
      </c>
      <c r="AW22">
        <v>19</v>
      </c>
      <c r="AX22">
        <f>IF(Z22&gt;0, (R22*SUMPRODUCT(K22:$K$98, X22:$X$98)-K22*$AZ$3)/Z22, 0)</f>
        <v>9749.3095215364156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500000</v>
      </c>
      <c r="S23">
        <f t="shared" si="1"/>
        <v>9769.3712843716748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7588.9415688309355</v>
      </c>
      <c r="AC23">
        <f t="shared" si="2"/>
        <v>7459.816646743634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-3515.865087012407</v>
      </c>
      <c r="AI23">
        <f t="shared" si="6"/>
        <v>-3534.9548944053281</v>
      </c>
      <c r="AJ23">
        <f t="shared" si="7"/>
        <v>129.12492208730146</v>
      </c>
      <c r="AK23">
        <f t="shared" si="22"/>
        <v>531.22590981816552</v>
      </c>
      <c r="AL23">
        <f t="shared" si="8"/>
        <v>-2874.6040624998614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-571.93699656555577</v>
      </c>
      <c r="AR23">
        <f t="shared" si="9"/>
        <v>-575.04239647002134</v>
      </c>
      <c r="AS23">
        <f t="shared" si="9"/>
        <v>21.005163250768383</v>
      </c>
      <c r="AT23">
        <f t="shared" si="9"/>
        <v>86.41621445644914</v>
      </c>
      <c r="AU23">
        <f t="shared" si="9"/>
        <v>-467.62101876280389</v>
      </c>
      <c r="AW23">
        <v>20</v>
      </c>
      <c r="AX23">
        <f>IF(Z23&gt;0, (R23*SUMPRODUCT(K23:$K$98, X23:$X$98)-K23*$AZ$3)/Z23, 0)</f>
        <v>9769.3712843716748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500000</v>
      </c>
      <c r="S24">
        <f t="shared" si="1"/>
        <v>9717.5500540128396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7459.816646743634</v>
      </c>
      <c r="AC24">
        <f t="shared" si="2"/>
        <v>7267.6065889193624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-4035.8578853131207</v>
      </c>
      <c r="AI24">
        <f t="shared" si="6"/>
        <v>-4054.5550017378473</v>
      </c>
      <c r="AJ24">
        <f t="shared" si="7"/>
        <v>192.21005782427164</v>
      </c>
      <c r="AK24">
        <f t="shared" si="22"/>
        <v>522.18716527205447</v>
      </c>
      <c r="AL24">
        <f t="shared" si="8"/>
        <v>-3340.157778641521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-586.18382581666651</v>
      </c>
      <c r="AR24">
        <f t="shared" si="9"/>
        <v>-588.89946832664441</v>
      </c>
      <c r="AS24">
        <f t="shared" si="9"/>
        <v>27.917342547142919</v>
      </c>
      <c r="AT24">
        <f t="shared" si="9"/>
        <v>75.844511632942272</v>
      </c>
      <c r="AU24">
        <f t="shared" si="9"/>
        <v>-485.13761414655914</v>
      </c>
      <c r="AW24">
        <v>21</v>
      </c>
      <c r="AX24">
        <f>IF(Z24&gt;0, (R24*SUMPRODUCT(K24:$K$98, X24:$X$98)-K24*$AZ$3)/Z24, 0)</f>
        <v>9717.5500540128396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500000</v>
      </c>
      <c r="S25">
        <f t="shared" si="1"/>
        <v>9601.3235183734159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7267.6065889193624</v>
      </c>
      <c r="AC25">
        <f t="shared" si="2"/>
        <v>7020.4646726931251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-4604.1073324702802</v>
      </c>
      <c r="AI25">
        <f t="shared" si="6"/>
        <v>-4622.3872723641362</v>
      </c>
      <c r="AJ25">
        <f t="shared" si="7"/>
        <v>247.1419162262373</v>
      </c>
      <c r="AK25">
        <f t="shared" si="22"/>
        <v>508.7324612243554</v>
      </c>
      <c r="AL25">
        <f t="shared" si="8"/>
        <v>-3866.5128949135433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-597.0701820563587</v>
      </c>
      <c r="AR25">
        <f t="shared" si="9"/>
        <v>-599.44076255161144</v>
      </c>
      <c r="AS25">
        <f t="shared" si="9"/>
        <v>32.04987596059901</v>
      </c>
      <c r="AT25">
        <f t="shared" si="9"/>
        <v>65.973480048787735</v>
      </c>
      <c r="AU25">
        <f t="shared" si="9"/>
        <v>-501.41740654222463</v>
      </c>
      <c r="AW25">
        <v>22</v>
      </c>
      <c r="AX25">
        <f>IF(Z25&gt;0, (R25*SUMPRODUCT(K25:$K$98, X25:$X$98)-K25*$AZ$3)/Z25, 0)</f>
        <v>9601.3235183734159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500000</v>
      </c>
      <c r="S26">
        <f t="shared" si="1"/>
        <v>9426.1983521305137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7020.4646726931251</v>
      </c>
      <c r="AC26">
        <f t="shared" si="2"/>
        <v>6726.11048134251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-5165.3355614957309</v>
      </c>
      <c r="AI26">
        <f t="shared" si="6"/>
        <v>-5183.1744352125734</v>
      </c>
      <c r="AJ26">
        <f t="shared" si="7"/>
        <v>294.35419135061511</v>
      </c>
      <c r="AK26">
        <f t="shared" si="22"/>
        <v>491.43252708851878</v>
      </c>
      <c r="AL26">
        <f t="shared" si="8"/>
        <v>-4397.387716773439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-598.08162686107323</v>
      </c>
      <c r="AR26">
        <f t="shared" si="9"/>
        <v>-600.14714661035532</v>
      </c>
      <c r="AS26">
        <f t="shared" si="9"/>
        <v>34.082555051926427</v>
      </c>
      <c r="AT26">
        <f t="shared" si="9"/>
        <v>56.901775653165892</v>
      </c>
      <c r="AU26">
        <f t="shared" si="9"/>
        <v>-509.16281590526296</v>
      </c>
      <c r="AW26">
        <v>23</v>
      </c>
      <c r="AX26">
        <f>IF(Z26&gt;0, (R26*SUMPRODUCT(K26:$K$98, X26:$X$98)-K26*$AZ$3)/Z26, 0)</f>
        <v>9426.1983521305137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500000</v>
      </c>
      <c r="S27">
        <f t="shared" si="1"/>
        <v>9206.8519130800214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6726.11048134251</v>
      </c>
      <c r="AC27">
        <f t="shared" si="2"/>
        <v>6398.3109890401302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-5734.197139149268</v>
      </c>
      <c r="AI27">
        <f t="shared" si="6"/>
        <v>-5751.5709142719843</v>
      </c>
      <c r="AJ27">
        <f t="shared" si="7"/>
        <v>327.7994923023798</v>
      </c>
      <c r="AK27">
        <f t="shared" si="22"/>
        <v>470.82773369397574</v>
      </c>
      <c r="AL27">
        <f t="shared" si="8"/>
        <v>-4952.943688275629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-592.81136047878579</v>
      </c>
      <c r="AR27">
        <f t="shared" si="9"/>
        <v>-594.60749183200221</v>
      </c>
      <c r="AS27">
        <f t="shared" si="9"/>
        <v>33.888486614685711</v>
      </c>
      <c r="AT27">
        <f t="shared" si="9"/>
        <v>48.674997142438428</v>
      </c>
      <c r="AU27">
        <f t="shared" si="9"/>
        <v>-512.04400807487821</v>
      </c>
      <c r="AW27">
        <v>24</v>
      </c>
      <c r="AX27">
        <f>IF(Z27&gt;0, (R27*SUMPRODUCT(K27:$K$98, X27:$X$98)-K27*$AZ$3)/Z27, 0)</f>
        <v>9206.8519130800214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500000</v>
      </c>
      <c r="S28">
        <f t="shared" si="1"/>
        <v>8953.6897852727907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6398.3109890401302</v>
      </c>
      <c r="AC28">
        <f t="shared" si="2"/>
        <v>6046.8229629887546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-6328.6196252955042</v>
      </c>
      <c r="AI28">
        <f t="shared" si="6"/>
        <v>-6345.5032316857287</v>
      </c>
      <c r="AJ28">
        <f t="shared" si="7"/>
        <v>351.48802605137553</v>
      </c>
      <c r="AK28">
        <f t="shared" si="22"/>
        <v>447.88176923280918</v>
      </c>
      <c r="AL28">
        <f t="shared" si="8"/>
        <v>-5546.1334364015438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-584.16410711408901</v>
      </c>
      <c r="AR28">
        <f t="shared" si="9"/>
        <v>-585.72255072988003</v>
      </c>
      <c r="AS28">
        <f t="shared" si="9"/>
        <v>32.444150708458494</v>
      </c>
      <c r="AT28">
        <f t="shared" si="9"/>
        <v>41.341788463759308</v>
      </c>
      <c r="AU28">
        <f t="shared" si="9"/>
        <v>-511.93661155766216</v>
      </c>
      <c r="AW28">
        <v>25</v>
      </c>
      <c r="AX28">
        <f>IF(Z28&gt;0, (R28*SUMPRODUCT(K28:$K$98, X28:$X$98)-K28*$AZ$3)/Z28, 0)</f>
        <v>8953.6897852727907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500000</v>
      </c>
      <c r="S29">
        <f t="shared" si="1"/>
        <v>8674.7114645319507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6046.8229629887546</v>
      </c>
      <c r="AC29">
        <f t="shared" si="2"/>
        <v>5678.1261187562759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-7015.0040616313827</v>
      </c>
      <c r="AI29">
        <f t="shared" si="6"/>
        <v>-7031.3680817546237</v>
      </c>
      <c r="AJ29">
        <f t="shared" si="7"/>
        <v>368.69684423247872</v>
      </c>
      <c r="AK29">
        <f t="shared" si="22"/>
        <v>423.27760740921286</v>
      </c>
      <c r="AL29">
        <f t="shared" si="8"/>
        <v>-6239.3936301129324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-578.14367602675327</v>
      </c>
      <c r="AR29">
        <f t="shared" si="9"/>
        <v>-579.49232168191008</v>
      </c>
      <c r="AS29">
        <f t="shared" si="9"/>
        <v>30.386261645935082</v>
      </c>
      <c r="AT29">
        <f t="shared" si="9"/>
        <v>34.884551709077869</v>
      </c>
      <c r="AU29">
        <f t="shared" si="9"/>
        <v>-514.22150832689715</v>
      </c>
      <c r="AW29">
        <v>26</v>
      </c>
      <c r="AX29">
        <f>IF(Z29&gt;0, (R29*SUMPRODUCT(K29:$K$98, X29:$X$98)-K29*$AZ$3)/Z29, 0)</f>
        <v>8674.7114645319507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500000</v>
      </c>
      <c r="S30">
        <f t="shared" si="1"/>
        <v>8365.667837718167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5678.1261187562759</v>
      </c>
      <c r="AC30">
        <f t="shared" si="2"/>
        <v>5292.3639274452516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-7693.1074688846857</v>
      </c>
      <c r="AI30">
        <f t="shared" si="6"/>
        <v>-7708.9231934332493</v>
      </c>
      <c r="AJ30">
        <f t="shared" si="7"/>
        <v>385.76219131102425</v>
      </c>
      <c r="AK30">
        <f t="shared" si="22"/>
        <v>397.46882831293937</v>
      </c>
      <c r="AL30">
        <f t="shared" si="8"/>
        <v>-6925.692173809286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-566.09801152309342</v>
      </c>
      <c r="AR30">
        <f t="shared" si="9"/>
        <v>-567.26181304984323</v>
      </c>
      <c r="AS30">
        <f t="shared" si="9"/>
        <v>28.386345869365798</v>
      </c>
      <c r="AT30">
        <f t="shared" si="9"/>
        <v>29.247779815948579</v>
      </c>
      <c r="AU30">
        <f t="shared" si="9"/>
        <v>-509.62768736452892</v>
      </c>
      <c r="AW30">
        <v>27</v>
      </c>
      <c r="AX30">
        <f>IF(Z30&gt;0, (R30*SUMPRODUCT(K30:$K$98, X30:$X$98)-K30*$AZ$3)/Z30, 0)</f>
        <v>8365.667837718167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500000</v>
      </c>
      <c r="S31">
        <f t="shared" si="1"/>
        <v>8033.3706674920431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5292.3639274452516</v>
      </c>
      <c r="AC31">
        <f t="shared" si="2"/>
        <v>4898.0350987040574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-8295.8064980482031</v>
      </c>
      <c r="AI31">
        <f t="shared" si="6"/>
        <v>-8311.0492750263784</v>
      </c>
      <c r="AJ31">
        <f t="shared" si="7"/>
        <v>394.32882874119423</v>
      </c>
      <c r="AK31">
        <f t="shared" si="22"/>
        <v>370.46547492116764</v>
      </c>
      <c r="AL31">
        <f t="shared" si="8"/>
        <v>-7546.2549713640165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-545.04256633984608</v>
      </c>
      <c r="AR31">
        <f t="shared" si="9"/>
        <v>-546.04403163249549</v>
      </c>
      <c r="AS31">
        <f t="shared" si="9"/>
        <v>25.907788091423409</v>
      </c>
      <c r="AT31">
        <f t="shared" si="9"/>
        <v>24.339942504547295</v>
      </c>
      <c r="AU31">
        <f t="shared" si="9"/>
        <v>-495.79630103652482</v>
      </c>
      <c r="AW31">
        <v>28</v>
      </c>
      <c r="AX31">
        <f>IF(Z31&gt;0, (R31*SUMPRODUCT(K31:$K$98, X31:$X$98)-K31*$AZ$3)/Z31, 0)</f>
        <v>8033.3706674920431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500000</v>
      </c>
      <c r="S32">
        <f t="shared" si="1"/>
        <v>7692.6771740741033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4898.0350987040574</v>
      </c>
      <c r="AC32">
        <f t="shared" si="2"/>
        <v>4506.3578741337651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-8907.7910676506126</v>
      </c>
      <c r="AI32">
        <f t="shared" si="6"/>
        <v>-8922.4360273056245</v>
      </c>
      <c r="AJ32">
        <f t="shared" si="7"/>
        <v>391.67722457029231</v>
      </c>
      <c r="AK32">
        <f t="shared" si="22"/>
        <v>342.86245690928405</v>
      </c>
      <c r="AL32">
        <f t="shared" si="8"/>
        <v>-8187.8963458260478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-522.54513266450363</v>
      </c>
      <c r="AR32">
        <f t="shared" si="9"/>
        <v>-523.4042291933373</v>
      </c>
      <c r="AS32">
        <f t="shared" si="9"/>
        <v>22.976406352638943</v>
      </c>
      <c r="AT32">
        <f t="shared" si="9"/>
        <v>20.112854766203267</v>
      </c>
      <c r="AU32">
        <f t="shared" si="9"/>
        <v>-480.31496807449508</v>
      </c>
      <c r="AW32">
        <v>29</v>
      </c>
      <c r="AX32">
        <f>IF(Z32&gt;0, (R32*SUMPRODUCT(K32:$K$98, X32:$X$98)-K32*$AZ$3)/Z32, 0)</f>
        <v>7692.6771740741033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500000</v>
      </c>
      <c r="S33">
        <f t="shared" si="1"/>
        <v>7345.8976662217519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4506.3578741337651</v>
      </c>
      <c r="AC33">
        <f t="shared" si="2"/>
        <v>4120.7460823349338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-9490.7914652849322</v>
      </c>
      <c r="AI33">
        <f t="shared" si="6"/>
        <v>-9504.8154357701296</v>
      </c>
      <c r="AJ33">
        <f t="shared" si="7"/>
        <v>385.61179179883129</v>
      </c>
      <c r="AK33">
        <f t="shared" si="22"/>
        <v>315.4450511893636</v>
      </c>
      <c r="AL33">
        <f t="shared" si="8"/>
        <v>-8803.7585927819346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-497.09362444371152</v>
      </c>
      <c r="AR33">
        <f t="shared" si="9"/>
        <v>-497.82814972994055</v>
      </c>
      <c r="AS33">
        <f t="shared" si="9"/>
        <v>20.196962910275065</v>
      </c>
      <c r="AT33">
        <f t="shared" si="9"/>
        <v>16.521880644212981</v>
      </c>
      <c r="AU33">
        <f t="shared" si="9"/>
        <v>-461.1093061754525</v>
      </c>
      <c r="AW33">
        <v>30</v>
      </c>
      <c r="AX33">
        <f>IF(Z33&gt;0, (R33*SUMPRODUCT(K33:$K$98, X33:$X$98)-K33*$AZ$3)/Z33, 0)</f>
        <v>7345.8976662217519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500000</v>
      </c>
      <c r="S34">
        <f t="shared" si="1"/>
        <v>6999.2968143668704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4120.7460823349338</v>
      </c>
      <c r="AC34">
        <f t="shared" si="2"/>
        <v>3745.9143693784281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-10082.422510486333</v>
      </c>
      <c r="AI34">
        <f t="shared" si="6"/>
        <v>-10095.802120141154</v>
      </c>
      <c r="AJ34">
        <f t="shared" si="7"/>
        <v>374.83171295650573</v>
      </c>
      <c r="AK34">
        <f t="shared" si="22"/>
        <v>288.45222576344537</v>
      </c>
      <c r="AL34">
        <f t="shared" si="8"/>
        <v>-9432.5181814212028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-471.50101526257703</v>
      </c>
      <c r="AR34">
        <f t="shared" si="9"/>
        <v>-472.12670809874851</v>
      </c>
      <c r="AS34">
        <f t="shared" si="9"/>
        <v>17.528875925184614</v>
      </c>
      <c r="AT34">
        <f t="shared" si="9"/>
        <v>13.489368964726539</v>
      </c>
      <c r="AU34">
        <f t="shared" ref="AU34:AU89" si="23">AL34*$K34</f>
        <v>-441.10846320883735</v>
      </c>
      <c r="AW34">
        <v>31</v>
      </c>
      <c r="AX34">
        <f>IF(Z34&gt;0, (R34*SUMPRODUCT(K34:$K$98, X34:$X$98)-K34*$AZ$3)/Z34, 0)</f>
        <v>6999.2968143668704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500000</v>
      </c>
      <c r="S35">
        <f t="shared" si="1"/>
        <v>6655.2542364605733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3745.9143693784281</v>
      </c>
      <c r="AC35">
        <f t="shared" si="2"/>
        <v>3383.5757750865728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-10712.926344323438</v>
      </c>
      <c r="AI35">
        <f t="shared" ref="AI35:AI66" si="25">SUM(AE35:AH35)</f>
        <v>-10725.636511564495</v>
      </c>
      <c r="AJ35">
        <f t="shared" si="7"/>
        <v>362.33859429185532</v>
      </c>
      <c r="AK35">
        <f t="shared" si="22"/>
        <v>262.21400585649002</v>
      </c>
      <c r="AL35">
        <f t="shared" ref="AL35:AL89" si="26">SUM(AI35:AK35)</f>
        <v>-10101.08391141615</v>
      </c>
      <c r="AN35">
        <f t="shared" ref="AN35:AT66" si="27">AE35*$K35</f>
        <v>0</v>
      </c>
      <c r="AO35">
        <f t="shared" si="27"/>
        <v>0</v>
      </c>
      <c r="AP35">
        <f t="shared" si="27"/>
        <v>-0.5307023145693831</v>
      </c>
      <c r="AQ35">
        <f t="shared" si="27"/>
        <v>-447.30920521476503</v>
      </c>
      <c r="AR35">
        <f t="shared" si="27"/>
        <v>-447.83990752933443</v>
      </c>
      <c r="AS35">
        <f t="shared" si="27"/>
        <v>15.129142441757431</v>
      </c>
      <c r="AT35">
        <f t="shared" si="27"/>
        <v>10.948524687467517</v>
      </c>
      <c r="AU35">
        <f t="shared" si="23"/>
        <v>-421.76224040010948</v>
      </c>
      <c r="AW35">
        <v>32</v>
      </c>
      <c r="AX35">
        <f>IF(Z35&gt;0, (R35*SUMPRODUCT(K35:$K$98, X35:$X$98)-K35*$AZ$3)/Z35, 0)</f>
        <v>6655.2542364605733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500000</v>
      </c>
      <c r="S36">
        <f t="shared" si="1"/>
        <v>6310.4637906468552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3383.5757750865728</v>
      </c>
      <c r="AC36">
        <f t="shared" si="2"/>
        <v>3033.7330171670942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-11288.090179290981</v>
      </c>
      <c r="AI36">
        <f t="shared" si="25"/>
        <v>-11300.108840350662</v>
      </c>
      <c r="AJ36">
        <f t="shared" si="7"/>
        <v>349.84275791947857</v>
      </c>
      <c r="AK36">
        <f t="shared" si="22"/>
        <v>236.85030425606013</v>
      </c>
      <c r="AL36">
        <f t="shared" si="26"/>
        <v>-10713.415778175122</v>
      </c>
      <c r="AN36">
        <f t="shared" si="27"/>
        <v>0</v>
      </c>
      <c r="AO36">
        <f t="shared" si="27"/>
        <v>0</v>
      </c>
      <c r="AP36">
        <f t="shared" si="27"/>
        <v>-0.44806165814151783</v>
      </c>
      <c r="AQ36">
        <f t="shared" si="27"/>
        <v>-420.82561259266765</v>
      </c>
      <c r="AR36">
        <f t="shared" si="27"/>
        <v>-421.27367425080917</v>
      </c>
      <c r="AS36">
        <f t="shared" si="27"/>
        <v>13.042311903449034</v>
      </c>
      <c r="AT36">
        <f t="shared" si="27"/>
        <v>8.8298970683432998</v>
      </c>
      <c r="AU36">
        <f t="shared" si="23"/>
        <v>-399.40146527901675</v>
      </c>
      <c r="AW36">
        <v>33</v>
      </c>
      <c r="AX36">
        <f>IF(Z36&gt;0, (R36*SUMPRODUCT(K36:$K$98, X36:$X$98)-K36*$AZ$3)/Z36, 0)</f>
        <v>6310.4637906468552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500000</v>
      </c>
      <c r="S37">
        <f t="shared" si="1"/>
        <v>5968.5576845634578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3033.7330171670942</v>
      </c>
      <c r="AC37">
        <f t="shared" si="2"/>
        <v>2699.9310182309323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-11789.96949629142</v>
      </c>
      <c r="AI37">
        <f t="shared" si="25"/>
        <v>-11801.278472265691</v>
      </c>
      <c r="AJ37">
        <f t="shared" si="7"/>
        <v>333.80199893616191</v>
      </c>
      <c r="AK37">
        <f t="shared" si="22"/>
        <v>212.36131120169662</v>
      </c>
      <c r="AL37">
        <f t="shared" si="26"/>
        <v>-11255.115162127831</v>
      </c>
      <c r="AN37">
        <f t="shared" si="27"/>
        <v>0</v>
      </c>
      <c r="AO37">
        <f t="shared" si="27"/>
        <v>0</v>
      </c>
      <c r="AP37">
        <f t="shared" si="27"/>
        <v>-0.37643236197384461</v>
      </c>
      <c r="AQ37">
        <f t="shared" si="27"/>
        <v>-392.44278838208453</v>
      </c>
      <c r="AR37">
        <f t="shared" si="27"/>
        <v>-392.81922074405838</v>
      </c>
      <c r="AS37">
        <f t="shared" si="27"/>
        <v>11.110986103163963</v>
      </c>
      <c r="AT37">
        <f t="shared" si="27"/>
        <v>7.0686921741980955</v>
      </c>
      <c r="AU37">
        <f t="shared" si="23"/>
        <v>-374.6395424666963</v>
      </c>
      <c r="AW37">
        <v>34</v>
      </c>
      <c r="AX37">
        <f>IF(Z37&gt;0, (R37*SUMPRODUCT(K37:$K$98, X37:$X$98)-K37*$AZ$3)/Z37, 0)</f>
        <v>5968.5576845634578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500000</v>
      </c>
      <c r="S38">
        <f t="shared" si="1"/>
        <v>5634.9813680205016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2699.9310182309323</v>
      </c>
      <c r="AC38">
        <f t="shared" si="2"/>
        <v>2385.1878848992992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-12276.573315705762</v>
      </c>
      <c r="AI38">
        <f t="shared" si="25"/>
        <v>-12287.155373254504</v>
      </c>
      <c r="AJ38">
        <f t="shared" si="7"/>
        <v>314.74313333163309</v>
      </c>
      <c r="AK38">
        <f t="shared" si="22"/>
        <v>188.99517127616528</v>
      </c>
      <c r="AL38">
        <f t="shared" si="26"/>
        <v>-11783.417068646706</v>
      </c>
      <c r="AN38">
        <f t="shared" si="27"/>
        <v>0</v>
      </c>
      <c r="AO38">
        <f t="shared" si="27"/>
        <v>0</v>
      </c>
      <c r="AP38">
        <f t="shared" si="27"/>
        <v>-0.31449646460026393</v>
      </c>
      <c r="AQ38">
        <f t="shared" si="27"/>
        <v>-364.85710717518759</v>
      </c>
      <c r="AR38">
        <f t="shared" si="27"/>
        <v>-365.1716036397878</v>
      </c>
      <c r="AS38">
        <f t="shared" si="27"/>
        <v>9.3540979373878521</v>
      </c>
      <c r="AT38">
        <f t="shared" si="27"/>
        <v>5.6168956669434085</v>
      </c>
      <c r="AU38">
        <f t="shared" si="23"/>
        <v>-350.20061003545658</v>
      </c>
      <c r="AW38">
        <v>35</v>
      </c>
      <c r="AX38">
        <f>IF(Z38&gt;0, (R38*SUMPRODUCT(K38:$K$98, X38:$X$98)-K38*$AZ$3)/Z38, 0)</f>
        <v>5634.9813680205016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500000</v>
      </c>
      <c r="S39">
        <f t="shared" si="1"/>
        <v>5309.5000400216732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2385.1878848992992</v>
      </c>
      <c r="AC39">
        <f t="shared" si="2"/>
        <v>2089.7054697334438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-12735.451021570721</v>
      </c>
      <c r="AI39">
        <f t="shared" si="25"/>
        <v>-12745.290485992897</v>
      </c>
      <c r="AJ39">
        <f t="shared" si="7"/>
        <v>295.4824151658554</v>
      </c>
      <c r="AK39">
        <f t="shared" si="22"/>
        <v>166.96315194295096</v>
      </c>
      <c r="AL39">
        <f t="shared" si="26"/>
        <v>-12282.84491888409</v>
      </c>
      <c r="AN39">
        <f t="shared" si="27"/>
        <v>0</v>
      </c>
      <c r="AO39">
        <f t="shared" si="27"/>
        <v>0</v>
      </c>
      <c r="AP39">
        <f t="shared" si="27"/>
        <v>-0.26109531900046212</v>
      </c>
      <c r="AQ39">
        <f t="shared" si="27"/>
        <v>-337.94183345970748</v>
      </c>
      <c r="AR39">
        <f t="shared" si="27"/>
        <v>-338.20292877870793</v>
      </c>
      <c r="AS39">
        <f t="shared" si="27"/>
        <v>7.840779958803215</v>
      </c>
      <c r="AT39">
        <f t="shared" si="27"/>
        <v>4.4304542958270163</v>
      </c>
      <c r="AU39">
        <f t="shared" si="23"/>
        <v>-325.93169452407767</v>
      </c>
      <c r="AW39">
        <v>36</v>
      </c>
      <c r="AX39">
        <f>IF(Z39&gt;0, (R39*SUMPRODUCT(K39:$K$98, X39:$X$98)-K39*$AZ$3)/Z39, 0)</f>
        <v>5309.5000400216732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500000</v>
      </c>
      <c r="S40">
        <f t="shared" si="1"/>
        <v>4992.2660102327936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2089.7054697334438</v>
      </c>
      <c r="AC40">
        <f t="shared" si="2"/>
        <v>1813.7053255677831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-13169.884817254473</v>
      </c>
      <c r="AI40">
        <f t="shared" si="25"/>
        <v>-13178.967392791565</v>
      </c>
      <c r="AJ40">
        <f t="shared" si="7"/>
        <v>276.00014416566069</v>
      </c>
      <c r="AK40">
        <f t="shared" si="22"/>
        <v>146.27938288134109</v>
      </c>
      <c r="AL40">
        <f t="shared" si="26"/>
        <v>-12756.687865744563</v>
      </c>
      <c r="AN40">
        <f t="shared" si="27"/>
        <v>0</v>
      </c>
      <c r="AO40">
        <f t="shared" si="27"/>
        <v>0</v>
      </c>
      <c r="AP40">
        <f t="shared" si="27"/>
        <v>-0.21518828372569901</v>
      </c>
      <c r="AQ40">
        <f t="shared" si="27"/>
        <v>-312.02657210133248</v>
      </c>
      <c r="AR40">
        <f t="shared" si="27"/>
        <v>-312.24176038505817</v>
      </c>
      <c r="AS40">
        <f t="shared" si="27"/>
        <v>6.5391140528925291</v>
      </c>
      <c r="AT40">
        <f t="shared" si="27"/>
        <v>3.4657140167060634</v>
      </c>
      <c r="AU40">
        <f t="shared" si="23"/>
        <v>-302.23693231545963</v>
      </c>
      <c r="AW40">
        <v>37</v>
      </c>
      <c r="AX40">
        <f>IF(Z40&gt;0, (R40*SUMPRODUCT(K40:$K$98, X40:$X$98)-K40*$AZ$3)/Z40, 0)</f>
        <v>4992.2660102327936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500000</v>
      </c>
      <c r="S41">
        <f t="shared" si="1"/>
        <v>4682.2745354750105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1813.7053255677831</v>
      </c>
      <c r="AC41">
        <f t="shared" si="2"/>
        <v>1556.9838331932783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-13571.375101608644</v>
      </c>
      <c r="AI41">
        <f t="shared" si="25"/>
        <v>-13579.688282635285</v>
      </c>
      <c r="AJ41">
        <f t="shared" si="7"/>
        <v>256.72149237450481</v>
      </c>
      <c r="AK41">
        <f t="shared" si="22"/>
        <v>126.95937278974483</v>
      </c>
      <c r="AL41">
        <f t="shared" si="26"/>
        <v>-13196.007417471035</v>
      </c>
      <c r="AN41">
        <f t="shared" si="27"/>
        <v>0</v>
      </c>
      <c r="AO41">
        <f t="shared" si="27"/>
        <v>0</v>
      </c>
      <c r="AP41">
        <f t="shared" si="27"/>
        <v>-0.17585665916392601</v>
      </c>
      <c r="AQ41">
        <f t="shared" si="27"/>
        <v>-287.08826115794437</v>
      </c>
      <c r="AR41">
        <f t="shared" si="27"/>
        <v>-287.26411781710829</v>
      </c>
      <c r="AS41">
        <f t="shared" si="27"/>
        <v>5.4306749534122769</v>
      </c>
      <c r="AT41">
        <f t="shared" si="27"/>
        <v>2.6856928866103447</v>
      </c>
      <c r="AU41">
        <f t="shared" si="23"/>
        <v>-279.14774997708565</v>
      </c>
      <c r="AW41">
        <v>38</v>
      </c>
      <c r="AX41">
        <f>IF(Z41&gt;0, (R41*SUMPRODUCT(K41:$K$98, X41:$X$98)-K41*$AZ$3)/Z41, 0)</f>
        <v>4682.2745354750105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500000</v>
      </c>
      <c r="S42">
        <f t="shared" si="1"/>
        <v>4377.5478390951457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1556.9838331932783</v>
      </c>
      <c r="AC42">
        <f t="shared" si="2"/>
        <v>1319.275107505717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-13914.440627887783</v>
      </c>
      <c r="AI42">
        <f t="shared" si="25"/>
        <v>-13921.974955072763</v>
      </c>
      <c r="AJ42">
        <f t="shared" si="7"/>
        <v>237.70872568756135</v>
      </c>
      <c r="AK42">
        <f t="shared" si="22"/>
        <v>108.98886832352949</v>
      </c>
      <c r="AL42">
        <f t="shared" si="26"/>
        <v>-13575.277361061671</v>
      </c>
      <c r="AN42">
        <f t="shared" si="27"/>
        <v>0</v>
      </c>
      <c r="AO42">
        <f t="shared" si="27"/>
        <v>0</v>
      </c>
      <c r="AP42">
        <f t="shared" si="27"/>
        <v>-0.14230430346016706</v>
      </c>
      <c r="AQ42">
        <f t="shared" si="27"/>
        <v>-262.80844101606425</v>
      </c>
      <c r="AR42">
        <f t="shared" si="27"/>
        <v>-262.95074531952446</v>
      </c>
      <c r="AS42">
        <f t="shared" si="27"/>
        <v>4.4897140520801893</v>
      </c>
      <c r="AT42">
        <f t="shared" si="27"/>
        <v>2.0585228927423973</v>
      </c>
      <c r="AU42">
        <f t="shared" si="23"/>
        <v>-256.40250837470182</v>
      </c>
      <c r="AW42">
        <v>39</v>
      </c>
      <c r="AX42">
        <f>IF(Z42&gt;0, (R42*SUMPRODUCT(K42:$K$98, X42:$X$98)-K42*$AZ$3)/Z42, 0)</f>
        <v>4377.5478390951457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500000</v>
      </c>
      <c r="S43">
        <f t="shared" si="1"/>
        <v>4077.4252036803791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1319.275107505717</v>
      </c>
      <c r="AC43">
        <f t="shared" si="2"/>
        <v>1100.5555374453502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-14222.507686913243</v>
      </c>
      <c r="AI43">
        <f t="shared" si="25"/>
        <v>-14229.255545442027</v>
      </c>
      <c r="AJ43">
        <f t="shared" si="7"/>
        <v>218.71957006036678</v>
      </c>
      <c r="AK43">
        <f t="shared" si="22"/>
        <v>92.349257525400191</v>
      </c>
      <c r="AL43">
        <f t="shared" si="26"/>
        <v>-13918.186717856261</v>
      </c>
      <c r="AN43">
        <f t="shared" si="27"/>
        <v>0</v>
      </c>
      <c r="AO43">
        <f t="shared" si="27"/>
        <v>0</v>
      </c>
      <c r="AP43">
        <f t="shared" si="27"/>
        <v>-0.11379456085872283</v>
      </c>
      <c r="AQ43">
        <f t="shared" si="27"/>
        <v>-239.84557613921089</v>
      </c>
      <c r="AR43">
        <f t="shared" si="27"/>
        <v>-239.95937070006963</v>
      </c>
      <c r="AS43">
        <f t="shared" si="27"/>
        <v>3.6884438700159001</v>
      </c>
      <c r="AT43">
        <f t="shared" si="27"/>
        <v>1.5573597402649855</v>
      </c>
      <c r="AU43">
        <f t="shared" si="23"/>
        <v>-234.71356708978874</v>
      </c>
      <c r="AW43">
        <v>40</v>
      </c>
      <c r="AX43">
        <f>IF(Z43&gt;0, (R43*SUMPRODUCT(K43:$K$98, X43:$X$98)-K43*$AZ$3)/Z43, 0)</f>
        <v>4077.4252036803791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500000</v>
      </c>
      <c r="S44">
        <f t="shared" si="1"/>
        <v>3775.3215736461093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1100.5555374453502</v>
      </c>
      <c r="AC44">
        <f t="shared" si="2"/>
        <v>900.0750246594406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-14402.518309042498</v>
      </c>
      <c r="AI44">
        <f t="shared" si="25"/>
        <v>-14408.478563070543</v>
      </c>
      <c r="AJ44">
        <f t="shared" si="7"/>
        <v>200.48051278590958</v>
      </c>
      <c r="AK44">
        <f t="shared" si="22"/>
        <v>77.038887621174524</v>
      </c>
      <c r="AL44">
        <f t="shared" si="26"/>
        <v>-14130.959162663459</v>
      </c>
      <c r="AN44">
        <f t="shared" si="27"/>
        <v>0</v>
      </c>
      <c r="AO44">
        <f t="shared" si="27"/>
        <v>0</v>
      </c>
      <c r="AP44">
        <f t="shared" si="27"/>
        <v>-8.9743351120019382E-2</v>
      </c>
      <c r="AQ44">
        <f t="shared" si="27"/>
        <v>-216.85824992346204</v>
      </c>
      <c r="AR44">
        <f t="shared" si="27"/>
        <v>-216.94799327458207</v>
      </c>
      <c r="AS44">
        <f t="shared" si="27"/>
        <v>3.01862856297948</v>
      </c>
      <c r="AT44">
        <f t="shared" si="27"/>
        <v>1.1599720262177431</v>
      </c>
      <c r="AU44">
        <f t="shared" si="23"/>
        <v>-212.76939268538484</v>
      </c>
      <c r="AW44">
        <v>41</v>
      </c>
      <c r="AX44">
        <f>IF(Z44&gt;0, (R44*SUMPRODUCT(K44:$K$98, X44:$X$98)-K44*$AZ$3)/Z44, 0)</f>
        <v>3775.3215736461093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500000</v>
      </c>
      <c r="S45">
        <f t="shared" si="1"/>
        <v>3466.9090352885837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900.0750246594406</v>
      </c>
      <c r="AC45">
        <f t="shared" si="2"/>
        <v>718.36415272999773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-14410.058719980159</v>
      </c>
      <c r="AI45">
        <f t="shared" si="25"/>
        <v>-14415.238868531924</v>
      </c>
      <c r="AJ45">
        <f t="shared" si="7"/>
        <v>181.71087192944287</v>
      </c>
      <c r="AK45">
        <f t="shared" si="22"/>
        <v>63.00525172616085</v>
      </c>
      <c r="AL45">
        <f t="shared" si="26"/>
        <v>-14170.52274487632</v>
      </c>
      <c r="AN45">
        <f t="shared" si="27"/>
        <v>0</v>
      </c>
      <c r="AO45">
        <f t="shared" si="27"/>
        <v>0</v>
      </c>
      <c r="AP45">
        <f t="shared" si="27"/>
        <v>-6.9640471720115532E-2</v>
      </c>
      <c r="AQ45">
        <f t="shared" si="27"/>
        <v>-193.72480861231782</v>
      </c>
      <c r="AR45">
        <f t="shared" si="27"/>
        <v>-193.79444908403792</v>
      </c>
      <c r="AS45">
        <f t="shared" si="27"/>
        <v>2.4428702596818552</v>
      </c>
      <c r="AT45">
        <f t="shared" si="27"/>
        <v>0.84702502393676737</v>
      </c>
      <c r="AU45">
        <f t="shared" si="23"/>
        <v>-190.5045538004193</v>
      </c>
      <c r="AW45">
        <v>42</v>
      </c>
      <c r="AX45">
        <f>IF(Z45&gt;0, (R45*SUMPRODUCT(K45:$K$98, X45:$X$98)-K45*$AZ$3)/Z45, 0)</f>
        <v>3466.9090352885837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500000</v>
      </c>
      <c r="S46">
        <f t="shared" si="1"/>
        <v>3146.7762810259114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718.36415272999773</v>
      </c>
      <c r="AC46">
        <f t="shared" si="2"/>
        <v>556.02093161234018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-14219.235298780146</v>
      </c>
      <c r="AI46">
        <f t="shared" si="25"/>
        <v>-14223.652684081453</v>
      </c>
      <c r="AJ46">
        <f t="shared" si="7"/>
        <v>162.34322111765755</v>
      </c>
      <c r="AK46">
        <f t="shared" si="22"/>
        <v>50.285490691099845</v>
      </c>
      <c r="AL46">
        <f t="shared" si="26"/>
        <v>-14011.023972272696</v>
      </c>
      <c r="AN46">
        <f t="shared" si="27"/>
        <v>0</v>
      </c>
      <c r="AO46">
        <f t="shared" si="27"/>
        <v>0</v>
      </c>
      <c r="AP46">
        <f t="shared" si="27"/>
        <v>-5.3023299476579577E-2</v>
      </c>
      <c r="AQ46">
        <f t="shared" si="27"/>
        <v>-170.67806409187912</v>
      </c>
      <c r="AR46">
        <f t="shared" si="27"/>
        <v>-170.73108739135569</v>
      </c>
      <c r="AS46">
        <f t="shared" si="27"/>
        <v>1.9486580056227594</v>
      </c>
      <c r="AT46">
        <f t="shared" si="27"/>
        <v>0.60359295157056903</v>
      </c>
      <c r="AU46">
        <f t="shared" si="23"/>
        <v>-168.17883643416238</v>
      </c>
      <c r="AW46">
        <v>43</v>
      </c>
      <c r="AX46">
        <f>IF(Z46&gt;0, (R46*SUMPRODUCT(K46:$K$98, X46:$X$98)-K46*$AZ$3)/Z46, 0)</f>
        <v>3146.7762810259114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500000</v>
      </c>
      <c r="S47">
        <f t="shared" si="1"/>
        <v>2803.5060938222232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556.02093161234018</v>
      </c>
      <c r="AC47">
        <f t="shared" si="2"/>
        <v>413.36214206926456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-13741.874129548067</v>
      </c>
      <c r="AI47">
        <f t="shared" si="25"/>
        <v>-13745.560247289885</v>
      </c>
      <c r="AJ47">
        <f t="shared" si="7"/>
        <v>142.65878954307561</v>
      </c>
      <c r="AK47">
        <f t="shared" si="22"/>
        <v>38.921465212863815</v>
      </c>
      <c r="AL47">
        <f t="shared" si="26"/>
        <v>-13563.979992533947</v>
      </c>
      <c r="AN47">
        <f t="shared" si="27"/>
        <v>0</v>
      </c>
      <c r="AO47">
        <f t="shared" si="27"/>
        <v>0</v>
      </c>
      <c r="AP47">
        <f t="shared" si="27"/>
        <v>-3.9505052924563223E-2</v>
      </c>
      <c r="AQ47">
        <f t="shared" si="27"/>
        <v>-147.27512868398173</v>
      </c>
      <c r="AR47">
        <f t="shared" si="27"/>
        <v>-147.3146337369063</v>
      </c>
      <c r="AS47">
        <f t="shared" si="27"/>
        <v>1.5289102046627823</v>
      </c>
      <c r="AT47">
        <f t="shared" si="27"/>
        <v>0.41713115283658558</v>
      </c>
      <c r="AU47">
        <f t="shared" si="23"/>
        <v>-145.36859237940695</v>
      </c>
      <c r="AW47">
        <v>44</v>
      </c>
      <c r="AX47">
        <f>IF(Z47&gt;0, (R47*SUMPRODUCT(K47:$K$98, X47:$X$98)-K47*$AZ$3)/Z47, 0)</f>
        <v>2803.5060938222232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500000</v>
      </c>
      <c r="S48">
        <f t="shared" si="1"/>
        <v>2425.1822130853984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413.36214206926456</v>
      </c>
      <c r="AC48">
        <f t="shared" si="2"/>
        <v>291.10422280385734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-12968.151690914614</v>
      </c>
      <c r="AI48">
        <f t="shared" si="25"/>
        <v>-12971.152539894467</v>
      </c>
      <c r="AJ48">
        <f t="shared" si="7"/>
        <v>122.25791926540722</v>
      </c>
      <c r="AK48">
        <f t="shared" si="22"/>
        <v>28.935349944848522</v>
      </c>
      <c r="AL48">
        <f t="shared" si="26"/>
        <v>-12819.959270684212</v>
      </c>
      <c r="AN48">
        <f t="shared" si="27"/>
        <v>0</v>
      </c>
      <c r="AO48">
        <f t="shared" si="27"/>
        <v>0</v>
      </c>
      <c r="AP48">
        <f t="shared" si="27"/>
        <v>-2.871504900061814E-2</v>
      </c>
      <c r="AQ48">
        <f t="shared" si="27"/>
        <v>-124.09191990402267</v>
      </c>
      <c r="AR48">
        <f t="shared" si="27"/>
        <v>-124.12063495302328</v>
      </c>
      <c r="AS48">
        <f t="shared" si="27"/>
        <v>1.1698829784466682</v>
      </c>
      <c r="AT48">
        <f t="shared" si="27"/>
        <v>0.2768816415269561</v>
      </c>
      <c r="AU48">
        <f t="shared" si="23"/>
        <v>-122.67387033304968</v>
      </c>
      <c r="AW48">
        <v>45</v>
      </c>
      <c r="AX48">
        <f>IF(Z48&gt;0, (R48*SUMPRODUCT(K48:$K$98, X48:$X$98)-K48*$AZ$3)/Z48, 0)</f>
        <v>2425.1822130853984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500000</v>
      </c>
      <c r="S49">
        <f t="shared" si="1"/>
        <v>1992.0729591608963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291.10422280385734</v>
      </c>
      <c r="AC49">
        <f t="shared" si="2"/>
        <v>189.34909702356157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-11891.166688281051</v>
      </c>
      <c r="AI49">
        <f t="shared" si="25"/>
        <v>-11893.542970436692</v>
      </c>
      <c r="AJ49">
        <f t="shared" si="7"/>
        <v>101.75512578029577</v>
      </c>
      <c r="AK49">
        <f t="shared" si="22"/>
        <v>20.377295596270017</v>
      </c>
      <c r="AL49">
        <f t="shared" si="26"/>
        <v>-11771.410549060127</v>
      </c>
      <c r="AN49">
        <f t="shared" si="27"/>
        <v>0</v>
      </c>
      <c r="AO49">
        <f t="shared" si="27"/>
        <v>0</v>
      </c>
      <c r="AP49">
        <f t="shared" si="27"/>
        <v>-2.0302307719720917E-2</v>
      </c>
      <c r="AQ49">
        <f t="shared" si="27"/>
        <v>-101.59489043793803</v>
      </c>
      <c r="AR49">
        <f t="shared" si="27"/>
        <v>-101.61519274565777</v>
      </c>
      <c r="AS49">
        <f t="shared" si="27"/>
        <v>0.86936808861117332</v>
      </c>
      <c r="AT49">
        <f t="shared" si="27"/>
        <v>0.17409806521043691</v>
      </c>
      <c r="AU49">
        <f t="shared" si="23"/>
        <v>-100.57172659183615</v>
      </c>
      <c r="AW49">
        <v>46</v>
      </c>
      <c r="AX49">
        <f>IF(Z49&gt;0, (R49*SUMPRODUCT(K49:$K$98, X49:$X$98)-K49*$AZ$3)/Z49, 0)</f>
        <v>1992.0729591608963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500000</v>
      </c>
      <c r="S50">
        <f t="shared" si="1"/>
        <v>1476.3996446453145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189.34909702356157</v>
      </c>
      <c r="AC50">
        <f t="shared" si="2"/>
        <v>107.69777276752296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-10577.276857354644</v>
      </c>
      <c r="AI50">
        <f t="shared" si="25"/>
        <v>-10579.10051284586</v>
      </c>
      <c r="AJ50">
        <f t="shared" si="7"/>
        <v>81.651324256038606</v>
      </c>
      <c r="AK50">
        <f t="shared" si="22"/>
        <v>13.254436791649312</v>
      </c>
      <c r="AL50">
        <f t="shared" si="26"/>
        <v>-10484.194751798172</v>
      </c>
      <c r="AN50">
        <f t="shared" si="27"/>
        <v>0</v>
      </c>
      <c r="AO50">
        <f t="shared" si="27"/>
        <v>0</v>
      </c>
      <c r="AP50">
        <f t="shared" si="27"/>
        <v>-1.3911442829457712E-2</v>
      </c>
      <c r="AQ50">
        <f t="shared" si="27"/>
        <v>-80.686940598769098</v>
      </c>
      <c r="AR50">
        <f t="shared" si="27"/>
        <v>-80.700852041598552</v>
      </c>
      <c r="AS50">
        <f t="shared" si="27"/>
        <v>0.62286310918267074</v>
      </c>
      <c r="AT50">
        <f t="shared" si="27"/>
        <v>0.10110919554254889</v>
      </c>
      <c r="AU50">
        <f t="shared" si="23"/>
        <v>-79.976879736873329</v>
      </c>
      <c r="AW50">
        <v>47</v>
      </c>
      <c r="AX50">
        <f>IF(Z50&gt;0, (R50*SUMPRODUCT(K50:$K$98, X50:$X$98)-K50*$AZ$3)/Z50, 0)</f>
        <v>1476.3996446453145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500000</v>
      </c>
      <c r="S51">
        <f t="shared" si="1"/>
        <v>830.3062860331961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107.69777276752296</v>
      </c>
      <c r="AC51">
        <f t="shared" si="2"/>
        <v>44.817587688306787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-9119.7912360345363</v>
      </c>
      <c r="AI51">
        <f t="shared" si="25"/>
        <v>-9121.1406654090388</v>
      </c>
      <c r="AJ51">
        <f t="shared" si="7"/>
        <v>62.880185079216176</v>
      </c>
      <c r="AK51">
        <f t="shared" si="22"/>
        <v>7.5388440937266079</v>
      </c>
      <c r="AL51">
        <f t="shared" si="26"/>
        <v>-9050.7216362360959</v>
      </c>
      <c r="AN51">
        <f t="shared" si="27"/>
        <v>0</v>
      </c>
      <c r="AO51">
        <f t="shared" si="27"/>
        <v>0</v>
      </c>
      <c r="AP51">
        <f t="shared" si="27"/>
        <v>-9.1909734939959933E-3</v>
      </c>
      <c r="AQ51">
        <f t="shared" si="27"/>
        <v>-62.114965855136099</v>
      </c>
      <c r="AR51">
        <f t="shared" si="27"/>
        <v>-62.124156828630092</v>
      </c>
      <c r="AS51">
        <f t="shared" si="27"/>
        <v>0.4282774076809317</v>
      </c>
      <c r="AT51">
        <f t="shared" si="27"/>
        <v>5.1347123124787432E-2</v>
      </c>
      <c r="AU51">
        <f t="shared" si="23"/>
        <v>-61.644532297824377</v>
      </c>
      <c r="AW51">
        <v>48</v>
      </c>
      <c r="AX51">
        <f>IF(Z51&gt;0, (R51*SUMPRODUCT(K51:$K$98, X51:$X$98)-K51*$AZ$3)/Z51, 0)</f>
        <v>830.3062860331961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500000</v>
      </c>
      <c r="S52">
        <f t="shared" si="1"/>
        <v>-36.539073166925867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44.817587688306787</v>
      </c>
      <c r="AC52">
        <f t="shared" si="2"/>
        <v>-1.3984893100855231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-7581.7998155890918</v>
      </c>
      <c r="AI52">
        <f t="shared" si="25"/>
        <v>-7582.7566606790706</v>
      </c>
      <c r="AJ52">
        <f t="shared" si="7"/>
        <v>46.21607699839231</v>
      </c>
      <c r="AK52">
        <f t="shared" si="22"/>
        <v>3.1372311381814755</v>
      </c>
      <c r="AL52">
        <f t="shared" si="26"/>
        <v>-7533.4033525424975</v>
      </c>
      <c r="AN52">
        <f t="shared" si="27"/>
        <v>0</v>
      </c>
      <c r="AO52">
        <f t="shared" si="27"/>
        <v>0</v>
      </c>
      <c r="AP52">
        <f t="shared" si="27"/>
        <v>-5.8188205498049383E-3</v>
      </c>
      <c r="AQ52">
        <f t="shared" si="27"/>
        <v>-46.106870415616093</v>
      </c>
      <c r="AR52">
        <f t="shared" si="27"/>
        <v>-46.112689236165906</v>
      </c>
      <c r="AS52">
        <f t="shared" si="27"/>
        <v>0.28105182477934426</v>
      </c>
      <c r="AT52">
        <f t="shared" si="27"/>
        <v>1.9078307667073403E-2</v>
      </c>
      <c r="AU52">
        <f t="shared" si="23"/>
        <v>-45.812559103719487</v>
      </c>
      <c r="AW52">
        <v>49</v>
      </c>
      <c r="AX52">
        <f>IF(Z52&gt;0, (R52*SUMPRODUCT(K52:$K$98, X52:$X$98)-K52*$AZ$3)/Z52, 0)</f>
        <v>-36.539073166925867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500000</v>
      </c>
      <c r="S53">
        <f t="shared" si="1"/>
        <v>-1290.7915979693503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-1.3984893100855231</v>
      </c>
      <c r="AC53">
        <f t="shared" si="2"/>
        <v>-33.309923246466269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-6042.6275802741939</v>
      </c>
      <c r="AI53">
        <f t="shared" si="25"/>
        <v>-6043.2727255342588</v>
      </c>
      <c r="AJ53">
        <f t="shared" si="7"/>
        <v>31.911433936380746</v>
      </c>
      <c r="AK53">
        <f t="shared" si="22"/>
        <v>-9.7894251705986632E-2</v>
      </c>
      <c r="AL53">
        <f t="shared" si="26"/>
        <v>-6011.4591858495842</v>
      </c>
      <c r="AN53">
        <f t="shared" si="27"/>
        <v>0</v>
      </c>
      <c r="AO53">
        <f t="shared" si="27"/>
        <v>0</v>
      </c>
      <c r="AP53">
        <f t="shared" si="27"/>
        <v>-3.5029409747878628E-3</v>
      </c>
      <c r="AQ53">
        <f t="shared" si="27"/>
        <v>-32.809615224008617</v>
      </c>
      <c r="AR53">
        <f t="shared" si="27"/>
        <v>-32.813118164983408</v>
      </c>
      <c r="AS53">
        <f t="shared" si="27"/>
        <v>0.1732693029298876</v>
      </c>
      <c r="AT53">
        <f t="shared" si="27"/>
        <v>-5.3153577453633619E-4</v>
      </c>
      <c r="AU53">
        <f t="shared" si="23"/>
        <v>-32.640380397828054</v>
      </c>
      <c r="AW53">
        <v>50</v>
      </c>
      <c r="AX53">
        <f>IF(Z53&gt;0, (R53*SUMPRODUCT(K53:$K$98, X53:$X$98)-K53*$AZ$3)/Z53, 0)</f>
        <v>-1290.7915979693503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500000</v>
      </c>
      <c r="S54">
        <f t="shared" si="1"/>
        <v>-3253.2138161246958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-33.309923246466269</v>
      </c>
      <c r="AC54">
        <f t="shared" si="2"/>
        <v>-53.445041614014578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-4559.6847934788493</v>
      </c>
      <c r="AI54">
        <f t="shared" si="25"/>
        <v>-4560.0955030466394</v>
      </c>
      <c r="AJ54">
        <f t="shared" si="7"/>
        <v>20.135118367548309</v>
      </c>
      <c r="AK54">
        <f t="shared" si="22"/>
        <v>-2.3316946272526389</v>
      </c>
      <c r="AL54">
        <f t="shared" si="26"/>
        <v>-4542.292079306344</v>
      </c>
      <c r="AN54">
        <f t="shared" si="27"/>
        <v>0</v>
      </c>
      <c r="AO54">
        <f t="shared" si="27"/>
        <v>0</v>
      </c>
      <c r="AP54">
        <f t="shared" si="27"/>
        <v>-1.991095570152077E-3</v>
      </c>
      <c r="AQ54">
        <f t="shared" si="27"/>
        <v>-22.105080829815311</v>
      </c>
      <c r="AR54">
        <f t="shared" si="27"/>
        <v>-22.107071925385458</v>
      </c>
      <c r="AS54">
        <f t="shared" si="27"/>
        <v>9.7613856920353112E-2</v>
      </c>
      <c r="AT54">
        <f t="shared" si="27"/>
        <v>-1.1303916946096846E-2</v>
      </c>
      <c r="AU54">
        <f t="shared" si="23"/>
        <v>-22.020761985411205</v>
      </c>
      <c r="AW54">
        <v>51</v>
      </c>
      <c r="AX54">
        <f>IF(Z54&gt;0, (R54*SUMPRODUCT(K54:$K$98, X54:$X$98)-K54*$AZ$3)/Z54, 0)</f>
        <v>-3253.2138161246958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500000</v>
      </c>
      <c r="S55">
        <f t="shared" si="1"/>
        <v>-6545.9760863500669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-53.445041614014578</v>
      </c>
      <c r="AC55">
        <f t="shared" si="2"/>
        <v>-64.23360739341895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-3225.7064808572836</v>
      </c>
      <c r="AI55">
        <f t="shared" si="25"/>
        <v>-3225.9517980053533</v>
      </c>
      <c r="AJ55">
        <f t="shared" si="7"/>
        <v>10.788565779404372</v>
      </c>
      <c r="AK55">
        <f t="shared" si="22"/>
        <v>-3.7411529129810206</v>
      </c>
      <c r="AL55">
        <f t="shared" si="26"/>
        <v>-3218.9043851389297</v>
      </c>
      <c r="AN55">
        <f t="shared" si="27"/>
        <v>0</v>
      </c>
      <c r="AO55">
        <f t="shared" si="27"/>
        <v>0</v>
      </c>
      <c r="AP55">
        <f t="shared" si="27"/>
        <v>-1.0618597777179012E-3</v>
      </c>
      <c r="AQ55">
        <f t="shared" si="27"/>
        <v>-13.962529703687622</v>
      </c>
      <c r="AR55">
        <f t="shared" si="27"/>
        <v>-13.963591563465339</v>
      </c>
      <c r="AS55">
        <f t="shared" si="27"/>
        <v>4.6698504978384604E-2</v>
      </c>
      <c r="AT55">
        <f t="shared" si="27"/>
        <v>-1.6193649045108539E-2</v>
      </c>
      <c r="AU55">
        <f t="shared" si="23"/>
        <v>-13.933086707532063</v>
      </c>
      <c r="AW55">
        <v>52</v>
      </c>
      <c r="AX55">
        <f>IF(Z55&gt;0, (R55*SUMPRODUCT(K55:$K$98, X55:$X$98)-K55*$AZ$3)/Z55, 0)</f>
        <v>-6545.9760863500669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500000</v>
      </c>
      <c r="S56">
        <f t="shared" si="1"/>
        <v>-11754.914671335071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-64.23360739341895</v>
      </c>
      <c r="AC56">
        <f t="shared" si="2"/>
        <v>-68.092105802096796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-1960.9545602271069</v>
      </c>
      <c r="AI56">
        <f t="shared" si="25"/>
        <v>-1961.0993764756845</v>
      </c>
      <c r="AJ56">
        <f t="shared" si="7"/>
        <v>3.8584984086778462</v>
      </c>
      <c r="AK56">
        <f t="shared" si="22"/>
        <v>-4.4963525175393269</v>
      </c>
      <c r="AL56">
        <f t="shared" si="26"/>
        <v>-1961.7372305845461</v>
      </c>
      <c r="AN56">
        <f t="shared" si="27"/>
        <v>0</v>
      </c>
      <c r="AO56">
        <f t="shared" si="27"/>
        <v>0</v>
      </c>
      <c r="AP56">
        <f t="shared" si="27"/>
        <v>-5.596783837290007E-4</v>
      </c>
      <c r="AQ56">
        <f t="shared" si="27"/>
        <v>-7.5785962529328801</v>
      </c>
      <c r="AR56">
        <f t="shared" si="27"/>
        <v>-7.5791559313166097</v>
      </c>
      <c r="AS56">
        <f t="shared" si="27"/>
        <v>1.4912126050777413E-2</v>
      </c>
      <c r="AT56">
        <f t="shared" si="27"/>
        <v>-1.7377271779995946E-2</v>
      </c>
      <c r="AU56">
        <f t="shared" si="23"/>
        <v>-7.5816210770458285</v>
      </c>
      <c r="AW56">
        <v>53</v>
      </c>
      <c r="AX56">
        <f>IF(Z56&gt;0, (R56*SUMPRODUCT(K56:$K$98, X56:$X$98)-K56*$AZ$3)/Z56, 0)</f>
        <v>-11754.914671335071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500000</v>
      </c>
      <c r="S57">
        <f t="shared" si="1"/>
        <v>-19742.844989416433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-68.092105802096796</v>
      </c>
      <c r="AC57">
        <f t="shared" si="2"/>
        <v>-66.649245541628119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-1179.4275467628108</v>
      </c>
      <c r="AI57">
        <f t="shared" si="25"/>
        <v>-1179.5119434715646</v>
      </c>
      <c r="AJ57">
        <f t="shared" si="7"/>
        <v>-1.4428602604686773</v>
      </c>
      <c r="AK57">
        <f t="shared" si="22"/>
        <v>-4.7664474061467761</v>
      </c>
      <c r="AL57">
        <f t="shared" si="26"/>
        <v>-1185.7212511381802</v>
      </c>
      <c r="AN57">
        <f t="shared" si="27"/>
        <v>0</v>
      </c>
      <c r="AO57">
        <f t="shared" si="27"/>
        <v>0</v>
      </c>
      <c r="AP57">
        <f t="shared" si="27"/>
        <v>-2.9122505004034436E-4</v>
      </c>
      <c r="AQ57">
        <f t="shared" si="27"/>
        <v>-4.0698132829736595</v>
      </c>
      <c r="AR57">
        <f t="shared" si="27"/>
        <v>-4.0701045080237002</v>
      </c>
      <c r="AS57">
        <f t="shared" si="27"/>
        <v>-4.9788322052063978E-3</v>
      </c>
      <c r="AT57">
        <f t="shared" si="27"/>
        <v>-1.6447429110312824E-2</v>
      </c>
      <c r="AU57">
        <f t="shared" si="23"/>
        <v>-4.0915307693392196</v>
      </c>
      <c r="AW57">
        <v>54</v>
      </c>
      <c r="AX57">
        <f>IF(Z57&gt;0, (R57*SUMPRODUCT(K57:$K$98, X57:$X$98)-K57*$AZ$3)/Z57, 0)</f>
        <v>-19742.844989416433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500000</v>
      </c>
      <c r="S58">
        <f t="shared" si="1"/>
        <v>-32311.698119676512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-66.649245541628119</v>
      </c>
      <c r="AC58">
        <f t="shared" si="2"/>
        <v>-62.664186937636075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-701.3721706298079</v>
      </c>
      <c r="AI58">
        <f t="shared" si="25"/>
        <v>-701.42065476294249</v>
      </c>
      <c r="AJ58">
        <f t="shared" si="7"/>
        <v>-3.9850586039920444</v>
      </c>
      <c r="AK58">
        <f t="shared" si="22"/>
        <v>-4.6654471879139692</v>
      </c>
      <c r="AL58">
        <f t="shared" si="26"/>
        <v>-710.07116055484846</v>
      </c>
      <c r="AN58">
        <f t="shared" si="27"/>
        <v>0</v>
      </c>
      <c r="AO58">
        <f t="shared" si="27"/>
        <v>0</v>
      </c>
      <c r="AP58">
        <f t="shared" si="27"/>
        <v>-1.4937737741805781E-4</v>
      </c>
      <c r="AQ58">
        <f t="shared" si="27"/>
        <v>-2.1608953005663594</v>
      </c>
      <c r="AR58">
        <f t="shared" si="27"/>
        <v>-2.1610446779437771</v>
      </c>
      <c r="AS58">
        <f t="shared" si="27"/>
        <v>-1.227778171197654E-2</v>
      </c>
      <c r="AT58">
        <f t="shared" si="27"/>
        <v>-1.4374027549953908E-2</v>
      </c>
      <c r="AU58">
        <f t="shared" si="23"/>
        <v>-2.1876964872057076</v>
      </c>
      <c r="AW58">
        <v>55</v>
      </c>
      <c r="AX58">
        <f>IF(Z58&gt;0, (R58*SUMPRODUCT(K58:$K$98, X58:$X$98)-K58*$AZ$3)/Z58, 0)</f>
        <v>-32311.698119676512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500000</v>
      </c>
      <c r="S59">
        <f t="shared" si="1"/>
        <v>-52570.159974975919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-62.664186937636075</v>
      </c>
      <c r="AC59">
        <f t="shared" si="2"/>
        <v>-57.633232339125925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-411.8304531780642</v>
      </c>
      <c r="AI59">
        <f t="shared" si="25"/>
        <v>-411.85786094720862</v>
      </c>
      <c r="AJ59">
        <f t="shared" si="7"/>
        <v>-5.0309545985101494</v>
      </c>
      <c r="AK59">
        <f t="shared" si="22"/>
        <v>-4.3864930856345259</v>
      </c>
      <c r="AL59">
        <f t="shared" si="26"/>
        <v>-421.27530863135331</v>
      </c>
      <c r="AN59">
        <f t="shared" si="27"/>
        <v>0</v>
      </c>
      <c r="AO59">
        <f t="shared" si="27"/>
        <v>0</v>
      </c>
      <c r="AP59">
        <f t="shared" si="27"/>
        <v>-7.5394707412756849E-5</v>
      </c>
      <c r="AQ59">
        <f t="shared" si="27"/>
        <v>-1.1328844882426703</v>
      </c>
      <c r="AR59">
        <f t="shared" si="27"/>
        <v>-1.1329598829500831</v>
      </c>
      <c r="AS59">
        <f t="shared" si="27"/>
        <v>-1.383940983898288E-2</v>
      </c>
      <c r="AT59">
        <f t="shared" si="27"/>
        <v>-1.2066591812603169E-2</v>
      </c>
      <c r="AU59">
        <f t="shared" si="23"/>
        <v>-1.1588658846016693</v>
      </c>
      <c r="AW59">
        <v>56</v>
      </c>
      <c r="AX59">
        <f>IF(Z59&gt;0, (R59*SUMPRODUCT(K59:$K$98, X59:$X$98)-K59*$AZ$3)/Z59, 0)</f>
        <v>-52570.159974975919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500000</v>
      </c>
      <c r="S60">
        <f t="shared" si="1"/>
        <v>-85848.329830726696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-57.633232339125925</v>
      </c>
      <c r="AC60">
        <f t="shared" si="2"/>
        <v>-52.34482227462172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-237.80579972270382</v>
      </c>
      <c r="AI60">
        <f t="shared" si="25"/>
        <v>-237.82104312417064</v>
      </c>
      <c r="AJ60">
        <f t="shared" si="7"/>
        <v>-5.2884100645042054</v>
      </c>
      <c r="AK60">
        <f t="shared" si="22"/>
        <v>-4.0343262637388149</v>
      </c>
      <c r="AL60">
        <f t="shared" si="26"/>
        <v>-247.14377945241367</v>
      </c>
      <c r="AN60">
        <f t="shared" si="27"/>
        <v>0</v>
      </c>
      <c r="AO60">
        <f t="shared" si="27"/>
        <v>0</v>
      </c>
      <c r="AP60">
        <f t="shared" si="27"/>
        <v>-3.7439586000721213E-5</v>
      </c>
      <c r="AQ60">
        <f t="shared" si="27"/>
        <v>-0.58407900031824134</v>
      </c>
      <c r="AR60">
        <f t="shared" si="27"/>
        <v>-0.584116439904242</v>
      </c>
      <c r="AS60">
        <f t="shared" si="27"/>
        <v>-1.2988956818338032E-2</v>
      </c>
      <c r="AT60">
        <f t="shared" si="27"/>
        <v>-9.9087795748878243E-3</v>
      </c>
      <c r="AU60">
        <f t="shared" si="23"/>
        <v>-0.6070141762974679</v>
      </c>
      <c r="AW60">
        <v>57</v>
      </c>
      <c r="AX60">
        <f>IF(Z60&gt;0, (R60*SUMPRODUCT(K60:$K$98, X60:$X$98)-K60*$AZ$3)/Z60, 0)</f>
        <v>-85848.329830726696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500000</v>
      </c>
      <c r="S61">
        <f t="shared" si="1"/>
        <v>-141681.70388336494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-52.34482227462172</v>
      </c>
      <c r="AC61">
        <f t="shared" si="2"/>
        <v>-47.195602567130244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-135.26431309430174</v>
      </c>
      <c r="AI61">
        <f t="shared" si="25"/>
        <v>-135.27264084609916</v>
      </c>
      <c r="AJ61">
        <f t="shared" si="7"/>
        <v>-5.1492197074914756</v>
      </c>
      <c r="AK61">
        <f t="shared" si="22"/>
        <v>-3.6641375592235206</v>
      </c>
      <c r="AL61">
        <f t="shared" si="26"/>
        <v>-144.08599811281417</v>
      </c>
      <c r="AN61">
        <f t="shared" si="27"/>
        <v>0</v>
      </c>
      <c r="AO61">
        <f t="shared" si="27"/>
        <v>0</v>
      </c>
      <c r="AP61">
        <f t="shared" si="27"/>
        <v>-1.8262444121630896E-5</v>
      </c>
      <c r="AQ61">
        <f t="shared" si="27"/>
        <v>-0.29662951293727491</v>
      </c>
      <c r="AR61">
        <f t="shared" si="27"/>
        <v>-0.29664777538139653</v>
      </c>
      <c r="AS61">
        <f t="shared" si="27"/>
        <v>-1.1292043695038428E-2</v>
      </c>
      <c r="AT61">
        <f t="shared" si="27"/>
        <v>-8.0353148192894314E-3</v>
      </c>
      <c r="AU61">
        <f t="shared" si="23"/>
        <v>-0.3159751338957244</v>
      </c>
      <c r="AW61">
        <v>58</v>
      </c>
      <c r="AX61">
        <f>IF(Z61&gt;0, (R61*SUMPRODUCT(K61:$K$98, X61:$X$98)-K61*$AZ$3)/Z61, 0)</f>
        <v>-141681.70388336494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500000</v>
      </c>
      <c r="S62">
        <f t="shared" si="1"/>
        <v>-237324.66592185659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-47.195602567130244</v>
      </c>
      <c r="AC62">
        <f t="shared" si="2"/>
        <v>-42.373215376665989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-75.616810934687038</v>
      </c>
      <c r="AI62">
        <f t="shared" si="25"/>
        <v>-75.621274568419764</v>
      </c>
      <c r="AJ62">
        <f t="shared" si="7"/>
        <v>-4.822387190464255</v>
      </c>
      <c r="AK62">
        <f t="shared" si="22"/>
        <v>-3.3036921796991172</v>
      </c>
      <c r="AL62">
        <f t="shared" si="26"/>
        <v>-83.747353938583132</v>
      </c>
      <c r="AN62">
        <f t="shared" si="27"/>
        <v>0</v>
      </c>
      <c r="AO62">
        <f t="shared" si="27"/>
        <v>0</v>
      </c>
      <c r="AP62">
        <f t="shared" si="27"/>
        <v>-8.7398032427083163E-6</v>
      </c>
      <c r="AQ62">
        <f t="shared" si="27"/>
        <v>-0.14805785801037991</v>
      </c>
      <c r="AR62">
        <f t="shared" si="27"/>
        <v>-0.14806659781362261</v>
      </c>
      <c r="AS62">
        <f t="shared" si="27"/>
        <v>-9.4422431876098611E-3</v>
      </c>
      <c r="AT62">
        <f t="shared" si="27"/>
        <v>-6.4686355005685193E-3</v>
      </c>
      <c r="AU62">
        <f t="shared" si="23"/>
        <v>-0.16397747650180097</v>
      </c>
      <c r="AW62">
        <v>59</v>
      </c>
      <c r="AX62">
        <f>IF(Z62&gt;0, (R62*SUMPRODUCT(K62:$K$98, X62:$X$98)-K62*$AZ$3)/Z62, 0)</f>
        <v>-237324.66592185659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500000</v>
      </c>
      <c r="S63">
        <f t="shared" si="1"/>
        <v>-404613.54034033406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-42.373215376665989</v>
      </c>
      <c r="AC63">
        <f t="shared" si="2"/>
        <v>-37.950722606639289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-41.482453357096794</v>
      </c>
      <c r="AI63">
        <f t="shared" si="25"/>
        <v>-41.484798231824335</v>
      </c>
      <c r="AJ63">
        <f t="shared" si="7"/>
        <v>-4.4224927700267003</v>
      </c>
      <c r="AK63">
        <f t="shared" si="22"/>
        <v>-2.9661250763666196</v>
      </c>
      <c r="AL63">
        <f t="shared" si="26"/>
        <v>-48.873416078217659</v>
      </c>
      <c r="AN63">
        <f t="shared" si="27"/>
        <v>0</v>
      </c>
      <c r="AO63">
        <f t="shared" si="27"/>
        <v>0</v>
      </c>
      <c r="AP63">
        <f t="shared" si="27"/>
        <v>-4.0993474340675125E-6</v>
      </c>
      <c r="AQ63">
        <f t="shared" si="27"/>
        <v>-7.2520287216528909E-2</v>
      </c>
      <c r="AR63">
        <f t="shared" si="27"/>
        <v>-7.252438656396297E-2</v>
      </c>
      <c r="AS63">
        <f t="shared" si="27"/>
        <v>-7.7314724646219638E-3</v>
      </c>
      <c r="AT63">
        <f t="shared" si="27"/>
        <v>-5.1854272119962758E-3</v>
      </c>
      <c r="AU63">
        <f t="shared" si="23"/>
        <v>-8.5441286240581213E-2</v>
      </c>
      <c r="AW63">
        <v>60</v>
      </c>
      <c r="AX63">
        <f>IF(Z63&gt;0, (R63*SUMPRODUCT(K63:$K$98, X63:$X$98)-K63*$AZ$3)/Z63, 0)</f>
        <v>-404613.54034033406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500000</v>
      </c>
      <c r="S64">
        <f t="shared" si="1"/>
        <v>-704202.99120225059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-37.950722606639289</v>
      </c>
      <c r="AC64">
        <f t="shared" si="2"/>
        <v>-33.942394118822712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-22.32865455020692</v>
      </c>
      <c r="AI64">
        <f t="shared" si="25"/>
        <v>-22.329859543459676</v>
      </c>
      <c r="AJ64">
        <f t="shared" si="7"/>
        <v>-4.008328487816577</v>
      </c>
      <c r="AK64">
        <f t="shared" si="22"/>
        <v>-2.6565505824647504</v>
      </c>
      <c r="AL64">
        <f t="shared" si="26"/>
        <v>-28.994738613741003</v>
      </c>
      <c r="AN64">
        <f t="shared" si="27"/>
        <v>0</v>
      </c>
      <c r="AO64">
        <f t="shared" si="27"/>
        <v>0</v>
      </c>
      <c r="AP64">
        <f t="shared" si="27"/>
        <v>-1.8808825374162808E-6</v>
      </c>
      <c r="AQ64">
        <f t="shared" si="27"/>
        <v>-3.4852955675367912E-2</v>
      </c>
      <c r="AR64">
        <f t="shared" si="27"/>
        <v>-3.4854836557905326E-2</v>
      </c>
      <c r="AS64">
        <f t="shared" si="27"/>
        <v>-6.2566284414521979E-3</v>
      </c>
      <c r="AT64">
        <f t="shared" si="27"/>
        <v>-4.1466286959578021E-3</v>
      </c>
      <c r="AU64">
        <f t="shared" si="23"/>
        <v>-4.5258093695315325E-2</v>
      </c>
      <c r="AW64">
        <v>61</v>
      </c>
      <c r="AX64">
        <f>IF(Z64&gt;0, (R64*SUMPRODUCT(K64:$K$98, X64:$X$98)-K64*$AZ$3)/Z64, 0)</f>
        <v>-704202.99120225059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500000</v>
      </c>
      <c r="S65">
        <f t="shared" si="1"/>
        <v>-1253365.0445757387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-33.942394118822712</v>
      </c>
      <c r="AC65">
        <f t="shared" si="2"/>
        <v>-30.333632096789945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-11.757989557884121</v>
      </c>
      <c r="AI65">
        <f t="shared" si="25"/>
        <v>-11.758594601726458</v>
      </c>
      <c r="AJ65">
        <f t="shared" si="7"/>
        <v>-3.6087620220327672</v>
      </c>
      <c r="AK65">
        <f t="shared" si="22"/>
        <v>-2.3759675883175899</v>
      </c>
      <c r="AL65">
        <f t="shared" si="26"/>
        <v>-17.743324212076814</v>
      </c>
      <c r="AN65">
        <f t="shared" si="27"/>
        <v>0</v>
      </c>
      <c r="AO65">
        <f t="shared" si="27"/>
        <v>0</v>
      </c>
      <c r="AP65">
        <f t="shared" si="27"/>
        <v>-8.4322967518737872E-7</v>
      </c>
      <c r="AQ65">
        <f t="shared" si="27"/>
        <v>-1.638672278271882E-2</v>
      </c>
      <c r="AR65">
        <f t="shared" si="27"/>
        <v>-1.6387566012394005E-2</v>
      </c>
      <c r="AS65">
        <f t="shared" si="27"/>
        <v>-5.0294127710125642E-3</v>
      </c>
      <c r="AT65">
        <f t="shared" si="27"/>
        <v>-3.3113077723715603E-3</v>
      </c>
      <c r="AU65">
        <f t="shared" si="23"/>
        <v>-2.472828655577813E-2</v>
      </c>
      <c r="AW65">
        <v>62</v>
      </c>
      <c r="AX65">
        <f>IF(Z65&gt;0, (R65*SUMPRODUCT(K65:$K$98, X65:$X$98)-K65*$AZ$3)/Z65, 0)</f>
        <v>-1253365.0445757387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500000</v>
      </c>
      <c r="S66">
        <f t="shared" si="1"/>
        <v>-2286585.033192927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-30.333632096789945</v>
      </c>
      <c r="AC66">
        <f t="shared" si="2"/>
        <v>-27.096791160904687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-6.0547022157205426</v>
      </c>
      <c r="AI66">
        <f t="shared" si="25"/>
        <v>-6.0549984740136695</v>
      </c>
      <c r="AJ66">
        <f t="shared" si="7"/>
        <v>-3.2368409358852581</v>
      </c>
      <c r="AK66">
        <f t="shared" si="22"/>
        <v>-2.1233542467752962</v>
      </c>
      <c r="AL66">
        <f t="shared" si="26"/>
        <v>-11.415193656674223</v>
      </c>
      <c r="AN66">
        <f t="shared" si="27"/>
        <v>0</v>
      </c>
      <c r="AO66">
        <f t="shared" si="27"/>
        <v>0</v>
      </c>
      <c r="AP66">
        <f t="shared" si="27"/>
        <v>-3.686477013328969E-7</v>
      </c>
      <c r="AQ66">
        <f t="shared" si="27"/>
        <v>-7.5341420168332186E-3</v>
      </c>
      <c r="AR66">
        <f t="shared" si="27"/>
        <v>-7.5345106645345519E-3</v>
      </c>
      <c r="AS66">
        <f t="shared" si="27"/>
        <v>-4.0277487526208123E-3</v>
      </c>
      <c r="AT66">
        <f t="shared" si="27"/>
        <v>-2.642186498572036E-3</v>
      </c>
      <c r="AU66">
        <f t="shared" si="23"/>
        <v>-1.4204445915727398E-2</v>
      </c>
      <c r="AW66">
        <v>63</v>
      </c>
      <c r="AX66">
        <f>IF(Z66&gt;0, (R66*SUMPRODUCT(K66:$K$98, X66:$X$98)-K66*$AZ$3)/Z66, 0)</f>
        <v>-2286585.033192927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-4286084.956476951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-27.096791160904687</v>
      </c>
      <c r="AC67">
        <f t="shared" ref="AC67:AC89" si="30">S67*Z67</f>
        <v>-24.199657750539409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-3.0428649647675741</v>
      </c>
      <c r="AI67">
        <f t="shared" ref="AI67:AI89" si="34">SUM(AE67:AH67)</f>
        <v>-3.0430061172295311</v>
      </c>
      <c r="AJ67">
        <f t="shared" ref="AJ67:AJ89" si="35">AB67-AC67</f>
        <v>-2.8971334103652779</v>
      </c>
      <c r="AK67">
        <f t="shared" si="22"/>
        <v>-1.8967753812633283</v>
      </c>
      <c r="AL67">
        <f t="shared" si="26"/>
        <v>-7.8369149088581374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-3.3806925070392325E-3</v>
      </c>
      <c r="AR67">
        <f t="shared" si="36"/>
        <v>-3.3808493306498803E-3</v>
      </c>
      <c r="AS67">
        <f t="shared" si="36"/>
        <v>-3.2187814200499831E-3</v>
      </c>
      <c r="AT67">
        <f t="shared" si="36"/>
        <v>-2.1073607909719459E-3</v>
      </c>
      <c r="AU67">
        <f t="shared" si="23"/>
        <v>-8.7069915416718088E-3</v>
      </c>
      <c r="AW67">
        <v>64</v>
      </c>
      <c r="AX67">
        <f>IF(Z67&gt;0, (R67*SUMPRODUCT(K67:$K$98, X67:$X$98)-K67*$AZ$3)/Z67, 0)</f>
        <v>-4286084.956476951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500000</v>
      </c>
      <c r="S68">
        <f t="shared" si="29"/>
        <v>-8266230.4252051553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-24.199657750539409</v>
      </c>
      <c r="AC68">
        <f t="shared" si="30"/>
        <v>-21.609585271276689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-1.4877184023526338</v>
      </c>
      <c r="AI68">
        <f t="shared" si="34"/>
        <v>-1.4877837573698536</v>
      </c>
      <c r="AJ68">
        <f t="shared" si="35"/>
        <v>-2.5900724792627194</v>
      </c>
      <c r="AK68">
        <f t="shared" si="22"/>
        <v>-1.6939760425377588</v>
      </c>
      <c r="AL68">
        <f t="shared" si="26"/>
        <v>-5.7718322791703311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-1.4757938751957507E-3</v>
      </c>
      <c r="AR68">
        <f t="shared" si="36"/>
        <v>-1.4758587063721171E-3</v>
      </c>
      <c r="AS68">
        <f t="shared" si="36"/>
        <v>-2.5693122402494612E-3</v>
      </c>
      <c r="AT68">
        <f t="shared" si="36"/>
        <v>-1.6803982960432561E-3</v>
      </c>
      <c r="AU68">
        <f t="shared" si="23"/>
        <v>-5.7255692426648333E-3</v>
      </c>
      <c r="AW68">
        <v>65</v>
      </c>
      <c r="AX68">
        <f>IF(Z68&gt;0, (R68*SUMPRODUCT(K68:$K$98, X68:$X$98)-K68*$AZ$3)/Z68, 0)</f>
        <v>-8266230.4252051553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500000</v>
      </c>
      <c r="S69">
        <f t="shared" si="29"/>
        <v>-16440122.344392102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-21.609585271276689</v>
      </c>
      <c r="AC69">
        <f t="shared" si="30"/>
        <v>-19.295477876071754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-0.70718827396115402</v>
      </c>
      <c r="AI69">
        <f t="shared" si="34"/>
        <v>-0.7072176160145035</v>
      </c>
      <c r="AJ69">
        <f t="shared" si="35"/>
        <v>-2.3141073952049354</v>
      </c>
      <c r="AK69">
        <f t="shared" si="22"/>
        <v>-1.5126709689893685</v>
      </c>
      <c r="AL69">
        <f t="shared" si="26"/>
        <v>-4.5339959802088075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-6.2635708866564342E-4</v>
      </c>
      <c r="AR69">
        <f t="shared" si="36"/>
        <v>-6.2638307694031956E-4</v>
      </c>
      <c r="AS69">
        <f t="shared" si="36"/>
        <v>-2.0496063414646177E-3</v>
      </c>
      <c r="AT69">
        <f t="shared" si="36"/>
        <v>-1.3397736064516017E-3</v>
      </c>
      <c r="AU69">
        <f t="shared" si="23"/>
        <v>-4.015763024856539E-3</v>
      </c>
      <c r="AW69">
        <v>66</v>
      </c>
      <c r="AX69">
        <f>IF(Z69&gt;0, (R69*SUMPRODUCT(K69:$K$98, X69:$X$98)-K69*$AZ$3)/Z69, 0)</f>
        <v>-16440122.344392102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500000</v>
      </c>
      <c r="S70">
        <f t="shared" si="29"/>
        <v>-33758820.900219887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-19.295477876071754</v>
      </c>
      <c r="AC70">
        <f t="shared" si="30"/>
        <v>-17.228619242910295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-0.32580054450663709</v>
      </c>
      <c r="AI70">
        <f t="shared" si="34"/>
        <v>-0.32581330311222778</v>
      </c>
      <c r="AJ70">
        <f t="shared" si="35"/>
        <v>-2.0668586331614591</v>
      </c>
      <c r="AK70">
        <f t="shared" si="22"/>
        <v>-1.350683451325023</v>
      </c>
      <c r="AL70">
        <f t="shared" si="26"/>
        <v>-3.7433553875987098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-2.5764441286191454E-4</v>
      </c>
      <c r="AR70">
        <f t="shared" si="36"/>
        <v>-2.5765450241977984E-4</v>
      </c>
      <c r="AS70">
        <f t="shared" si="36"/>
        <v>-1.6344803223575187E-3</v>
      </c>
      <c r="AT70">
        <f t="shared" si="36"/>
        <v>-1.0681260379902483E-3</v>
      </c>
      <c r="AU70">
        <f t="shared" si="23"/>
        <v>-2.9602608627675468E-3</v>
      </c>
      <c r="AW70">
        <v>67</v>
      </c>
      <c r="AX70">
        <f>IF(Z70&gt;0, (R70*SUMPRODUCT(K70:$K$98, X70:$X$98)-K70*$AZ$3)/Z70, 0)</f>
        <v>-33758820.900219887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500000</v>
      </c>
      <c r="S71">
        <f t="shared" si="29"/>
        <v>-71611374.306166247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-17.228619242910295</v>
      </c>
      <c r="AC71">
        <f t="shared" si="30"/>
        <v>-15.382908146028409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-0.14521491010642387</v>
      </c>
      <c r="AI71">
        <f t="shared" si="34"/>
        <v>-0.14522028038045334</v>
      </c>
      <c r="AJ71">
        <f t="shared" si="35"/>
        <v>-1.8457110968818853</v>
      </c>
      <c r="AK71">
        <f t="shared" si="22"/>
        <v>-1.2060033470037208</v>
      </c>
      <c r="AL71">
        <f t="shared" si="26"/>
        <v>-3.1969347242660593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-1.025326331993282E-4</v>
      </c>
      <c r="AR71">
        <f t="shared" si="36"/>
        <v>-1.0253642501613848E-4</v>
      </c>
      <c r="AS71">
        <f t="shared" si="36"/>
        <v>-1.3032106603228781E-3</v>
      </c>
      <c r="AT71">
        <f t="shared" si="36"/>
        <v>-8.5152894234394815E-4</v>
      </c>
      <c r="AU71">
        <f t="shared" si="23"/>
        <v>-2.2572760276829648E-3</v>
      </c>
      <c r="AW71">
        <v>68</v>
      </c>
      <c r="AX71">
        <f>IF(Z71&gt;0, (R71*SUMPRODUCT(K71:$K$98, X71:$X$98)-K71*$AZ$3)/Z71, 0)</f>
        <v>-71611374.306166247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500000</v>
      </c>
      <c r="S72">
        <f t="shared" si="29"/>
        <v>-157225322.56293422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-15.382908146028409</v>
      </c>
      <c r="AC72">
        <f t="shared" si="30"/>
        <v>-13.734824302505585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-6.2652633847689806E-2</v>
      </c>
      <c r="AI72">
        <f t="shared" si="34"/>
        <v>-6.2654817787286599E-2</v>
      </c>
      <c r="AJ72">
        <f t="shared" si="35"/>
        <v>-1.6480838435228247</v>
      </c>
      <c r="AK72">
        <f t="shared" ref="AK72:AK89" si="49">G72*SUM(AB72:AB72, AE72:AF72)</f>
        <v>-1.0768035702219887</v>
      </c>
      <c r="AL72">
        <f t="shared" si="26"/>
        <v>-2.7875422315320999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-3.9497736742200821E-5</v>
      </c>
      <c r="AR72">
        <f t="shared" si="36"/>
        <v>-3.9499113550579932E-5</v>
      </c>
      <c r="AS72">
        <f t="shared" si="36"/>
        <v>-1.0389919430807662E-3</v>
      </c>
      <c r="AT72">
        <f t="shared" si="36"/>
        <v>-6.788430322512023E-4</v>
      </c>
      <c r="AU72">
        <f t="shared" si="23"/>
        <v>-1.7573340888825484E-3</v>
      </c>
      <c r="AW72">
        <v>69</v>
      </c>
      <c r="AX72">
        <f>IF(Z72&gt;0, (R72*SUMPRODUCT(K72:$K$98, X72:$X$98)-K72*$AZ$3)/Z72, 0)</f>
        <v>-157225322.56293422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500000</v>
      </c>
      <c r="S73">
        <f t="shared" si="29"/>
        <v>-357947635.64870292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-13.734824302505585</v>
      </c>
      <c r="AC73">
        <f t="shared" si="30"/>
        <v>-12.263268821531588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-2.61120280084093E-2</v>
      </c>
      <c r="AI73">
        <f t="shared" si="34"/>
        <v>-2.6112884507209697E-2</v>
      </c>
      <c r="AJ73">
        <f t="shared" si="35"/>
        <v>-1.471555480973997</v>
      </c>
      <c r="AK73">
        <f t="shared" si="49"/>
        <v>-0.96143770117539107</v>
      </c>
      <c r="AL73">
        <f t="shared" si="26"/>
        <v>-2.4591060666565978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-1.4697905748925589E-5</v>
      </c>
      <c r="AR73">
        <f t="shared" si="36"/>
        <v>-1.469838785390182E-5</v>
      </c>
      <c r="AS73">
        <f t="shared" si="36"/>
        <v>-8.28307313269777E-4</v>
      </c>
      <c r="AT73">
        <f t="shared" si="36"/>
        <v>-5.4117285378173989E-4</v>
      </c>
      <c r="AU73">
        <f t="shared" si="23"/>
        <v>-1.3841785549054187E-3</v>
      </c>
      <c r="AW73">
        <v>70</v>
      </c>
      <c r="AX73">
        <f>IF(Z73&gt;0, (R73*SUMPRODUCT(K73:$K$98, X73:$X$98)-K73*$AZ$3)/Z73, 0)</f>
        <v>-357947635.64870292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8"/>
        <v>500000</v>
      </c>
      <c r="S74">
        <f t="shared" si="29"/>
        <v>-846537660.71915591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-12.263268821531588</v>
      </c>
      <c r="AC74">
        <f t="shared" si="30"/>
        <v>-10.949359431302751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-1.0491533709878804E-2</v>
      </c>
      <c r="AI74">
        <f t="shared" si="34"/>
        <v>-1.0491857067005703E-2</v>
      </c>
      <c r="AJ74">
        <f t="shared" si="35"/>
        <v>-1.3139093902288366</v>
      </c>
      <c r="AK74">
        <f t="shared" si="49"/>
        <v>-0.85842881750721123</v>
      </c>
      <c r="AL74">
        <f t="shared" si="26"/>
        <v>-2.1828300648030536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-5.2727333979893661E-6</v>
      </c>
      <c r="AR74">
        <f t="shared" si="36"/>
        <v>-5.2728959076823837E-6</v>
      </c>
      <c r="AS74">
        <f t="shared" si="36"/>
        <v>-6.6033185570076763E-4</v>
      </c>
      <c r="AT74">
        <f t="shared" si="36"/>
        <v>-4.3142084094004954E-4</v>
      </c>
      <c r="AU74">
        <f t="shared" si="23"/>
        <v>-1.0970255925484996E-3</v>
      </c>
      <c r="AW74">
        <v>71</v>
      </c>
      <c r="AX74">
        <f>IF(Z74&gt;0, (R74*SUMPRODUCT(K74:$K$98, X74:$X$98)-K74*$AZ$3)/Z74, 0)</f>
        <v>-846537660.71915591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500000</v>
      </c>
      <c r="S75">
        <f t="shared" si="29"/>
        <v>-2083209986.9694281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-10.949359431302751</v>
      </c>
      <c r="AC75">
        <f t="shared" si="30"/>
        <v>-9.7762181967731223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-4.0560398219806311E-3</v>
      </c>
      <c r="AI75">
        <f t="shared" si="34"/>
        <v>-4.0561571435451631E-3</v>
      </c>
      <c r="AJ75">
        <f t="shared" si="35"/>
        <v>-1.1731412345296288</v>
      </c>
      <c r="AK75">
        <f t="shared" si="49"/>
        <v>-0.76645516019119264</v>
      </c>
      <c r="AL75">
        <f t="shared" si="26"/>
        <v>-1.9436525518643666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-1.8200403657715385E-6</v>
      </c>
      <c r="AR75">
        <f t="shared" si="36"/>
        <v>-1.8200930107140431E-6</v>
      </c>
      <c r="AS75">
        <f t="shared" si="36"/>
        <v>-5.2641603517401955E-4</v>
      </c>
      <c r="AT75">
        <f t="shared" si="36"/>
        <v>-3.4392643842946047E-4</v>
      </c>
      <c r="AU75">
        <f t="shared" si="23"/>
        <v>-8.7216256661419404E-4</v>
      </c>
      <c r="AW75">
        <v>72</v>
      </c>
      <c r="AX75">
        <f>IF(Z75&gt;0, (R75*SUMPRODUCT(K75:$K$98, X75:$X$98)-K75*$AZ$3)/Z75, 0)</f>
        <v>-2083209986.9694281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500000</v>
      </c>
      <c r="S76">
        <f t="shared" si="29"/>
        <v>-5344313403.9427996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-9.7762181967731223</v>
      </c>
      <c r="AC76">
        <f t="shared" si="30"/>
        <v>-8.7287677781857909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-1.5063262683949299E-3</v>
      </c>
      <c r="AI76">
        <f t="shared" si="34"/>
        <v>-1.5063671004303964E-3</v>
      </c>
      <c r="AJ76">
        <f t="shared" si="35"/>
        <v>-1.0474504185873315</v>
      </c>
      <c r="AK76">
        <f t="shared" si="49"/>
        <v>-0.68433527377411862</v>
      </c>
      <c r="AL76">
        <f t="shared" si="26"/>
        <v>-1.7332920594618806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-6.0350356083333803E-7</v>
      </c>
      <c r="AR76">
        <f t="shared" si="36"/>
        <v>-6.0351992002411701E-7</v>
      </c>
      <c r="AS76">
        <f t="shared" si="36"/>
        <v>-4.1965679725376064E-4</v>
      </c>
      <c r="AT76">
        <f t="shared" si="36"/>
        <v>-2.7417617497078493E-4</v>
      </c>
      <c r="AU76">
        <f t="shared" si="23"/>
        <v>-6.9443649214456977E-4</v>
      </c>
      <c r="AW76">
        <v>73</v>
      </c>
      <c r="AX76">
        <f>IF(Z76&gt;0, (R76*SUMPRODUCT(K76:$K$98, X76:$X$98)-K76*$AZ$3)/Z76, 0)</f>
        <v>-5344313403.9427996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500000</v>
      </c>
      <c r="S77">
        <f t="shared" si="29"/>
        <v>-14323356712.539505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-8.7287677781857909</v>
      </c>
      <c r="AC77">
        <f t="shared" si="30"/>
        <v>-7.7935431686289034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-5.3641715372886414E-4</v>
      </c>
      <c r="AI77">
        <f t="shared" si="34"/>
        <v>-5.3643075658628967E-4</v>
      </c>
      <c r="AJ77">
        <f t="shared" si="35"/>
        <v>-0.93522460955688747</v>
      </c>
      <c r="AK77">
        <f t="shared" si="49"/>
        <v>-0.61101374447300538</v>
      </c>
      <c r="AL77">
        <f t="shared" si="26"/>
        <v>-1.546774784786479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-1.9188694206833695E-7</v>
      </c>
      <c r="AR77">
        <f t="shared" si="36"/>
        <v>-1.9189180807736863E-7</v>
      </c>
      <c r="AS77">
        <f t="shared" si="36"/>
        <v>-3.3454819486558319E-4</v>
      </c>
      <c r="AT77">
        <f t="shared" si="36"/>
        <v>-2.1857160639555503E-4</v>
      </c>
      <c r="AU77">
        <f t="shared" si="23"/>
        <v>-5.5331169306921553E-4</v>
      </c>
      <c r="AW77">
        <v>74</v>
      </c>
      <c r="AX77">
        <f>IF(Z77&gt;0, (R77*SUMPRODUCT(K77:$K$98, X77:$X$98)-K77*$AZ$3)/Z77, 0)</f>
        <v>-14323356712.539505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500000</v>
      </c>
      <c r="S78">
        <f t="shared" si="29"/>
        <v>-40187300009.239433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-7.7935431686289034</v>
      </c>
      <c r="AC78">
        <f t="shared" si="30"/>
        <v>-6.9585208488547341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-1.8276045910701599E-4</v>
      </c>
      <c r="AI78">
        <f t="shared" si="34"/>
        <v>-1.8276478791291192E-4</v>
      </c>
      <c r="AJ78">
        <f t="shared" si="35"/>
        <v>-0.8350223197741693</v>
      </c>
      <c r="AK78">
        <f t="shared" si="49"/>
        <v>-0.54554802180402329</v>
      </c>
      <c r="AL78">
        <f t="shared" si="26"/>
        <v>-1.3807531063661056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-5.8372323708444674E-8</v>
      </c>
      <c r="AR78">
        <f t="shared" si="36"/>
        <v>-5.8373706296671162E-8</v>
      </c>
      <c r="AS78">
        <f t="shared" si="36"/>
        <v>-2.6669988350758661E-4</v>
      </c>
      <c r="AT78">
        <f t="shared" si="36"/>
        <v>-1.7424395781693233E-4</v>
      </c>
      <c r="AU78">
        <f t="shared" si="23"/>
        <v>-4.4100221503081565E-4</v>
      </c>
      <c r="AW78">
        <v>75</v>
      </c>
      <c r="AX78">
        <f>IF(Z78&gt;0, (R78*SUMPRODUCT(K78:$K$98, X78:$X$98)-K78*$AZ$3)/Z78, 0)</f>
        <v>-40187300009.239433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500000</v>
      </c>
      <c r="S79">
        <f t="shared" si="29"/>
        <v>-118272658297.58615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-6.9585208488547341</v>
      </c>
      <c r="AC79">
        <f t="shared" si="30"/>
        <v>-6.2129650932439215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-5.9444924040559783E-5</v>
      </c>
      <c r="AI79">
        <f t="shared" si="34"/>
        <v>-5.9446237312194723E-5</v>
      </c>
      <c r="AJ79">
        <f t="shared" si="35"/>
        <v>-0.74555575561081255</v>
      </c>
      <c r="AK79">
        <f t="shared" si="49"/>
        <v>-0.48709645941983143</v>
      </c>
      <c r="AL79">
        <f t="shared" si="26"/>
        <v>-1.2327116612679563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-1.6952021543634469E-8</v>
      </c>
      <c r="AR79">
        <f t="shared" si="36"/>
        <v>-1.6952396051793195E-8</v>
      </c>
      <c r="AS79">
        <f t="shared" si="36"/>
        <v>-2.1261154648749642E-4</v>
      </c>
      <c r="AT79">
        <f t="shared" si="36"/>
        <v>-1.3890621961732257E-4</v>
      </c>
      <c r="AU79">
        <f t="shared" si="23"/>
        <v>-3.5153471850087081E-4</v>
      </c>
      <c r="AW79">
        <v>76</v>
      </c>
      <c r="AX79">
        <f>IF(Z79&gt;0, (R79*SUMPRODUCT(K79:$K$98, X79:$X$98)-K79*$AZ$3)/Z79, 0)</f>
        <v>-118272658297.58615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500000</v>
      </c>
      <c r="S80">
        <f t="shared" si="29"/>
        <v>-369050618833.53101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-6.2129650932439215</v>
      </c>
      <c r="AC80">
        <f t="shared" si="30"/>
        <v>-5.5472902762824283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-1.8487155862053157E-5</v>
      </c>
      <c r="AI80">
        <f t="shared" si="34"/>
        <v>-1.8487531643178646E-5</v>
      </c>
      <c r="AJ80">
        <f t="shared" si="35"/>
        <v>-0.66567481696149322</v>
      </c>
      <c r="AK80">
        <f t="shared" si="49"/>
        <v>-0.43490755652707452</v>
      </c>
      <c r="AL80">
        <f t="shared" si="26"/>
        <v>-1.1006008610202109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-4.7071582512276026E-9</v>
      </c>
      <c r="AR80">
        <f t="shared" si="36"/>
        <v>-4.7072539317767738E-9</v>
      </c>
      <c r="AS80">
        <f t="shared" si="36"/>
        <v>-1.6949263211040629E-4</v>
      </c>
      <c r="AT80">
        <f t="shared" si="36"/>
        <v>-1.1073518871714089E-4</v>
      </c>
      <c r="AU80">
        <f t="shared" si="23"/>
        <v>-2.8023252808147893E-4</v>
      </c>
      <c r="AW80">
        <v>77</v>
      </c>
      <c r="AX80">
        <f>IF(Z80&gt;0, (R80*SUMPRODUCT(K80:$K$98, X80:$X$98)-K80*$AZ$3)/Z80, 0)</f>
        <v>-369050618833.53101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500000</v>
      </c>
      <c r="S81">
        <f t="shared" si="29"/>
        <v>-1224958735299.4858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-5.5472902762824283</v>
      </c>
      <c r="AC81">
        <f t="shared" si="30"/>
        <v>-4.9529377507096628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-5.4187909383777221E-6</v>
      </c>
      <c r="AI81">
        <f t="shared" si="34"/>
        <v>-5.4188920221450357E-6</v>
      </c>
      <c r="AJ81">
        <f t="shared" si="35"/>
        <v>-0.59435252557276552</v>
      </c>
      <c r="AK81">
        <f t="shared" si="49"/>
        <v>-0.38831031933977</v>
      </c>
      <c r="AL81">
        <f t="shared" si="26"/>
        <v>-0.98266826380455763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-1.2318932334306533E-9</v>
      </c>
      <c r="AR81">
        <f t="shared" si="36"/>
        <v>-1.231916213540124E-9</v>
      </c>
      <c r="AS81">
        <f t="shared" si="36"/>
        <v>-1.3511849097922734E-4</v>
      </c>
      <c r="AT81">
        <f t="shared" si="36"/>
        <v>-8.8277414704832535E-5</v>
      </c>
      <c r="AU81">
        <f t="shared" si="23"/>
        <v>-2.2339713760027342E-4</v>
      </c>
      <c r="AW81">
        <v>78</v>
      </c>
      <c r="AX81">
        <f>IF(Z81&gt;0, (R81*SUMPRODUCT(K81:$K$98, X81:$X$98)-K81*$AZ$3)/Z81, 0)</f>
        <v>-1224958735299.4858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500000</v>
      </c>
      <c r="S82">
        <f t="shared" si="29"/>
        <v>-4340708974938.9287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-4.9529377507096628</v>
      </c>
      <c r="AC82">
        <f t="shared" si="30"/>
        <v>-4.4222658499059095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-1.4920641741276158E-6</v>
      </c>
      <c r="AI82">
        <f t="shared" si="34"/>
        <v>-1.4920896438485499E-6</v>
      </c>
      <c r="AJ82">
        <f t="shared" si="35"/>
        <v>-0.53067190080375326</v>
      </c>
      <c r="AK82">
        <f t="shared" si="49"/>
        <v>-0.34670564254967645</v>
      </c>
      <c r="AL82">
        <f t="shared" si="26"/>
        <v>-0.8773790354430735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-3.0285876974456883E-10</v>
      </c>
      <c r="AR82">
        <f t="shared" si="36"/>
        <v>-3.0286393958141735E-10</v>
      </c>
      <c r="AS82">
        <f t="shared" si="36"/>
        <v>-1.0771563435561073E-4</v>
      </c>
      <c r="AT82">
        <f t="shared" si="36"/>
        <v>-7.0374214585970196E-5</v>
      </c>
      <c r="AU82">
        <f t="shared" si="23"/>
        <v>-1.7809015180552049E-4</v>
      </c>
      <c r="AW82">
        <v>79</v>
      </c>
      <c r="AX82">
        <f>IF(Z82&gt;0, (R82*SUMPRODUCT(K82:$K$98, X82:$X$98)-K82*$AZ$3)/Z82, 0)</f>
        <v>-4340708974938.9287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500000</v>
      </c>
      <c r="S83">
        <f t="shared" si="29"/>
        <v>-16486953822384.336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-4.4222658499059095</v>
      </c>
      <c r="AC83">
        <f t="shared" si="30"/>
        <v>-3.9484516519626554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-3.8455574497970003E-7</v>
      </c>
      <c r="AI83">
        <f t="shared" si="34"/>
        <v>-3.8456173221617576E-7</v>
      </c>
      <c r="AJ83">
        <f t="shared" si="35"/>
        <v>-0.47381419794325419</v>
      </c>
      <c r="AK83">
        <f t="shared" si="49"/>
        <v>-0.30955860949341368</v>
      </c>
      <c r="AL83">
        <f t="shared" si="26"/>
        <v>-0.78337319199840016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-6.9693765907300502E-11</v>
      </c>
      <c r="AR83">
        <f t="shared" si="36"/>
        <v>-6.9694850985505207E-11</v>
      </c>
      <c r="AS83">
        <f t="shared" si="36"/>
        <v>-8.5870244369267364E-5</v>
      </c>
      <c r="AT83">
        <f t="shared" si="36"/>
        <v>-5.6101893018819141E-5</v>
      </c>
      <c r="AU83">
        <f t="shared" si="23"/>
        <v>-1.419722070829375E-4</v>
      </c>
      <c r="AW83">
        <v>80</v>
      </c>
      <c r="AX83">
        <f>IF(Z83&gt;0, (R83*SUMPRODUCT(K83:$K$98, X83:$X$98)-K83*$AZ$3)/Z83, 0)</f>
        <v>-16486953822384.336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500000</v>
      </c>
      <c r="S84">
        <f t="shared" si="29"/>
        <v>-67421354450350.578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-3.9484516519626554</v>
      </c>
      <c r="AC84">
        <f t="shared" si="30"/>
        <v>-3.5254032607411778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-9.240272246179173E-8</v>
      </c>
      <c r="AI84">
        <f t="shared" si="34"/>
        <v>-9.240402968977961E-8</v>
      </c>
      <c r="AJ84">
        <f t="shared" si="35"/>
        <v>-0.42304839122147753</v>
      </c>
      <c r="AK84">
        <f t="shared" si="49"/>
        <v>-0.2763916156373859</v>
      </c>
      <c r="AL84">
        <f t="shared" si="26"/>
        <v>-0.69944009926289308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-1.4952071765650835E-11</v>
      </c>
      <c r="AR84">
        <f t="shared" si="36"/>
        <v>-1.4952283293689924E-11</v>
      </c>
      <c r="AS84">
        <f t="shared" si="36"/>
        <v>-6.8455233107468435E-5</v>
      </c>
      <c r="AT84">
        <f t="shared" si="36"/>
        <v>-4.4724085636580734E-5</v>
      </c>
      <c r="AU84">
        <f t="shared" si="23"/>
        <v>-1.1317933369633246E-4</v>
      </c>
      <c r="AW84">
        <v>81</v>
      </c>
      <c r="AX84">
        <f>IF(Z84&gt;0, (R84*SUMPRODUCT(K84:$K$98, X84:$X$98)-K84*$AZ$3)/Z84, 0)</f>
        <v>-67421354450350.578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500000</v>
      </c>
      <c r="S85">
        <f t="shared" si="29"/>
        <v>-298475205871046.13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-3.5254032607411778</v>
      </c>
      <c r="AC85">
        <f t="shared" si="30"/>
        <v>-3.1476814828175836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-2.0610177881134064E-8</v>
      </c>
      <c r="AI85">
        <f t="shared" si="34"/>
        <v>-2.0610441527948012E-8</v>
      </c>
      <c r="AJ85">
        <f t="shared" si="35"/>
        <v>-0.37772177792359418</v>
      </c>
      <c r="AK85">
        <f t="shared" si="49"/>
        <v>-0.24677822825188248</v>
      </c>
      <c r="AL85">
        <f t="shared" si="26"/>
        <v>-0.62450002678591821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-2.9776957649103753E-12</v>
      </c>
      <c r="AR85">
        <f t="shared" si="36"/>
        <v>-2.9777338557995397E-12</v>
      </c>
      <c r="AS85">
        <f t="shared" si="36"/>
        <v>-5.4572092726431892E-5</v>
      </c>
      <c r="AT85">
        <f t="shared" si="36"/>
        <v>-3.5653767249158879E-5</v>
      </c>
      <c r="AU85">
        <f t="shared" si="23"/>
        <v>-9.0225862953324627E-5</v>
      </c>
      <c r="AW85">
        <v>82</v>
      </c>
      <c r="AX85">
        <f>IF(Z85&gt;0, (R85*SUMPRODUCT(K85:$K$98, X85:$X$98)-K85*$AZ$3)/Z85, 0)</f>
        <v>-298475205871046.13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500000</v>
      </c>
      <c r="S86">
        <f t="shared" si="29"/>
        <v>-1440263994242987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-3.1476814828175836</v>
      </c>
      <c r="AC86">
        <f t="shared" si="30"/>
        <v>-2.8104298953754308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-4.2445420704904207E-9</v>
      </c>
      <c r="AI86">
        <f t="shared" si="34"/>
        <v>-4.244590853732705E-9</v>
      </c>
      <c r="AJ86">
        <f t="shared" si="35"/>
        <v>-0.33725158744215289</v>
      </c>
      <c r="AK86">
        <f t="shared" si="49"/>
        <v>-0.22033770379723089</v>
      </c>
      <c r="AL86">
        <f t="shared" si="26"/>
        <v>-0.55758929548397462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-5.4753439140674354E-13</v>
      </c>
      <c r="AR86">
        <f t="shared" si="36"/>
        <v>-5.475406843124166E-13</v>
      </c>
      <c r="AS86">
        <f t="shared" si="36"/>
        <v>-4.350453820799609E-5</v>
      </c>
      <c r="AT86">
        <f t="shared" si="36"/>
        <v>-2.8422964962775578E-5</v>
      </c>
      <c r="AU86">
        <f t="shared" si="23"/>
        <v>-7.1927503718312346E-5</v>
      </c>
      <c r="AW86">
        <v>83</v>
      </c>
      <c r="AX86">
        <f>IF(Z86&gt;0, (R86*SUMPRODUCT(K86:$K$98, X86:$X$98)-K86*$AZ$3)/Z86, 0)</f>
        <v>-1440263994242987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500000</v>
      </c>
      <c r="S87">
        <f t="shared" si="29"/>
        <v>-7637160449748931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-2.8104298953754308</v>
      </c>
      <c r="AC87">
        <f t="shared" si="30"/>
        <v>-2.5093124065856829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-8.0162512218296141E-10</v>
      </c>
      <c r="AI87">
        <f t="shared" si="34"/>
        <v>-8.0163333633671365E-10</v>
      </c>
      <c r="AJ87">
        <f t="shared" si="35"/>
        <v>-0.30111748878974787</v>
      </c>
      <c r="AK87">
        <f t="shared" si="49"/>
        <v>-0.19673009267628017</v>
      </c>
      <c r="AL87">
        <f t="shared" si="26"/>
        <v>-0.49784758226766135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-9.2328091186947646E-14</v>
      </c>
      <c r="AR87">
        <f t="shared" si="36"/>
        <v>-9.2329037261510027E-14</v>
      </c>
      <c r="AS87">
        <f t="shared" si="36"/>
        <v>-3.4681551505342095E-5</v>
      </c>
      <c r="AT87">
        <f t="shared" si="36"/>
        <v>-2.2658613650192722E-5</v>
      </c>
      <c r="AU87">
        <f t="shared" si="23"/>
        <v>-5.7340165247863851E-5</v>
      </c>
      <c r="AW87">
        <v>84</v>
      </c>
      <c r="AX87">
        <f>IF(Z87&gt;0, (R87*SUMPRODUCT(K87:$K$98, X87:$X$98)-K87*$AZ$3)/Z87, 0)</f>
        <v>-7637160449748931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500000</v>
      </c>
      <c r="S88">
        <f t="shared" si="29"/>
        <v>-4.494134300849884E+16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-2.5093124065856829</v>
      </c>
      <c r="AC88">
        <f t="shared" si="30"/>
        <v>-2.2404575058801548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-1.3771378064277731E-10</v>
      </c>
      <c r="AI88">
        <f t="shared" si="34"/>
        <v>-1.3771502696595989E-10</v>
      </c>
      <c r="AJ88">
        <f t="shared" si="35"/>
        <v>-0.26885490070552809</v>
      </c>
      <c r="AK88">
        <f t="shared" si="49"/>
        <v>-0.17565186846099781</v>
      </c>
      <c r="AL88">
        <f t="shared" si="26"/>
        <v>-0.44450676930424093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-1.4161912809805829E-14</v>
      </c>
      <c r="AR88">
        <f t="shared" si="36"/>
        <v>-1.4162040976501725E-14</v>
      </c>
      <c r="AS88">
        <f t="shared" si="36"/>
        <v>-2.7647920524069823E-5</v>
      </c>
      <c r="AT88">
        <f t="shared" si="36"/>
        <v>-1.8063308075731046E-5</v>
      </c>
      <c r="AU88">
        <f t="shared" si="23"/>
        <v>-4.5711228613962915E-5</v>
      </c>
      <c r="AW88">
        <v>85</v>
      </c>
      <c r="AX88">
        <f>IF(Z88&gt;0, (R88*SUMPRODUCT(K88:$K$98, X88:$X$98)-K88*$AZ$3)/Z88, 0)</f>
        <v>-4.494134300849884E+16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-2.2404575058801548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-2.4926463651258294E-11</v>
      </c>
      <c r="AI89">
        <f t="shared" si="34"/>
        <v>-2.4926463651258294E-11</v>
      </c>
      <c r="AJ89">
        <f t="shared" si="35"/>
        <v>-2.2404575058801548</v>
      </c>
      <c r="AK89">
        <f t="shared" si="49"/>
        <v>-0.15683202541161084</v>
      </c>
      <c r="AL89">
        <f t="shared" si="26"/>
        <v>-2.3972895313166918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-2.2886909981382432E-15</v>
      </c>
      <c r="AR89">
        <f t="shared" si="36"/>
        <v>-2.2886909981382432E-15</v>
      </c>
      <c r="AS89">
        <f t="shared" si="36"/>
        <v>-2.0571369437558874E-4</v>
      </c>
      <c r="AT89">
        <f t="shared" si="36"/>
        <v>-1.4399958606291213E-5</v>
      </c>
      <c r="AU89">
        <f t="shared" si="23"/>
        <v>-2.2011365298416863E-4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49843.185077940398</v>
      </c>
      <c r="AO91" s="8">
        <f t="shared" si="50"/>
        <v>-4984.3185077940398</v>
      </c>
      <c r="AP91" s="8">
        <f t="shared" si="50"/>
        <v>-1736.4283058859514</v>
      </c>
      <c r="AQ91" s="8">
        <f t="shared" si="50"/>
        <v>-21786.737261269438</v>
      </c>
      <c r="AR91" s="8">
        <f t="shared" si="50"/>
        <v>21335.701002990951</v>
      </c>
      <c r="AS91" s="8">
        <f t="shared" si="50"/>
        <v>-4432.9321819327397</v>
      </c>
      <c r="AT91" s="8">
        <f t="shared" si="50"/>
        <v>2127.2800721238018</v>
      </c>
      <c r="AU91" s="8">
        <f t="shared" si="50"/>
        <v>19030.048893182025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127139.72577988358</v>
      </c>
      <c r="K3">
        <v>1</v>
      </c>
      <c r="L3" s="2">
        <v>0</v>
      </c>
      <c r="O3">
        <f>$C$3</f>
        <v>127139.72577988358</v>
      </c>
      <c r="P3">
        <f>O3*C5</f>
        <v>12713.972577988359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127139.72577988358</v>
      </c>
      <c r="AF3">
        <f t="shared" ref="AF3:AG34" si="4">-$Z3*P3</f>
        <v>-12713.972577988359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112903.32061489522</v>
      </c>
      <c r="AJ3">
        <f t="shared" ref="AJ3:AJ66" si="7">AB3-AC3</f>
        <v>0</v>
      </c>
      <c r="AL3">
        <f t="shared" ref="AL3:AL34" si="8">SUM(AI3:AK3)</f>
        <v>112903.32061489522</v>
      </c>
      <c r="AN3">
        <f t="shared" ref="AN3:AU34" si="9">AE3*$K3</f>
        <v>127139.72577988358</v>
      </c>
      <c r="AO3">
        <f t="shared" si="9"/>
        <v>-12713.972577988359</v>
      </c>
      <c r="AP3">
        <f t="shared" si="9"/>
        <v>-1522.432587</v>
      </c>
      <c r="AQ3">
        <f t="shared" si="9"/>
        <v>0</v>
      </c>
      <c r="AR3">
        <f t="shared" si="9"/>
        <v>112903.32061489522</v>
      </c>
      <c r="AS3">
        <f t="shared" si="9"/>
        <v>0</v>
      </c>
      <c r="AT3">
        <f t="shared" si="9"/>
        <v>0</v>
      </c>
      <c r="AU3">
        <f t="shared" si="9"/>
        <v>112903.32061489522</v>
      </c>
      <c r="AW3">
        <v>0</v>
      </c>
      <c r="AX3">
        <f>IF(Z3&gt;0, (R3*SUMPRODUCT(K3:$K$98, X3:$X$98)-K3*$AZ$3)/Z3, 0)</f>
        <v>0</v>
      </c>
      <c r="AZ3">
        <f>C6*ABS(SUMPRODUCT(X4:X79, K4:K79))/1</f>
        <v>50109.497973236794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3403.6211007042602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3361.2024482467823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-3361.2024482467823</v>
      </c>
      <c r="AK4">
        <f>G4*SUM(AB4, AE4:AF4)</f>
        <v>0</v>
      </c>
      <c r="AL4">
        <f t="shared" si="8"/>
        <v>-4592.602948246782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-3135.7425583046761</v>
      </c>
      <c r="AT4">
        <f t="shared" si="9"/>
        <v>0</v>
      </c>
      <c r="AU4">
        <f t="shared" si="9"/>
        <v>-4284.5442189073437</v>
      </c>
      <c r="AW4">
        <v>1</v>
      </c>
      <c r="AX4">
        <f>IF(Z4&gt;0, (R4*SUMPRODUCT(K4:$K$98, X4:$X$98)-K4*$AZ$3)/Z4, 0)</f>
        <v>3403.6211007042602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500000</v>
      </c>
      <c r="S5">
        <f t="shared" si="1"/>
        <v>6267.4852193439774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3361.2024482467823</v>
      </c>
      <c r="AC5">
        <f t="shared" si="2"/>
        <v>6111.6628341831529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-1261.9268785851475</v>
      </c>
      <c r="AI5">
        <f t="shared" si="6"/>
        <v>-1286.3053279164683</v>
      </c>
      <c r="AJ5">
        <f t="shared" si="7"/>
        <v>-2750.4603859363706</v>
      </c>
      <c r="AK5">
        <f>G5*SUM(AB5, AE5:AF5)</f>
        <v>137.80930037811808</v>
      </c>
      <c r="AL5">
        <f t="shared" si="8"/>
        <v>-3898.9564134747206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-1079.0837915943973</v>
      </c>
      <c r="AR5">
        <f t="shared" si="9"/>
        <v>-1099.9299990760287</v>
      </c>
      <c r="AS5">
        <f t="shared" si="9"/>
        <v>-2351.940728304367</v>
      </c>
      <c r="AT5">
        <f t="shared" si="9"/>
        <v>117.8418376631455</v>
      </c>
      <c r="AU5">
        <f t="shared" si="9"/>
        <v>-3334.02888971725</v>
      </c>
      <c r="AW5">
        <v>2</v>
      </c>
      <c r="AX5">
        <f>IF(Z5&gt;0, (R5*SUMPRODUCT(K5:$K$98, X5:$X$98)-K5*$AZ$3)/Z5, 0)</f>
        <v>6267.4852193439774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500000</v>
      </c>
      <c r="S6">
        <f t="shared" si="1"/>
        <v>9583.2552895334957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6111.6628341831529</v>
      </c>
      <c r="AC6">
        <f t="shared" si="2"/>
        <v>9226.6432125589199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-1299.2957761664684</v>
      </c>
      <c r="AI6">
        <f t="shared" si="6"/>
        <v>-1323.3654762156675</v>
      </c>
      <c r="AJ6">
        <f t="shared" si="7"/>
        <v>-3114.980378375767</v>
      </c>
      <c r="AK6">
        <f>G6*SUM(AB6, AE6:AF6)</f>
        <v>357.53227579971445</v>
      </c>
      <c r="AL6">
        <f t="shared" si="8"/>
        <v>-4080.8135787917199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-1002.2897929885083</v>
      </c>
      <c r="AR6">
        <f t="shared" si="9"/>
        <v>-1020.8574010129004</v>
      </c>
      <c r="AS6">
        <f t="shared" si="9"/>
        <v>-2402.927105494955</v>
      </c>
      <c r="AT6">
        <f t="shared" si="9"/>
        <v>275.80398341269864</v>
      </c>
      <c r="AU6">
        <f t="shared" si="9"/>
        <v>-3147.9805230951565</v>
      </c>
      <c r="AW6">
        <v>3</v>
      </c>
      <c r="AX6">
        <f>IF(Z6&gt;0, (R6*SUMPRODUCT(K6:$K$98, X6:$X$98)-K6*$AZ$3)/Z6, 0)</f>
        <v>9583.2552895334957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500000</v>
      </c>
      <c r="S7">
        <f t="shared" si="1"/>
        <v>12319.821145576285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9226.6432125589199</v>
      </c>
      <c r="AC7">
        <f t="shared" si="2"/>
        <v>11709.666365135374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-1343.1956508195335</v>
      </c>
      <c r="AI7">
        <f t="shared" si="6"/>
        <v>-1366.9574940856999</v>
      </c>
      <c r="AJ7">
        <f t="shared" si="7"/>
        <v>-2483.0231525764539</v>
      </c>
      <c r="AK7">
        <f>G7*SUM(AB7, AE7:AF7)</f>
        <v>453.02818173664292</v>
      </c>
      <c r="AL7">
        <f t="shared" si="8"/>
        <v>-3396.9524649255109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-942.73004875675633</v>
      </c>
      <c r="AR7">
        <f t="shared" si="9"/>
        <v>-959.40744318339523</v>
      </c>
      <c r="AS7">
        <f t="shared" si="9"/>
        <v>-1742.7249234051149</v>
      </c>
      <c r="AT7">
        <f t="shared" si="9"/>
        <v>317.96058868727772</v>
      </c>
      <c r="AU7">
        <f t="shared" si="9"/>
        <v>-2384.1717779012324</v>
      </c>
      <c r="AW7">
        <v>4</v>
      </c>
      <c r="AX7">
        <f>IF(Z7&gt;0, (R7*SUMPRODUCT(K7:$K$98, X7:$X$98)-K7*$AZ$3)/Z7, 0)</f>
        <v>12319.821145576285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500000</v>
      </c>
      <c r="S8">
        <f t="shared" si="1"/>
        <v>13980.517690000106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11709.666365135374</v>
      </c>
      <c r="AC8">
        <f t="shared" si="2"/>
        <v>13107.640599656785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-1702.1207130005187</v>
      </c>
      <c r="AI8">
        <f t="shared" si="6"/>
        <v>-1725.5598317983731</v>
      </c>
      <c r="AJ8">
        <f t="shared" si="7"/>
        <v>-1397.9742345214108</v>
      </c>
      <c r="AK8">
        <f t="shared" ref="AK8:AK71" si="22">G8*SUM(AB8:AB8, AE8:AF8)</f>
        <v>249.41589357738346</v>
      </c>
      <c r="AL8">
        <f t="shared" si="8"/>
        <v>-2874.1181727424005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-1115.1346866555584</v>
      </c>
      <c r="AR8">
        <f t="shared" si="9"/>
        <v>-1130.4906917828635</v>
      </c>
      <c r="AS8">
        <f t="shared" si="9"/>
        <v>-915.87485426781404</v>
      </c>
      <c r="AT8">
        <f t="shared" si="9"/>
        <v>163.40340153727209</v>
      </c>
      <c r="AU8">
        <f t="shared" si="9"/>
        <v>-1882.9621445134053</v>
      </c>
      <c r="AW8">
        <v>5</v>
      </c>
      <c r="AX8">
        <f>IF(Z8&gt;0, (R8*SUMPRODUCT(K8:$K$98, X8:$X$98)-K8*$AZ$3)/Z8, 0)</f>
        <v>13980.517690000106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500000</v>
      </c>
      <c r="S9">
        <f t="shared" si="1"/>
        <v>14859.575870541528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13107.640599656785</v>
      </c>
      <c r="AC9">
        <f t="shared" si="2"/>
        <v>13730.490969589682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-2086.38018738254</v>
      </c>
      <c r="AI9">
        <f t="shared" si="6"/>
        <v>-2109.4805959830469</v>
      </c>
      <c r="AJ9">
        <f t="shared" si="7"/>
        <v>-622.85036993289759</v>
      </c>
      <c r="AK9">
        <f t="shared" si="22"/>
        <v>77.335079537975034</v>
      </c>
      <c r="AL9">
        <f t="shared" si="8"/>
        <v>-2654.9958863779693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-1294.5166131598294</v>
      </c>
      <c r="AR9">
        <f t="shared" si="9"/>
        <v>-1308.8495055468359</v>
      </c>
      <c r="AS9">
        <f t="shared" si="9"/>
        <v>-386.45408745105533</v>
      </c>
      <c r="AT9">
        <f t="shared" si="9"/>
        <v>47.983366525129824</v>
      </c>
      <c r="AU9">
        <f t="shared" si="9"/>
        <v>-1647.3202264727613</v>
      </c>
      <c r="AW9">
        <v>6</v>
      </c>
      <c r="AX9">
        <f>IF(Z9&gt;0, (R9*SUMPRODUCT(K9:$K$98, X9:$X$98)-K9*$AZ$3)/Z9, 0)</f>
        <v>14859.575870541528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500000</v>
      </c>
      <c r="S10">
        <f t="shared" si="1"/>
        <v>15422.779628342309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13730.490969589682</v>
      </c>
      <c r="AC10">
        <f t="shared" si="2"/>
        <v>14031.668613091424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-2487.3217117980744</v>
      </c>
      <c r="AI10">
        <f t="shared" si="6"/>
        <v>-2510.0667502269862</v>
      </c>
      <c r="AJ10">
        <f t="shared" si="7"/>
        <v>-301.17764350174184</v>
      </c>
      <c r="AK10">
        <f t="shared" si="22"/>
        <v>56.295012975317704</v>
      </c>
      <c r="AL10">
        <f t="shared" si="8"/>
        <v>-2754.9493807534104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-1464.078374651167</v>
      </c>
      <c r="AR10">
        <f t="shared" si="9"/>
        <v>-1477.466477499474</v>
      </c>
      <c r="AS10">
        <f t="shared" si="9"/>
        <v>-177.27810306473771</v>
      </c>
      <c r="AT10">
        <f t="shared" si="9"/>
        <v>33.136168396282045</v>
      </c>
      <c r="AU10">
        <f t="shared" si="9"/>
        <v>-1621.6084121679296</v>
      </c>
      <c r="AW10">
        <v>7</v>
      </c>
      <c r="AX10">
        <f>IF(Z10&gt;0, (R10*SUMPRODUCT(K10:$K$98, X10:$X$98)-K10*$AZ$3)/Z10, 0)</f>
        <v>15422.779628342309</v>
      </c>
    </row>
    <row r="11" spans="1:52" x14ac:dyDescent="0.25">
      <c r="A11" t="s">
        <v>33</v>
      </c>
      <c r="C11" s="12">
        <f>AU81</f>
        <v>57299.092780905412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500000</v>
      </c>
      <c r="S11">
        <f t="shared" si="1"/>
        <v>15685.898922286595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14031.668613091424</v>
      </c>
      <c r="AC11">
        <f t="shared" si="2"/>
        <v>14036.188008260393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-2937.5553757508483</v>
      </c>
      <c r="AI11">
        <f t="shared" si="6"/>
        <v>-2959.9260860266836</v>
      </c>
      <c r="AJ11">
        <f t="shared" si="7"/>
        <v>-4.5193951689689129</v>
      </c>
      <c r="AK11">
        <f t="shared" si="22"/>
        <v>33.676004671419413</v>
      </c>
      <c r="AL11">
        <f t="shared" si="8"/>
        <v>-2930.7694765242331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-1643.0000924088436</v>
      </c>
      <c r="AR11">
        <f t="shared" si="9"/>
        <v>-1655.5122238749796</v>
      </c>
      <c r="AS11">
        <f t="shared" si="9"/>
        <v>-2.5277367506136148</v>
      </c>
      <c r="AT11">
        <f t="shared" si="9"/>
        <v>18.835280261894741</v>
      </c>
      <c r="AU11">
        <f t="shared" si="9"/>
        <v>-1639.2046803636983</v>
      </c>
      <c r="AW11">
        <v>8</v>
      </c>
      <c r="AX11">
        <f>IF(Z11&gt;0, (R11*SUMPRODUCT(K11:$K$98, X11:$X$98)-K11*$AZ$3)/Z11, 0)</f>
        <v>15685.898922286595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500000</v>
      </c>
      <c r="S12">
        <f t="shared" si="1"/>
        <v>15683.746963506128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14036.188008260393</v>
      </c>
      <c r="AC12">
        <f t="shared" si="2"/>
        <v>13786.132040455257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-3436.2869553992932</v>
      </c>
      <c r="AI12">
        <f t="shared" si="6"/>
        <v>-3458.2621442246</v>
      </c>
      <c r="AJ12">
        <f t="shared" si="7"/>
        <v>250.05596780513588</v>
      </c>
      <c r="AK12">
        <f t="shared" si="22"/>
        <v>32.283232418998907</v>
      </c>
      <c r="AL12">
        <f t="shared" si="8"/>
        <v>-3175.9229440004651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-1826.4230469406345</v>
      </c>
      <c r="AR12">
        <f t="shared" si="9"/>
        <v>-1838.1030934129899</v>
      </c>
      <c r="AS12">
        <f t="shared" si="9"/>
        <v>132.90740515914698</v>
      </c>
      <c r="AT12">
        <f t="shared" si="9"/>
        <v>17.15888122415237</v>
      </c>
      <c r="AU12">
        <f t="shared" si="9"/>
        <v>-1688.0368070296904</v>
      </c>
      <c r="AW12">
        <v>9</v>
      </c>
      <c r="AX12">
        <f>IF(Z12&gt;0, (R12*SUMPRODUCT(K12:$K$98, X12:$X$98)-K12*$AZ$3)/Z12, 0)</f>
        <v>15683.746963506128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500000</v>
      </c>
      <c r="S13">
        <f t="shared" si="1"/>
        <v>15396.682773008743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13786.132040455257</v>
      </c>
      <c r="AC13">
        <f t="shared" si="2"/>
        <v>13276.205196311312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-3970.2463774737912</v>
      </c>
      <c r="AI13">
        <f t="shared" si="6"/>
        <v>-3991.8033020919715</v>
      </c>
      <c r="AJ13">
        <f t="shared" si="7"/>
        <v>509.92684414394535</v>
      </c>
      <c r="AK13">
        <f t="shared" si="22"/>
        <v>27.572264080910514</v>
      </c>
      <c r="AL13">
        <f t="shared" si="8"/>
        <v>-3454.3041938671158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-2005.9203005106833</v>
      </c>
      <c r="AR13">
        <f t="shared" si="9"/>
        <v>-2016.8116832101371</v>
      </c>
      <c r="AS13">
        <f t="shared" si="9"/>
        <v>257.63454234155762</v>
      </c>
      <c r="AT13">
        <f t="shared" si="9"/>
        <v>13.930562235316854</v>
      </c>
      <c r="AU13">
        <f t="shared" si="9"/>
        <v>-1745.2465786332627</v>
      </c>
      <c r="AW13">
        <v>10</v>
      </c>
      <c r="AX13">
        <f>IF(Z13&gt;0, (R13*SUMPRODUCT(K13:$K$98, X13:$X$98)-K13*$AZ$3)/Z13, 0)</f>
        <v>15396.682773008743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500000</v>
      </c>
      <c r="S14">
        <f t="shared" si="1"/>
        <v>16556.772706624139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13276.205196311312</v>
      </c>
      <c r="AC14">
        <f t="shared" si="2"/>
        <v>13982.845753211401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-4557.441697166837</v>
      </c>
      <c r="AI14">
        <f t="shared" si="6"/>
        <v>-4578.5551804539773</v>
      </c>
      <c r="AJ14">
        <f t="shared" si="7"/>
        <v>-706.640556900089</v>
      </c>
      <c r="AK14">
        <f t="shared" si="22"/>
        <v>929.33436374179189</v>
      </c>
      <c r="AL14">
        <f t="shared" si="8"/>
        <v>-4355.8613736122743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-2055.8873496512733</v>
      </c>
      <c r="AR14">
        <f t="shared" si="9"/>
        <v>-2065.4117596342003</v>
      </c>
      <c r="AS14">
        <f t="shared" si="9"/>
        <v>-318.76949354822239</v>
      </c>
      <c r="AT14">
        <f t="shared" si="9"/>
        <v>419.22791095730435</v>
      </c>
      <c r="AU14">
        <f t="shared" si="9"/>
        <v>-1964.9533422251184</v>
      </c>
      <c r="AW14">
        <v>11</v>
      </c>
      <c r="AX14">
        <f>IF(Z14&gt;0, (R14*SUMPRODUCT(K14:$K$98, X14:$X$98)-K14*$AZ$3)/Z14, 0)</f>
        <v>16556.772706624139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500000</v>
      </c>
      <c r="S15">
        <f t="shared" si="1"/>
        <v>17377.937329542649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13982.845753211401</v>
      </c>
      <c r="AC15">
        <f t="shared" si="2"/>
        <v>14348.887740534021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-5199.1302299297085</v>
      </c>
      <c r="AI15">
        <f t="shared" si="6"/>
        <v>-5219.7726218724811</v>
      </c>
      <c r="AJ15">
        <f t="shared" si="7"/>
        <v>-366.04198732262012</v>
      </c>
      <c r="AK15">
        <f t="shared" si="22"/>
        <v>978.79920272479819</v>
      </c>
      <c r="AL15">
        <f t="shared" si="8"/>
        <v>-4607.0154064703029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-2094.0684134938306</v>
      </c>
      <c r="AR15">
        <f t="shared" si="9"/>
        <v>-2102.3826081830648</v>
      </c>
      <c r="AS15">
        <f t="shared" si="9"/>
        <v>-147.43176834698582</v>
      </c>
      <c r="AT15">
        <f t="shared" si="9"/>
        <v>394.23372813007137</v>
      </c>
      <c r="AU15">
        <f t="shared" si="9"/>
        <v>-1855.5806483999791</v>
      </c>
      <c r="AW15">
        <v>12</v>
      </c>
      <c r="AX15">
        <f>IF(Z15&gt;0, (R15*SUMPRODUCT(K15:$K$98, X15:$X$98)-K15*$AZ$3)/Z15, 0)</f>
        <v>17377.937329542649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500000</v>
      </c>
      <c r="S16">
        <f t="shared" si="1"/>
        <v>17892.455191376688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14348.887740534021</v>
      </c>
      <c r="AC16">
        <f t="shared" si="2"/>
        <v>14417.256235052602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-5832.8901405290508</v>
      </c>
      <c r="AI16">
        <f t="shared" si="6"/>
        <v>-5853.0344640453686</v>
      </c>
      <c r="AJ16">
        <f t="shared" si="7"/>
        <v>-68.368494518581429</v>
      </c>
      <c r="AK16">
        <f t="shared" si="22"/>
        <v>1004.4221418373816</v>
      </c>
      <c r="AL16">
        <f t="shared" si="8"/>
        <v>-4916.9808167265683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-2097.6157931506918</v>
      </c>
      <c r="AR16">
        <f t="shared" si="9"/>
        <v>-2104.8600665952681</v>
      </c>
      <c r="AS16">
        <f t="shared" si="9"/>
        <v>-24.586582363285409</v>
      </c>
      <c r="AT16">
        <f t="shared" si="9"/>
        <v>361.20888563782171</v>
      </c>
      <c r="AU16">
        <f t="shared" si="9"/>
        <v>-1768.2377633207316</v>
      </c>
      <c r="AW16">
        <v>13</v>
      </c>
      <c r="AX16">
        <f>IF(Z16&gt;0, (R16*SUMPRODUCT(K16:$K$98, X16:$X$98)-K16*$AZ$3)/Z16, 0)</f>
        <v>17892.455191376688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500000</v>
      </c>
      <c r="S17">
        <f t="shared" si="1"/>
        <v>18158.803779283393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14417.256235052602</v>
      </c>
      <c r="AC17">
        <f t="shared" si="2"/>
        <v>14250.387681198677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-6475.2699139469642</v>
      </c>
      <c r="AI17">
        <f t="shared" si="6"/>
        <v>-6494.8890307324218</v>
      </c>
      <c r="AJ17">
        <f t="shared" si="7"/>
        <v>166.86855385392482</v>
      </c>
      <c r="AK17">
        <f t="shared" si="22"/>
        <v>1009.2079364536822</v>
      </c>
      <c r="AL17">
        <f t="shared" si="8"/>
        <v>-5318.8125404248149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-2079.1317041884254</v>
      </c>
      <c r="AR17">
        <f t="shared" si="9"/>
        <v>-2085.4311678801182</v>
      </c>
      <c r="AS17">
        <f t="shared" si="9"/>
        <v>53.57949635466121</v>
      </c>
      <c r="AT17">
        <f t="shared" si="9"/>
        <v>324.04459500290329</v>
      </c>
      <c r="AU17">
        <f t="shared" si="9"/>
        <v>-1707.8070765225539</v>
      </c>
      <c r="AW17">
        <v>14</v>
      </c>
      <c r="AX17">
        <f>IF(Z17&gt;0, (R17*SUMPRODUCT(K17:$K$98, X17:$X$98)-K17*$AZ$3)/Z17, 0)</f>
        <v>18158.803779283393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500000</v>
      </c>
      <c r="S18">
        <f t="shared" si="1"/>
        <v>18220.16813200224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14250.387681198677</v>
      </c>
      <c r="AC18">
        <f t="shared" si="2"/>
        <v>13895.13744066811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-7146.5140214153926</v>
      </c>
      <c r="AI18">
        <f t="shared" si="6"/>
        <v>-7165.5796213319245</v>
      </c>
      <c r="AJ18">
        <f t="shared" si="7"/>
        <v>355.25024053056768</v>
      </c>
      <c r="AK18">
        <f t="shared" si="22"/>
        <v>997.52713768390754</v>
      </c>
      <c r="AL18">
        <f t="shared" si="8"/>
        <v>-5812.8022431174495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-2048.8037114688341</v>
      </c>
      <c r="AR18">
        <f t="shared" si="9"/>
        <v>-2054.2695472250248</v>
      </c>
      <c r="AS18">
        <f t="shared" si="9"/>
        <v>101.84518061787448</v>
      </c>
      <c r="AT18">
        <f t="shared" si="9"/>
        <v>285.97681273042588</v>
      </c>
      <c r="AU18">
        <f t="shared" si="9"/>
        <v>-1666.4475538767244</v>
      </c>
      <c r="AW18">
        <v>15</v>
      </c>
      <c r="AX18">
        <f>IF(Z18&gt;0, (R18*SUMPRODUCT(K18:$K$98, X18:$X$98)-K18*$AZ$3)/Z18, 0)</f>
        <v>18220.16813200224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500000</v>
      </c>
      <c r="S19">
        <f t="shared" si="1"/>
        <v>18109.221768892585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13895.13744066811</v>
      </c>
      <c r="AC19">
        <f t="shared" si="2"/>
        <v>13385.513607465207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-7921.6050031437526</v>
      </c>
      <c r="AI19">
        <f t="shared" si="6"/>
        <v>-7940.0838668109618</v>
      </c>
      <c r="AJ19">
        <f t="shared" si="7"/>
        <v>509.62383320290246</v>
      </c>
      <c r="AK19">
        <f t="shared" si="22"/>
        <v>972.65962084676778</v>
      </c>
      <c r="AL19">
        <f t="shared" si="8"/>
        <v>-6457.8004127612912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-2027.6886148612864</v>
      </c>
      <c r="AR19">
        <f t="shared" si="9"/>
        <v>-2032.4186388221763</v>
      </c>
      <c r="AS19">
        <f t="shared" si="9"/>
        <v>130.44811550656667</v>
      </c>
      <c r="AT19">
        <f t="shared" si="9"/>
        <v>248.97111614926305</v>
      </c>
      <c r="AU19">
        <f t="shared" si="9"/>
        <v>-1652.9994071663464</v>
      </c>
      <c r="AW19">
        <v>16</v>
      </c>
      <c r="AX19">
        <f>IF(Z19&gt;0, (R19*SUMPRODUCT(K19:$K$98, X19:$X$98)-K19*$AZ$3)/Z19, 0)</f>
        <v>18109.221768892585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500000</v>
      </c>
      <c r="S20">
        <f t="shared" si="1"/>
        <v>17822.369895600699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13385.513607465207</v>
      </c>
      <c r="AC20">
        <f t="shared" si="2"/>
        <v>12732.092741055654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-8687.3447370559479</v>
      </c>
      <c r="AI20">
        <f t="shared" si="6"/>
        <v>-8705.2044448496326</v>
      </c>
      <c r="AJ20">
        <f t="shared" si="7"/>
        <v>653.42086640955313</v>
      </c>
      <c r="AK20">
        <f t="shared" si="22"/>
        <v>936.98595252256462</v>
      </c>
      <c r="AL20">
        <f t="shared" si="8"/>
        <v>-7114.7976259175148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-1985.4415787259647</v>
      </c>
      <c r="AR20">
        <f t="shared" si="9"/>
        <v>-1989.5233099696009</v>
      </c>
      <c r="AS20">
        <f t="shared" si="9"/>
        <v>149.33549845707199</v>
      </c>
      <c r="AT20">
        <f t="shared" si="9"/>
        <v>214.14263219982445</v>
      </c>
      <c r="AU20">
        <f t="shared" si="9"/>
        <v>-1626.0451793127042</v>
      </c>
      <c r="AW20">
        <v>17</v>
      </c>
      <c r="AX20">
        <f>IF(Z20&gt;0, (R20*SUMPRODUCT(K20:$K$98, X20:$X$98)-K20*$AZ$3)/Z20, 0)</f>
        <v>17822.369895600699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500000</v>
      </c>
      <c r="S21">
        <f t="shared" si="1"/>
        <v>17390.743787530853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12732.092741055654</v>
      </c>
      <c r="AC21">
        <f t="shared" si="2"/>
        <v>11973.67593773302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-9367.9350265077974</v>
      </c>
      <c r="AI21">
        <f t="shared" si="6"/>
        <v>-9385.1477404722191</v>
      </c>
      <c r="AJ21">
        <f t="shared" si="7"/>
        <v>758.41680332263422</v>
      </c>
      <c r="AK21">
        <f t="shared" si="22"/>
        <v>891.24649187389593</v>
      </c>
      <c r="AL21">
        <f t="shared" si="8"/>
        <v>-7735.4844452756888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-1911.5950795783535</v>
      </c>
      <c r="AR21">
        <f t="shared" si="9"/>
        <v>-1915.107458691517</v>
      </c>
      <c r="AS21">
        <f t="shared" si="9"/>
        <v>154.76044885011828</v>
      </c>
      <c r="AT21">
        <f t="shared" si="9"/>
        <v>181.86531009627626</v>
      </c>
      <c r="AU21">
        <f t="shared" si="9"/>
        <v>-1578.4816997451223</v>
      </c>
      <c r="AW21">
        <v>18</v>
      </c>
      <c r="AX21">
        <f>IF(Z21&gt;0, (R21*SUMPRODUCT(K21:$K$98, X21:$X$98)-K21*$AZ$3)/Z21, 0)</f>
        <v>17390.743787530853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500000</v>
      </c>
      <c r="S22">
        <f t="shared" si="1"/>
        <v>16867.039679107918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11973.67593773302</v>
      </c>
      <c r="AC22">
        <f t="shared" si="2"/>
        <v>11157.638693336206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-10059.010895576052</v>
      </c>
      <c r="AI22">
        <f t="shared" si="6"/>
        <v>-10075.548531856051</v>
      </c>
      <c r="AJ22">
        <f t="shared" si="7"/>
        <v>816.03724439681355</v>
      </c>
      <c r="AK22">
        <f t="shared" si="22"/>
        <v>838.15731564131147</v>
      </c>
      <c r="AL22">
        <f t="shared" si="8"/>
        <v>-8421.3539718179272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-1832.6911807402771</v>
      </c>
      <c r="AR22">
        <f t="shared" si="9"/>
        <v>-1835.7042384330543</v>
      </c>
      <c r="AS22">
        <f t="shared" si="9"/>
        <v>148.67706939450457</v>
      </c>
      <c r="AT22">
        <f t="shared" si="9"/>
        <v>152.70721310425711</v>
      </c>
      <c r="AU22">
        <f t="shared" si="9"/>
        <v>-1534.3199559342929</v>
      </c>
      <c r="AW22">
        <v>19</v>
      </c>
      <c r="AX22">
        <f>IF(Z22&gt;0, (R22*SUMPRODUCT(K22:$K$98, X22:$X$98)-K22*$AZ$3)/Z22, 0)</f>
        <v>16867.039679107918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500000</v>
      </c>
      <c r="S23">
        <f t="shared" si="1"/>
        <v>16264.94863762189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11157.638693336206</v>
      </c>
      <c r="AC23">
        <f t="shared" si="2"/>
        <v>10303.124151150885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-10717.356753420192</v>
      </c>
      <c r="AI23">
        <f t="shared" si="6"/>
        <v>-10733.193145499721</v>
      </c>
      <c r="AJ23">
        <f t="shared" si="7"/>
        <v>854.51454218532126</v>
      </c>
      <c r="AK23">
        <f t="shared" si="22"/>
        <v>781.03470853353451</v>
      </c>
      <c r="AL23">
        <f t="shared" si="8"/>
        <v>-9097.6438947808656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-1743.4266335519062</v>
      </c>
      <c r="AR23">
        <f t="shared" si="9"/>
        <v>-1746.0027900022371</v>
      </c>
      <c r="AS23">
        <f t="shared" si="9"/>
        <v>139.00660824114806</v>
      </c>
      <c r="AT23">
        <f t="shared" si="9"/>
        <v>127.0534091487873</v>
      </c>
      <c r="AU23">
        <f t="shared" si="9"/>
        <v>-1479.942772612302</v>
      </c>
      <c r="AW23">
        <v>20</v>
      </c>
      <c r="AX23">
        <f>IF(Z23&gt;0, (R23*SUMPRODUCT(K23:$K$98, X23:$X$98)-K23*$AZ$3)/Z23, 0)</f>
        <v>16264.94863762189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500000</v>
      </c>
      <c r="S24">
        <f t="shared" si="1"/>
        <v>15608.614116853776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10303.124151150885</v>
      </c>
      <c r="AC24">
        <f t="shared" si="2"/>
        <v>9433.0695163087548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-11385.448661351698</v>
      </c>
      <c r="AI24">
        <f t="shared" si="6"/>
        <v>-11400.557417077363</v>
      </c>
      <c r="AJ24">
        <f t="shared" si="7"/>
        <v>870.05463484213033</v>
      </c>
      <c r="AK24">
        <f t="shared" si="22"/>
        <v>721.218690580562</v>
      </c>
      <c r="AL24">
        <f t="shared" si="8"/>
        <v>-9809.2840916546702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-1653.6672114341768</v>
      </c>
      <c r="AR24">
        <f t="shared" si="9"/>
        <v>-1655.8616663645225</v>
      </c>
      <c r="AS24">
        <f t="shared" si="9"/>
        <v>126.37014707015967</v>
      </c>
      <c r="AT24">
        <f t="shared" si="9"/>
        <v>104.75263086777403</v>
      </c>
      <c r="AU24">
        <f t="shared" si="9"/>
        <v>-1424.7388884265886</v>
      </c>
      <c r="AW24">
        <v>21</v>
      </c>
      <c r="AX24">
        <f>IF(Z24&gt;0, (R24*SUMPRODUCT(K24:$K$98, X24:$X$98)-K24*$AZ$3)/Z24, 0)</f>
        <v>15608.614116853776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500000</v>
      </c>
      <c r="S25">
        <f t="shared" si="1"/>
        <v>14908.590890011072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9433.0695163087548</v>
      </c>
      <c r="AC25">
        <f t="shared" si="2"/>
        <v>8559.1987322940331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-12097.437176361023</v>
      </c>
      <c r="AI25">
        <f t="shared" si="6"/>
        <v>-12111.789972670615</v>
      </c>
      <c r="AJ25">
        <f t="shared" si="7"/>
        <v>873.87078401472172</v>
      </c>
      <c r="AK25">
        <f t="shared" si="22"/>
        <v>660.31486614161292</v>
      </c>
      <c r="AL25">
        <f t="shared" si="8"/>
        <v>-10577.60432251428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-1568.8207280410668</v>
      </c>
      <c r="AR25">
        <f t="shared" si="9"/>
        <v>-1570.6820284163095</v>
      </c>
      <c r="AS25">
        <f t="shared" si="9"/>
        <v>113.32537459013959</v>
      </c>
      <c r="AT25">
        <f t="shared" si="9"/>
        <v>85.631000511484686</v>
      </c>
      <c r="AU25">
        <f t="shared" si="9"/>
        <v>-1371.7256533146854</v>
      </c>
      <c r="AW25">
        <v>22</v>
      </c>
      <c r="AX25">
        <f>IF(Z25&gt;0, (R25*SUMPRODUCT(K25:$K$98, X25:$X$98)-K25*$AZ$3)/Z25, 0)</f>
        <v>14908.590890011072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500000</v>
      </c>
      <c r="S26">
        <f t="shared" si="1"/>
        <v>14159.057585965767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8559.1987322940331</v>
      </c>
      <c r="AC26">
        <f t="shared" si="2"/>
        <v>7686.6248144488964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-12746.933694492287</v>
      </c>
      <c r="AI26">
        <f t="shared" si="6"/>
        <v>-12760.505616154058</v>
      </c>
      <c r="AJ26">
        <f t="shared" si="7"/>
        <v>872.57391784513675</v>
      </c>
      <c r="AK26">
        <f t="shared" si="22"/>
        <v>599.1439112605824</v>
      </c>
      <c r="AL26">
        <f t="shared" si="8"/>
        <v>-11288.787787048339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-1475.9364131774962</v>
      </c>
      <c r="AR26">
        <f t="shared" si="9"/>
        <v>-1477.5078729385252</v>
      </c>
      <c r="AS26">
        <f t="shared" si="9"/>
        <v>101.03320919391369</v>
      </c>
      <c r="AT26">
        <f t="shared" si="9"/>
        <v>69.373414544799033</v>
      </c>
      <c r="AU26">
        <f t="shared" si="9"/>
        <v>-1307.1012491998126</v>
      </c>
      <c r="AW26">
        <v>23</v>
      </c>
      <c r="AX26">
        <f>IF(Z26&gt;0, (R26*SUMPRODUCT(K26:$K$98, X26:$X$98)-K26*$AZ$3)/Z26, 0)</f>
        <v>14159.057585965767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500000</v>
      </c>
      <c r="S27">
        <f t="shared" si="1"/>
        <v>13375.214999422904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7686.6248144488964</v>
      </c>
      <c r="AC27">
        <f t="shared" si="2"/>
        <v>6832.3373389463395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-13313.674593513304</v>
      </c>
      <c r="AI27">
        <f t="shared" si="6"/>
        <v>-13326.445112228781</v>
      </c>
      <c r="AJ27">
        <f t="shared" si="7"/>
        <v>854.28747550255684</v>
      </c>
      <c r="AK27">
        <f t="shared" si="22"/>
        <v>538.06373701142275</v>
      </c>
      <c r="AL27">
        <f t="shared" si="8"/>
        <v>-11934.093899714801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-1376.391037355128</v>
      </c>
      <c r="AR27">
        <f t="shared" si="9"/>
        <v>-1377.711275984884</v>
      </c>
      <c r="AS27">
        <f t="shared" si="9"/>
        <v>88.317738002951344</v>
      </c>
      <c r="AT27">
        <f t="shared" si="9"/>
        <v>55.625973126093804</v>
      </c>
      <c r="AU27">
        <f t="shared" si="9"/>
        <v>-1233.7675648558388</v>
      </c>
      <c r="AW27">
        <v>24</v>
      </c>
      <c r="AX27">
        <f>IF(Z27&gt;0, (R27*SUMPRODUCT(K27:$K$98, X27:$X$98)-K27*$AZ$3)/Z27, 0)</f>
        <v>13375.214999422904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500000</v>
      </c>
      <c r="S28">
        <f t="shared" si="1"/>
        <v>12575.655692145143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6832.3373389463395</v>
      </c>
      <c r="AC28">
        <f t="shared" si="2"/>
        <v>6010.9899959438353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-13863.165829235424</v>
      </c>
      <c r="AI28">
        <f t="shared" si="6"/>
        <v>-13875.115484472284</v>
      </c>
      <c r="AJ28">
        <f t="shared" si="7"/>
        <v>821.3473430025042</v>
      </c>
      <c r="AK28">
        <f t="shared" si="22"/>
        <v>478.26361372624382</v>
      </c>
      <c r="AL28">
        <f t="shared" si="8"/>
        <v>-12575.504527743537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-1279.6414333452251</v>
      </c>
      <c r="AR28">
        <f t="shared" si="9"/>
        <v>-1280.744447919503</v>
      </c>
      <c r="AS28">
        <f t="shared" si="9"/>
        <v>75.814579744660151</v>
      </c>
      <c r="AT28">
        <f t="shared" si="9"/>
        <v>44.146188808827866</v>
      </c>
      <c r="AU28">
        <f t="shared" si="9"/>
        <v>-1160.7836793660151</v>
      </c>
      <c r="AW28">
        <v>25</v>
      </c>
      <c r="AX28">
        <f>IF(Z28&gt;0, (R28*SUMPRODUCT(K28:$K$98, X28:$X$98)-K28*$AZ$3)/Z28, 0)</f>
        <v>12575.655692145143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500000</v>
      </c>
      <c r="S29">
        <f t="shared" si="1"/>
        <v>11760.598371527019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6010.9899959438353</v>
      </c>
      <c r="AC29">
        <f t="shared" si="2"/>
        <v>5226.923289699168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-14381.34770036119</v>
      </c>
      <c r="AI29">
        <f t="shared" si="6"/>
        <v>-14392.458791660663</v>
      </c>
      <c r="AJ29">
        <f t="shared" si="7"/>
        <v>784.06670624466733</v>
      </c>
      <c r="AK29">
        <f t="shared" si="22"/>
        <v>420.76929971606853</v>
      </c>
      <c r="AL29">
        <f t="shared" si="8"/>
        <v>-13187.622785699927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-1185.2431092922459</v>
      </c>
      <c r="AR29">
        <f t="shared" si="9"/>
        <v>-1186.1588332336876</v>
      </c>
      <c r="AS29">
        <f t="shared" si="9"/>
        <v>64.61909413250747</v>
      </c>
      <c r="AT29">
        <f t="shared" si="9"/>
        <v>34.677828773840766</v>
      </c>
      <c r="AU29">
        <f t="shared" si="9"/>
        <v>-1086.8619103273393</v>
      </c>
      <c r="AW29">
        <v>26</v>
      </c>
      <c r="AX29">
        <f>IF(Z29&gt;0, (R29*SUMPRODUCT(K29:$K$98, X29:$X$98)-K29*$AZ$3)/Z29, 0)</f>
        <v>11760.598371527019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500000</v>
      </c>
      <c r="S30">
        <f t="shared" si="1"/>
        <v>10930.162108028841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5226.923289699168</v>
      </c>
      <c r="AC30">
        <f t="shared" si="2"/>
        <v>4484.157615318134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-14871.926593714359</v>
      </c>
      <c r="AI30">
        <f t="shared" si="6"/>
        <v>-14882.182977771152</v>
      </c>
      <c r="AJ30">
        <f t="shared" si="7"/>
        <v>742.76567438103393</v>
      </c>
      <c r="AK30">
        <f t="shared" si="22"/>
        <v>365.88463027894181</v>
      </c>
      <c r="AL30">
        <f t="shared" si="8"/>
        <v>-13773.532673111175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-1094.3520685588001</v>
      </c>
      <c r="AR30">
        <f t="shared" si="9"/>
        <v>-1095.1067855107535</v>
      </c>
      <c r="AS30">
        <f t="shared" si="9"/>
        <v>54.656479581933091</v>
      </c>
      <c r="AT30">
        <f t="shared" si="9"/>
        <v>26.923653736218963</v>
      </c>
      <c r="AU30">
        <f t="shared" si="9"/>
        <v>-1013.5266521926014</v>
      </c>
      <c r="AW30">
        <v>27</v>
      </c>
      <c r="AX30">
        <f>IF(Z30&gt;0, (R30*SUMPRODUCT(K30:$K$98, X30:$X$98)-K30*$AZ$3)/Z30, 0)</f>
        <v>10930.162108028841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500000</v>
      </c>
      <c r="S31">
        <f t="shared" si="1"/>
        <v>10079.500699159482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4484.157615318134</v>
      </c>
      <c r="AC31">
        <f t="shared" si="2"/>
        <v>3784.8746850729212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-15325.304441725757</v>
      </c>
      <c r="AI31">
        <f t="shared" si="6"/>
        <v>-15334.691996719896</v>
      </c>
      <c r="AJ31">
        <f t="shared" si="7"/>
        <v>699.28293024521281</v>
      </c>
      <c r="AK31">
        <f t="shared" si="22"/>
        <v>313.89103307226941</v>
      </c>
      <c r="AL31">
        <f t="shared" si="8"/>
        <v>-14321.518033402413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-1006.8874273794705</v>
      </c>
      <c r="AR31">
        <f t="shared" si="9"/>
        <v>-1007.5041988852747</v>
      </c>
      <c r="AS31">
        <f t="shared" si="9"/>
        <v>45.943569559894016</v>
      </c>
      <c r="AT31">
        <f t="shared" si="9"/>
        <v>20.622946576324683</v>
      </c>
      <c r="AU31">
        <f t="shared" si="9"/>
        <v>-940.93768274905608</v>
      </c>
      <c r="AW31">
        <v>28</v>
      </c>
      <c r="AX31">
        <f>IF(Z31&gt;0, (R31*SUMPRODUCT(K31:$K$98, X31:$X$98)-K31*$AZ$3)/Z31, 0)</f>
        <v>10079.500699159482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500000</v>
      </c>
      <c r="S32">
        <f t="shared" si="1"/>
        <v>9199.3163253996936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3784.8746850729212</v>
      </c>
      <c r="AC32">
        <f t="shared" si="2"/>
        <v>3130.727559759147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-15712.706867369821</v>
      </c>
      <c r="AI32">
        <f t="shared" si="6"/>
        <v>-15721.21491147065</v>
      </c>
      <c r="AJ32">
        <f t="shared" si="7"/>
        <v>654.14712531377427</v>
      </c>
      <c r="AK32">
        <f t="shared" si="22"/>
        <v>264.94122795510452</v>
      </c>
      <c r="AL32">
        <f t="shared" si="8"/>
        <v>-14802.126558201771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-921.73227146578404</v>
      </c>
      <c r="AR32">
        <f t="shared" si="9"/>
        <v>-922.23136680823416</v>
      </c>
      <c r="AS32">
        <f t="shared" si="9"/>
        <v>38.373306444124268</v>
      </c>
      <c r="AT32">
        <f t="shared" si="9"/>
        <v>15.541872059939376</v>
      </c>
      <c r="AU32">
        <f t="shared" si="9"/>
        <v>-868.31618830417051</v>
      </c>
      <c r="AW32">
        <v>29</v>
      </c>
      <c r="AX32">
        <f>IF(Z32&gt;0, (R32*SUMPRODUCT(K32:$K$98, X32:$X$98)-K32*$AZ$3)/Z32, 0)</f>
        <v>9199.3163253996936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500000</v>
      </c>
      <c r="S33">
        <f t="shared" si="1"/>
        <v>8280.7209871470441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3130.727559759147</v>
      </c>
      <c r="AC33">
        <f t="shared" si="2"/>
        <v>2523.9419865663094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-16060.587714570976</v>
      </c>
      <c r="AI33">
        <f t="shared" si="6"/>
        <v>-16068.207648845069</v>
      </c>
      <c r="AJ33">
        <f t="shared" si="7"/>
        <v>606.78557319283755</v>
      </c>
      <c r="AK33">
        <f t="shared" si="22"/>
        <v>219.15092918314031</v>
      </c>
      <c r="AL33">
        <f t="shared" si="8"/>
        <v>-15242.271146469091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-841.19599370973526</v>
      </c>
      <c r="AR33">
        <f t="shared" si="9"/>
        <v>-841.59509854310829</v>
      </c>
      <c r="AS33">
        <f t="shared" si="9"/>
        <v>31.78125248477653</v>
      </c>
      <c r="AT33">
        <f t="shared" si="9"/>
        <v>11.47833982933096</v>
      </c>
      <c r="AU33">
        <f t="shared" si="9"/>
        <v>-798.33550622900088</v>
      </c>
      <c r="AW33">
        <v>30</v>
      </c>
      <c r="AX33">
        <f>IF(Z33&gt;0, (R33*SUMPRODUCT(K33:$K$98, X33:$X$98)-K33*$AZ$3)/Z33, 0)</f>
        <v>8280.7209871470441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500000</v>
      </c>
      <c r="S34">
        <f t="shared" si="1"/>
        <v>7294.91197626351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2523.9419865663094</v>
      </c>
      <c r="AC34">
        <f t="shared" si="2"/>
        <v>1963.948402028846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-16263.862442903281</v>
      </c>
      <c r="AI34">
        <f t="shared" si="6"/>
        <v>-16270.592984712486</v>
      </c>
      <c r="AJ34">
        <f t="shared" si="7"/>
        <v>559.99358453746345</v>
      </c>
      <c r="AK34">
        <f t="shared" si="22"/>
        <v>176.67593905964168</v>
      </c>
      <c r="AL34">
        <f t="shared" si="8"/>
        <v>-15533.923461115381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-760.57392416794301</v>
      </c>
      <c r="AR34">
        <f t="shared" si="9"/>
        <v>-760.88867563694828</v>
      </c>
      <c r="AS34">
        <f t="shared" si="9"/>
        <v>26.187907060562942</v>
      </c>
      <c r="AT34">
        <f t="shared" si="9"/>
        <v>8.2621894244612513</v>
      </c>
      <c r="AU34">
        <f t="shared" ref="AU34:AU79" si="23">AL34*$K34</f>
        <v>-726.43857915192405</v>
      </c>
      <c r="AW34">
        <v>31</v>
      </c>
      <c r="AX34">
        <f>IF(Z34&gt;0, (R34*SUMPRODUCT(K34:$K$98, X34:$X$98)-K34*$AZ$3)/Z34, 0)</f>
        <v>7294.91197626351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500000</v>
      </c>
      <c r="S35">
        <f t="shared" si="1"/>
        <v>6215.9963950405845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1963.948402028846</v>
      </c>
      <c r="AC35">
        <f t="shared" si="2"/>
        <v>1454.4480574789991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-16272.377357005214</v>
      </c>
      <c r="AI35">
        <f t="shared" ref="AI35:AI66" si="25">SUM(AE35:AH35)</f>
        <v>-16278.226974528478</v>
      </c>
      <c r="AJ35">
        <f t="shared" si="7"/>
        <v>509.50034454984689</v>
      </c>
      <c r="AK35">
        <f t="shared" si="22"/>
        <v>137.47638814201923</v>
      </c>
      <c r="AL35">
        <f t="shared" ref="AL35:AL79" si="26">SUM(AI35:AK35)</f>
        <v>-15631.250241836613</v>
      </c>
      <c r="AN35">
        <f t="shared" ref="AN35:AT66" si="27">AE35*$K35</f>
        <v>0</v>
      </c>
      <c r="AO35">
        <f t="shared" si="27"/>
        <v>0</v>
      </c>
      <c r="AP35">
        <f t="shared" si="27"/>
        <v>-0.24424584665683235</v>
      </c>
      <c r="AQ35">
        <f t="shared" si="27"/>
        <v>-679.43939392186905</v>
      </c>
      <c r="AR35">
        <f t="shared" si="27"/>
        <v>-679.68363976852584</v>
      </c>
      <c r="AS35">
        <f t="shared" si="27"/>
        <v>21.273757221153932</v>
      </c>
      <c r="AT35">
        <f t="shared" si="27"/>
        <v>5.7402106519837908</v>
      </c>
      <c r="AU35">
        <f t="shared" si="23"/>
        <v>-652.66967189538821</v>
      </c>
      <c r="AW35">
        <v>32</v>
      </c>
      <c r="AX35">
        <f>IF(Z35&gt;0, (R35*SUMPRODUCT(K35:$K$98, X35:$X$98)-K35*$AZ$3)/Z35, 0)</f>
        <v>6215.9963950405845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500000</v>
      </c>
      <c r="S36">
        <f t="shared" si="1"/>
        <v>5007.6487186545637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1454.4480574789991</v>
      </c>
      <c r="AC36">
        <f t="shared" si="2"/>
        <v>999.18150250186193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-16056.892411477835</v>
      </c>
      <c r="AI36">
        <f t="shared" si="25"/>
        <v>-16061.880688205292</v>
      </c>
      <c r="AJ36">
        <f t="shared" si="7"/>
        <v>455.26655497713716</v>
      </c>
      <c r="AK36">
        <f t="shared" si="22"/>
        <v>101.81136402352995</v>
      </c>
      <c r="AL36">
        <f t="shared" si="26"/>
        <v>-15504.802769204625</v>
      </c>
      <c r="AN36">
        <f t="shared" si="27"/>
        <v>0</v>
      </c>
      <c r="AO36">
        <f t="shared" si="27"/>
        <v>0</v>
      </c>
      <c r="AP36">
        <f t="shared" si="27"/>
        <v>-0.18596543580642008</v>
      </c>
      <c r="AQ36">
        <f t="shared" si="27"/>
        <v>-598.60893012631311</v>
      </c>
      <c r="AR36">
        <f t="shared" si="27"/>
        <v>-598.79489556211956</v>
      </c>
      <c r="AS36">
        <f t="shared" si="27"/>
        <v>16.972563458315765</v>
      </c>
      <c r="AT36">
        <f t="shared" si="27"/>
        <v>3.7955782558062636</v>
      </c>
      <c r="AU36">
        <f t="shared" si="23"/>
        <v>-578.0267538479975</v>
      </c>
      <c r="AW36">
        <v>33</v>
      </c>
      <c r="AX36">
        <f>IF(Z36&gt;0, (R36*SUMPRODUCT(K36:$K$98, X36:$X$98)-K36*$AZ$3)/Z36, 0)</f>
        <v>5007.6487186545637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500000</v>
      </c>
      <c r="S37">
        <f t="shared" si="1"/>
        <v>3607.9675547338247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999.18150250186193</v>
      </c>
      <c r="AC37">
        <f t="shared" si="2"/>
        <v>600.72689286191712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-15517.838322089898</v>
      </c>
      <c r="AI37">
        <f t="shared" si="25"/>
        <v>-15522.000824133976</v>
      </c>
      <c r="AJ37">
        <f t="shared" si="7"/>
        <v>398.45460963994481</v>
      </c>
      <c r="AK37">
        <f t="shared" si="22"/>
        <v>69.942705175130342</v>
      </c>
      <c r="AL37">
        <f t="shared" si="26"/>
        <v>-15053.603509318902</v>
      </c>
      <c r="AN37">
        <f t="shared" si="27"/>
        <v>0</v>
      </c>
      <c r="AO37">
        <f t="shared" si="27"/>
        <v>0</v>
      </c>
      <c r="AP37">
        <f t="shared" si="27"/>
        <v>-0.1385537010369767</v>
      </c>
      <c r="AQ37">
        <f t="shared" si="27"/>
        <v>-516.52921940967849</v>
      </c>
      <c r="AR37">
        <f t="shared" si="27"/>
        <v>-516.66777311071542</v>
      </c>
      <c r="AS37">
        <f t="shared" si="27"/>
        <v>13.263023123171093</v>
      </c>
      <c r="AT37">
        <f t="shared" si="27"/>
        <v>2.3281239408251428</v>
      </c>
      <c r="AU37">
        <f t="shared" si="23"/>
        <v>-501.07662604671924</v>
      </c>
      <c r="AW37">
        <v>34</v>
      </c>
      <c r="AX37">
        <f>IF(Z37&gt;0, (R37*SUMPRODUCT(K37:$K$98, X37:$X$98)-K37*$AZ$3)/Z37, 0)</f>
        <v>3607.9675547338247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500000</v>
      </c>
      <c r="S38">
        <f t="shared" si="1"/>
        <v>1939.6017944846958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600.72689286191712</v>
      </c>
      <c r="AC38">
        <f t="shared" si="2"/>
        <v>262.90688817221212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-14644.122001033629</v>
      </c>
      <c r="AI38">
        <f t="shared" si="25"/>
        <v>-14647.510671957216</v>
      </c>
      <c r="AJ38">
        <f t="shared" si="7"/>
        <v>337.820004689705</v>
      </c>
      <c r="AK38">
        <f t="shared" si="22"/>
        <v>42.050882500334204</v>
      </c>
      <c r="AL38">
        <f t="shared" si="26"/>
        <v>-14267.639784767176</v>
      </c>
      <c r="AN38">
        <f t="shared" si="27"/>
        <v>0</v>
      </c>
      <c r="AO38">
        <f t="shared" si="27"/>
        <v>0</v>
      </c>
      <c r="AP38">
        <f t="shared" si="27"/>
        <v>-0.10071056788839297</v>
      </c>
      <c r="AQ38">
        <f t="shared" si="27"/>
        <v>-435.22014270726385</v>
      </c>
      <c r="AR38">
        <f t="shared" si="27"/>
        <v>-435.32085327515227</v>
      </c>
      <c r="AS38">
        <f t="shared" si="27"/>
        <v>10.03993756949337</v>
      </c>
      <c r="AT38">
        <f t="shared" si="27"/>
        <v>1.2497431448242555</v>
      </c>
      <c r="AU38">
        <f t="shared" si="23"/>
        <v>-424.03117256083465</v>
      </c>
      <c r="AW38">
        <v>35</v>
      </c>
      <c r="AX38">
        <f>IF(Z38&gt;0, (R38*SUMPRODUCT(K38:$K$98, X38:$X$98)-K38*$AZ$3)/Z38, 0)</f>
        <v>1939.6017944846958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500000</v>
      </c>
      <c r="S39">
        <f t="shared" si="1"/>
        <v>-118.80001928845572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262.90688817221212</v>
      </c>
      <c r="AC39">
        <f t="shared" si="2"/>
        <v>-12.751455677934246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-13427.950248285022</v>
      </c>
      <c r="AI39">
        <f t="shared" si="25"/>
        <v>-13430.633634986958</v>
      </c>
      <c r="AJ39">
        <f t="shared" si="7"/>
        <v>275.65834385014637</v>
      </c>
      <c r="AK39">
        <f t="shared" si="22"/>
        <v>18.403482172054851</v>
      </c>
      <c r="AL39">
        <f t="shared" si="26"/>
        <v>-13136.571808964758</v>
      </c>
      <c r="AN39">
        <f t="shared" si="27"/>
        <v>0</v>
      </c>
      <c r="AO39">
        <f t="shared" si="27"/>
        <v>0</v>
      </c>
      <c r="AP39">
        <f t="shared" si="27"/>
        <v>-7.1205065324944528E-2</v>
      </c>
      <c r="AQ39">
        <f t="shared" si="27"/>
        <v>-356.31766152805625</v>
      </c>
      <c r="AR39">
        <f t="shared" si="27"/>
        <v>-356.38886659338118</v>
      </c>
      <c r="AS39">
        <f t="shared" si="27"/>
        <v>7.314737889643701</v>
      </c>
      <c r="AT39">
        <f t="shared" si="27"/>
        <v>0.4883459954997495</v>
      </c>
      <c r="AU39">
        <f t="shared" si="23"/>
        <v>-348.58578270823779</v>
      </c>
      <c r="AW39">
        <v>36</v>
      </c>
      <c r="AX39">
        <f>IF(Z39&gt;0, (R39*SUMPRODUCT(K39:$K$98, X39:$X$98)-K39*$AZ$3)/Z39, 0)</f>
        <v>-118.80001928845572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500000</v>
      </c>
      <c r="S40">
        <f t="shared" si="1"/>
        <v>-2750.920505910663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-12.751455677934246</v>
      </c>
      <c r="AC40">
        <f t="shared" si="2"/>
        <v>-226.6032253692787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-11944.256701309958</v>
      </c>
      <c r="AI40">
        <f t="shared" si="25"/>
        <v>-11946.316041309808</v>
      </c>
      <c r="AJ40">
        <f t="shared" si="7"/>
        <v>213.85176969134446</v>
      </c>
      <c r="AK40">
        <f t="shared" si="22"/>
        <v>-0.89260189745539731</v>
      </c>
      <c r="AL40">
        <f t="shared" si="26"/>
        <v>-11733.356873515921</v>
      </c>
      <c r="AN40">
        <f t="shared" si="27"/>
        <v>0</v>
      </c>
      <c r="AO40">
        <f t="shared" si="27"/>
        <v>0</v>
      </c>
      <c r="AP40">
        <f t="shared" si="27"/>
        <v>-4.8790768473751814E-2</v>
      </c>
      <c r="AQ40">
        <f t="shared" si="27"/>
        <v>-282.98846394808999</v>
      </c>
      <c r="AR40">
        <f t="shared" si="27"/>
        <v>-283.03725471656378</v>
      </c>
      <c r="AS40">
        <f t="shared" si="27"/>
        <v>5.0666680506705077</v>
      </c>
      <c r="AT40">
        <f t="shared" si="27"/>
        <v>-2.1147907835097898E-2</v>
      </c>
      <c r="AU40">
        <f t="shared" si="23"/>
        <v>-277.99173457372837</v>
      </c>
      <c r="AW40">
        <v>37</v>
      </c>
      <c r="AX40">
        <f>IF(Z40&gt;0, (R40*SUMPRODUCT(K40:$K$98, X40:$X$98)-K40*$AZ$3)/Z40, 0)</f>
        <v>-2750.920505910663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500000</v>
      </c>
      <c r="S41">
        <f t="shared" si="1"/>
        <v>-6273.5175767357014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-226.6032253692787</v>
      </c>
      <c r="AC41">
        <f t="shared" si="2"/>
        <v>-382.39000017744718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-10298.409416201694</v>
      </c>
      <c r="AI41">
        <f t="shared" si="25"/>
        <v>-10299.933242330735</v>
      </c>
      <c r="AJ41">
        <f t="shared" si="7"/>
        <v>155.78677480816847</v>
      </c>
      <c r="AK41">
        <f t="shared" si="22"/>
        <v>-15.862225775849511</v>
      </c>
      <c r="AL41">
        <f t="shared" si="26"/>
        <v>-10160.008693298416</v>
      </c>
      <c r="AN41">
        <f t="shared" si="27"/>
        <v>0</v>
      </c>
      <c r="AO41">
        <f t="shared" si="27"/>
        <v>0</v>
      </c>
      <c r="AP41">
        <f t="shared" si="27"/>
        <v>-3.2234949695108581E-2</v>
      </c>
      <c r="AQ41">
        <f t="shared" si="27"/>
        <v>-217.85209161594085</v>
      </c>
      <c r="AR41">
        <f t="shared" si="27"/>
        <v>-217.88432656563594</v>
      </c>
      <c r="AS41">
        <f t="shared" si="27"/>
        <v>3.2955064579844997</v>
      </c>
      <c r="AT41">
        <f t="shared" si="27"/>
        <v>-0.33554881373395851</v>
      </c>
      <c r="AU41">
        <f t="shared" si="23"/>
        <v>-214.92436892138539</v>
      </c>
      <c r="AW41">
        <v>38</v>
      </c>
      <c r="AX41">
        <f>IF(Z41&gt;0, (R41*SUMPRODUCT(K41:$K$98, X41:$X$98)-K41*$AZ$3)/Z41, 0)</f>
        <v>-6273.5175767357014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500000</v>
      </c>
      <c r="S42">
        <f t="shared" si="1"/>
        <v>-11260.2216975889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-382.39000017744718</v>
      </c>
      <c r="AC42">
        <f t="shared" si="2"/>
        <v>-486.66915506131568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-8561.6519711661622</v>
      </c>
      <c r="AI42">
        <f t="shared" si="25"/>
        <v>-8562.7324764353561</v>
      </c>
      <c r="AJ42">
        <f t="shared" si="7"/>
        <v>104.2791548838685</v>
      </c>
      <c r="AK42">
        <f t="shared" si="22"/>
        <v>-26.767300012421305</v>
      </c>
      <c r="AL42">
        <f t="shared" si="26"/>
        <v>-8485.2206215639089</v>
      </c>
      <c r="AN42">
        <f t="shared" si="27"/>
        <v>0</v>
      </c>
      <c r="AO42">
        <f t="shared" si="27"/>
        <v>0</v>
      </c>
      <c r="AP42">
        <f t="shared" si="27"/>
        <v>-2.0408000069889878E-2</v>
      </c>
      <c r="AQ42">
        <f t="shared" si="27"/>
        <v>-161.70785928358623</v>
      </c>
      <c r="AR42">
        <f t="shared" si="27"/>
        <v>-161.72826728365612</v>
      </c>
      <c r="AS42">
        <f t="shared" si="27"/>
        <v>1.969568368459979</v>
      </c>
      <c r="AT42">
        <f t="shared" si="27"/>
        <v>-0.50556630874363695</v>
      </c>
      <c r="AU42">
        <f t="shared" si="23"/>
        <v>-160.26426522393979</v>
      </c>
      <c r="AW42">
        <v>39</v>
      </c>
      <c r="AX42">
        <f>IF(Z42&gt;0, (R42*SUMPRODUCT(K42:$K$98, X42:$X$98)-K42*$AZ$3)/Z42, 0)</f>
        <v>-11260.2216975889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500000</v>
      </c>
      <c r="S43">
        <f t="shared" si="1"/>
        <v>-18769.937129949602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-486.66915506131568</v>
      </c>
      <c r="AC43">
        <f t="shared" si="2"/>
        <v>-546.97260654840829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-6823.5611058082095</v>
      </c>
      <c r="AI43">
        <f t="shared" si="25"/>
        <v>-6824.2896279694205</v>
      </c>
      <c r="AJ43">
        <f t="shared" si="7"/>
        <v>60.303451487092616</v>
      </c>
      <c r="AK43">
        <f t="shared" si="22"/>
        <v>-34.066840854292103</v>
      </c>
      <c r="AL43">
        <f t="shared" si="26"/>
        <v>-6798.0530173366205</v>
      </c>
      <c r="AN43">
        <f t="shared" si="27"/>
        <v>0</v>
      </c>
      <c r="AO43">
        <f t="shared" si="27"/>
        <v>0</v>
      </c>
      <c r="AP43">
        <f t="shared" si="27"/>
        <v>-1.2285654635059552E-2</v>
      </c>
      <c r="AQ43">
        <f t="shared" si="27"/>
        <v>-115.07119424864786</v>
      </c>
      <c r="AR43">
        <f t="shared" si="27"/>
        <v>-115.08347990328291</v>
      </c>
      <c r="AS43">
        <f t="shared" si="27"/>
        <v>1.016945561464748</v>
      </c>
      <c r="AT43">
        <f t="shared" si="27"/>
        <v>-0.57449651297842452</v>
      </c>
      <c r="AU43">
        <f t="shared" si="23"/>
        <v>-114.6410308547966</v>
      </c>
      <c r="AW43">
        <v>40</v>
      </c>
      <c r="AX43">
        <f>IF(Z43&gt;0, (R43*SUMPRODUCT(K43:$K$98, X43:$X$98)-K43*$AZ$3)/Z43, 0)</f>
        <v>-18769.937129949602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500000</v>
      </c>
      <c r="S44">
        <f t="shared" si="1"/>
        <v>-30806.28444936113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-546.97260654840829</v>
      </c>
      <c r="AC44">
        <f t="shared" si="2"/>
        <v>-571.50415097875839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-5148.966637145556</v>
      </c>
      <c r="AI44">
        <f t="shared" si="25"/>
        <v>-5149.4304257532976</v>
      </c>
      <c r="AJ44">
        <f t="shared" si="7"/>
        <v>24.531544430350095</v>
      </c>
      <c r="AK44">
        <f t="shared" si="22"/>
        <v>-38.288082458388587</v>
      </c>
      <c r="AL44">
        <f t="shared" si="26"/>
        <v>-5163.186963781337</v>
      </c>
      <c r="AN44">
        <f t="shared" si="27"/>
        <v>0</v>
      </c>
      <c r="AO44">
        <f t="shared" si="27"/>
        <v>0</v>
      </c>
      <c r="AP44">
        <f t="shared" si="27"/>
        <v>-6.983249988038071E-3</v>
      </c>
      <c r="AQ44">
        <f t="shared" si="27"/>
        <v>-77.527823251898496</v>
      </c>
      <c r="AR44">
        <f t="shared" si="27"/>
        <v>-77.534806501886536</v>
      </c>
      <c r="AS44">
        <f t="shared" si="27"/>
        <v>0.36937066691630871</v>
      </c>
      <c r="AT44">
        <f t="shared" si="27"/>
        <v>-0.57650241275085434</v>
      </c>
      <c r="AU44">
        <f t="shared" si="23"/>
        <v>-77.741938247721095</v>
      </c>
      <c r="AW44">
        <v>41</v>
      </c>
      <c r="AX44">
        <f>IF(Z44&gt;0, (R44*SUMPRODUCT(K44:$K$98, X44:$X$98)-K44*$AZ$3)/Z44, 0)</f>
        <v>-30806.28444936113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500000</v>
      </c>
      <c r="S45">
        <f t="shared" si="1"/>
        <v>-51277.013748236859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-571.50415097875839</v>
      </c>
      <c r="AC45">
        <f t="shared" si="2"/>
        <v>-568.1930011786053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-3642.5884251718949</v>
      </c>
      <c r="AI45">
        <f t="shared" si="25"/>
        <v>-3642.8654464723008</v>
      </c>
      <c r="AJ45">
        <f t="shared" si="7"/>
        <v>-3.311149800153089</v>
      </c>
      <c r="AK45">
        <f t="shared" si="22"/>
        <v>-40.00529056851309</v>
      </c>
      <c r="AL45">
        <f t="shared" si="26"/>
        <v>-3686.1818868409669</v>
      </c>
      <c r="AN45">
        <f t="shared" si="27"/>
        <v>0</v>
      </c>
      <c r="AO45">
        <f t="shared" si="27"/>
        <v>0</v>
      </c>
      <c r="AP45">
        <f t="shared" si="27"/>
        <v>-3.7241970657793566E-3</v>
      </c>
      <c r="AQ45">
        <f t="shared" si="27"/>
        <v>-48.969942401514452</v>
      </c>
      <c r="AR45">
        <f t="shared" si="27"/>
        <v>-48.97366659858023</v>
      </c>
      <c r="AS45">
        <f t="shared" si="27"/>
        <v>-4.4514174007630601E-2</v>
      </c>
      <c r="AT45">
        <f t="shared" si="27"/>
        <v>-0.5378199637812463</v>
      </c>
      <c r="AU45">
        <f t="shared" si="23"/>
        <v>-49.556000736369107</v>
      </c>
      <c r="AW45">
        <v>42</v>
      </c>
      <c r="AX45">
        <f>IF(Z45&gt;0, (R45*SUMPRODUCT(K45:$K$98, X45:$X$98)-K45*$AZ$3)/Z45, 0)</f>
        <v>-51277.013748236859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500000</v>
      </c>
      <c r="S46">
        <f t="shared" si="1"/>
        <v>-83314.815823468409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-568.1930011786053</v>
      </c>
      <c r="AC46">
        <f t="shared" si="2"/>
        <v>-544.98528906935951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-2214.3832446506258</v>
      </c>
      <c r="AI46">
        <f t="shared" si="25"/>
        <v>-2214.5467765757949</v>
      </c>
      <c r="AJ46">
        <f t="shared" si="7"/>
        <v>-23.20771210924579</v>
      </c>
      <c r="AK46">
        <f t="shared" si="22"/>
        <v>-39.773510082502376</v>
      </c>
      <c r="AL46">
        <f t="shared" si="26"/>
        <v>-2277.5279987675431</v>
      </c>
      <c r="AN46">
        <f t="shared" si="27"/>
        <v>0</v>
      </c>
      <c r="AO46">
        <f t="shared" si="27"/>
        <v>0</v>
      </c>
      <c r="AP46">
        <f t="shared" si="27"/>
        <v>-1.9629264034685162E-3</v>
      </c>
      <c r="AQ46">
        <f t="shared" si="27"/>
        <v>-26.579955772086173</v>
      </c>
      <c r="AR46">
        <f t="shared" si="27"/>
        <v>-26.581918698489638</v>
      </c>
      <c r="AS46">
        <f t="shared" si="27"/>
        <v>-0.27856964819673158</v>
      </c>
      <c r="AT46">
        <f t="shared" si="27"/>
        <v>-0.47741426035777867</v>
      </c>
      <c r="AU46">
        <f t="shared" si="23"/>
        <v>-27.33790260704415</v>
      </c>
      <c r="AW46">
        <v>43</v>
      </c>
      <c r="AX46">
        <f>IF(Z46&gt;0, (R46*SUMPRODUCT(K46:$K$98, X46:$X$98)-K46*$AZ$3)/Z46, 0)</f>
        <v>-83314.815823468409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500000</v>
      </c>
      <c r="S47">
        <f t="shared" si="1"/>
        <v>-133027.29496913191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-544.98528906935951</v>
      </c>
      <c r="AC47">
        <f t="shared" si="2"/>
        <v>-507.12091045683837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-1331.8537057424155</v>
      </c>
      <c r="AI47">
        <f t="shared" si="25"/>
        <v>-1331.9490096630459</v>
      </c>
      <c r="AJ47">
        <f t="shared" si="7"/>
        <v>-37.864378612521136</v>
      </c>
      <c r="AK47">
        <f t="shared" si="22"/>
        <v>-38.14897023485517</v>
      </c>
      <c r="AL47">
        <f t="shared" si="26"/>
        <v>-1407.9623585104221</v>
      </c>
      <c r="AN47">
        <f t="shared" si="27"/>
        <v>0</v>
      </c>
      <c r="AO47">
        <f t="shared" si="27"/>
        <v>0</v>
      </c>
      <c r="AP47">
        <f t="shared" si="27"/>
        <v>-1.0213961387374744E-3</v>
      </c>
      <c r="AQ47">
        <f t="shared" si="27"/>
        <v>-14.273811857997494</v>
      </c>
      <c r="AR47">
        <f t="shared" si="27"/>
        <v>-14.274833254136229</v>
      </c>
      <c r="AS47">
        <f t="shared" si="27"/>
        <v>-0.40580208930217082</v>
      </c>
      <c r="AT47">
        <f t="shared" si="27"/>
        <v>-0.40885212945000665</v>
      </c>
      <c r="AU47">
        <f t="shared" si="23"/>
        <v>-15.089487472888406</v>
      </c>
      <c r="AW47">
        <v>44</v>
      </c>
      <c r="AX47">
        <f>IF(Z47&gt;0, (R47*SUMPRODUCT(K47:$K$98, X47:$X$98)-K47*$AZ$3)/Z47, 0)</f>
        <v>-133027.29496913191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500000</v>
      </c>
      <c r="S48">
        <f t="shared" si="1"/>
        <v>-211805.62452379003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-507.12091045683837</v>
      </c>
      <c r="AC48">
        <f t="shared" si="2"/>
        <v>-463.85513804286495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-792.0156919531139</v>
      </c>
      <c r="AI48">
        <f t="shared" si="25"/>
        <v>-792.07044204994043</v>
      </c>
      <c r="AJ48">
        <f t="shared" si="7"/>
        <v>-43.265772413973423</v>
      </c>
      <c r="AK48">
        <f t="shared" si="22"/>
        <v>-35.498463731978688</v>
      </c>
      <c r="AL48">
        <f t="shared" si="26"/>
        <v>-870.83467819589259</v>
      </c>
      <c r="AN48">
        <f t="shared" si="27"/>
        <v>0</v>
      </c>
      <c r="AO48">
        <f t="shared" si="27"/>
        <v>0</v>
      </c>
      <c r="AP48">
        <f t="shared" si="27"/>
        <v>-5.2390231021815653E-4</v>
      </c>
      <c r="AQ48">
        <f t="shared" si="27"/>
        <v>-7.5787783911743594</v>
      </c>
      <c r="AR48">
        <f t="shared" si="27"/>
        <v>-7.5793022934845782</v>
      </c>
      <c r="AS48">
        <f t="shared" si="27"/>
        <v>-0.41400909651156348</v>
      </c>
      <c r="AT48">
        <f t="shared" si="27"/>
        <v>-0.33968391357040595</v>
      </c>
      <c r="AU48">
        <f t="shared" si="23"/>
        <v>-8.3329953035665483</v>
      </c>
      <c r="AW48">
        <v>45</v>
      </c>
      <c r="AX48">
        <f>IF(Z48&gt;0, (R48*SUMPRODUCT(K48:$K$98, X48:$X$98)-K48*$AZ$3)/Z48, 0)</f>
        <v>-211805.62452379003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500000</v>
      </c>
      <c r="S49">
        <f t="shared" si="1"/>
        <v>-339306.09120674495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-463.85513804286495</v>
      </c>
      <c r="AC49">
        <f t="shared" si="2"/>
        <v>-420.05928761977964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-465.05435345159782</v>
      </c>
      <c r="AI49">
        <f t="shared" si="25"/>
        <v>-465.08530332978347</v>
      </c>
      <c r="AJ49">
        <f t="shared" si="7"/>
        <v>-43.795850423085312</v>
      </c>
      <c r="AK49">
        <f t="shared" si="22"/>
        <v>-32.469859663000548</v>
      </c>
      <c r="AL49">
        <f t="shared" si="26"/>
        <v>-541.35101341586937</v>
      </c>
      <c r="AN49">
        <f t="shared" si="27"/>
        <v>0</v>
      </c>
      <c r="AO49">
        <f t="shared" si="27"/>
        <v>0</v>
      </c>
      <c r="AP49">
        <f t="shared" si="27"/>
        <v>-2.6442733213356248E-4</v>
      </c>
      <c r="AQ49">
        <f t="shared" si="27"/>
        <v>-3.973297770114018</v>
      </c>
      <c r="AR49">
        <f t="shared" si="27"/>
        <v>-3.9735621974461517</v>
      </c>
      <c r="AS49">
        <f t="shared" si="27"/>
        <v>-0.37417982120750765</v>
      </c>
      <c r="AT49">
        <f t="shared" si="27"/>
        <v>-0.27741364001303259</v>
      </c>
      <c r="AU49">
        <f t="shared" si="23"/>
        <v>-4.6251556586666922</v>
      </c>
      <c r="AW49">
        <v>46</v>
      </c>
      <c r="AX49">
        <f>IF(Z49&gt;0, (R49*SUMPRODUCT(K49:$K$98, X49:$X$98)-K49*$AZ$3)/Z49, 0)</f>
        <v>-339306.09120674495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500000</v>
      </c>
      <c r="S50">
        <f t="shared" si="1"/>
        <v>-549226.12638509821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-420.05928761977964</v>
      </c>
      <c r="AC50">
        <f t="shared" si="2"/>
        <v>-378.16238109144757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-268.53920486852627</v>
      </c>
      <c r="AI50">
        <f t="shared" si="25"/>
        <v>-268.55641828768665</v>
      </c>
      <c r="AJ50">
        <f t="shared" si="7"/>
        <v>-41.896906528332067</v>
      </c>
      <c r="AK50">
        <f t="shared" si="22"/>
        <v>-29.404150133384576</v>
      </c>
      <c r="AL50">
        <f t="shared" si="26"/>
        <v>-339.8574749494033</v>
      </c>
      <c r="AN50">
        <f t="shared" si="27"/>
        <v>0</v>
      </c>
      <c r="AO50">
        <f t="shared" si="27"/>
        <v>0</v>
      </c>
      <c r="AP50">
        <f t="shared" si="27"/>
        <v>-1.3130961286389565E-4</v>
      </c>
      <c r="AQ50">
        <f t="shared" si="27"/>
        <v>-2.0485052215118524</v>
      </c>
      <c r="AR50">
        <f t="shared" si="27"/>
        <v>-2.0486365311247163</v>
      </c>
      <c r="AS50">
        <f t="shared" si="27"/>
        <v>-0.3196033585878148</v>
      </c>
      <c r="AT50">
        <f t="shared" si="27"/>
        <v>-0.22430451118616698</v>
      </c>
      <c r="AU50">
        <f t="shared" si="23"/>
        <v>-2.5925444008986984</v>
      </c>
      <c r="AW50">
        <v>47</v>
      </c>
      <c r="AX50">
        <f>IF(Z50&gt;0, (R50*SUMPRODUCT(K50:$K$98, X50:$X$98)-K50*$AZ$3)/Z50, 0)</f>
        <v>-549226.12638509821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500000</v>
      </c>
      <c r="S51">
        <f t="shared" si="1"/>
        <v>-901890.225867745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-378.16238109144757</v>
      </c>
      <c r="AC51">
        <f t="shared" si="2"/>
        <v>-339.2553467607753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-152.74552230343804</v>
      </c>
      <c r="AI51">
        <f t="shared" si="25"/>
        <v>-152.75492631229162</v>
      </c>
      <c r="AJ51">
        <f t="shared" si="7"/>
        <v>-38.907034330672275</v>
      </c>
      <c r="AK51">
        <f t="shared" si="22"/>
        <v>-26.471366676401331</v>
      </c>
      <c r="AL51">
        <f t="shared" si="26"/>
        <v>-218.13332731936521</v>
      </c>
      <c r="AN51">
        <f t="shared" si="27"/>
        <v>0</v>
      </c>
      <c r="AO51">
        <f t="shared" si="27"/>
        <v>0</v>
      </c>
      <c r="AP51">
        <f t="shared" si="27"/>
        <v>-6.4050774159566962E-5</v>
      </c>
      <c r="AQ51">
        <f t="shared" si="27"/>
        <v>-1.0403508870811013</v>
      </c>
      <c r="AR51">
        <f t="shared" si="27"/>
        <v>-1.040414937855261</v>
      </c>
      <c r="AS51">
        <f t="shared" si="27"/>
        <v>-0.26499609984769223</v>
      </c>
      <c r="AT51">
        <f t="shared" si="27"/>
        <v>-0.18029667507591066</v>
      </c>
      <c r="AU51">
        <f t="shared" si="23"/>
        <v>-1.4857077127788636</v>
      </c>
      <c r="AW51">
        <v>48</v>
      </c>
      <c r="AX51">
        <f>IF(Z51&gt;0, (R51*SUMPRODUCT(K51:$K$98, X51:$X$98)-K51*$AZ$3)/Z51, 0)</f>
        <v>-901890.225867745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500000</v>
      </c>
      <c r="S52">
        <f t="shared" si="1"/>
        <v>-1506438.4479701628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-339.2553467607753</v>
      </c>
      <c r="AC52">
        <f t="shared" si="2"/>
        <v>-303.72825161912067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-85.38933157548162</v>
      </c>
      <c r="AI52">
        <f t="shared" si="25"/>
        <v>-85.394372077667896</v>
      </c>
      <c r="AJ52">
        <f t="shared" si="7"/>
        <v>-35.527095141654627</v>
      </c>
      <c r="AK52">
        <f t="shared" si="22"/>
        <v>-23.747874273254272</v>
      </c>
      <c r="AL52">
        <f t="shared" si="26"/>
        <v>-144.66934149257679</v>
      </c>
      <c r="AN52">
        <f t="shared" si="27"/>
        <v>0</v>
      </c>
      <c r="AO52">
        <f t="shared" si="27"/>
        <v>0</v>
      </c>
      <c r="AP52">
        <f t="shared" si="27"/>
        <v>-3.065258735191521E-5</v>
      </c>
      <c r="AQ52">
        <f t="shared" si="27"/>
        <v>-0.51927443899689751</v>
      </c>
      <c r="AR52">
        <f t="shared" si="27"/>
        <v>-0.51930509158424942</v>
      </c>
      <c r="AS52">
        <f t="shared" si="27"/>
        <v>-0.21604938296728968</v>
      </c>
      <c r="AT52">
        <f t="shared" si="27"/>
        <v>-0.14441691793443945</v>
      </c>
      <c r="AU52">
        <f t="shared" si="23"/>
        <v>-0.87977139248597858</v>
      </c>
      <c r="AW52">
        <v>49</v>
      </c>
      <c r="AX52">
        <f>IF(Z52&gt;0, (R52*SUMPRODUCT(K52:$K$98, X52:$X$98)-K52*$AZ$3)/Z52, 0)</f>
        <v>-1506438.4479701628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500000</v>
      </c>
      <c r="S53">
        <f t="shared" si="1"/>
        <v>-2564257.9277776862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-303.72825161912067</v>
      </c>
      <c r="AC53">
        <f t="shared" si="2"/>
        <v>-271.59802067531774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-46.84353810336011</v>
      </c>
      <c r="AI53">
        <f t="shared" si="25"/>
        <v>-46.846186023619353</v>
      </c>
      <c r="AJ53">
        <f t="shared" si="7"/>
        <v>-32.130230943802928</v>
      </c>
      <c r="AK53">
        <f t="shared" si="22"/>
        <v>-21.260977613338447</v>
      </c>
      <c r="AL53">
        <f t="shared" si="26"/>
        <v>-100.23739458076074</v>
      </c>
      <c r="AN53">
        <f t="shared" si="27"/>
        <v>0</v>
      </c>
      <c r="AO53">
        <f t="shared" si="27"/>
        <v>0</v>
      </c>
      <c r="AP53">
        <f t="shared" si="27"/>
        <v>-1.4377395213495148E-5</v>
      </c>
      <c r="AQ53">
        <f t="shared" si="27"/>
        <v>-0.25434605070145522</v>
      </c>
      <c r="AR53">
        <f t="shared" si="27"/>
        <v>-0.2543604280966687</v>
      </c>
      <c r="AS53">
        <f t="shared" si="27"/>
        <v>-0.17445730360183379</v>
      </c>
      <c r="AT53">
        <f t="shared" si="27"/>
        <v>-0.11544059029172246</v>
      </c>
      <c r="AU53">
        <f t="shared" si="23"/>
        <v>-0.54425832199022495</v>
      </c>
      <c r="AW53">
        <v>50</v>
      </c>
      <c r="AX53">
        <f>IF(Z53&gt;0, (R53*SUMPRODUCT(K53:$K$98, X53:$X$98)-K53*$AZ$3)/Z53, 0)</f>
        <v>-2564257.9277776862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500000</v>
      </c>
      <c r="S54">
        <f t="shared" si="1"/>
        <v>-4459043.8514537383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-271.59802067531774</v>
      </c>
      <c r="AC54">
        <f t="shared" si="2"/>
        <v>-242.70102263423365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-25.214351986740486</v>
      </c>
      <c r="AI54">
        <f t="shared" si="25"/>
        <v>-25.215712710197799</v>
      </c>
      <c r="AJ54">
        <f t="shared" si="7"/>
        <v>-28.896998041084089</v>
      </c>
      <c r="AK54">
        <f t="shared" si="22"/>
        <v>-19.011861447272242</v>
      </c>
      <c r="AL54">
        <f t="shared" si="26"/>
        <v>-73.124572198554134</v>
      </c>
      <c r="AN54">
        <f t="shared" si="27"/>
        <v>0</v>
      </c>
      <c r="AO54">
        <f t="shared" si="27"/>
        <v>0</v>
      </c>
      <c r="AP54">
        <f t="shared" si="27"/>
        <v>-6.5967064332879097E-6</v>
      </c>
      <c r="AQ54">
        <f t="shared" si="27"/>
        <v>-0.12223767957281674</v>
      </c>
      <c r="AR54">
        <f t="shared" si="27"/>
        <v>-0.12224427627925004</v>
      </c>
      <c r="AS54">
        <f t="shared" si="27"/>
        <v>-0.14009092873058518</v>
      </c>
      <c r="AT54">
        <f t="shared" si="27"/>
        <v>-9.2168374142494722E-2</v>
      </c>
      <c r="AU54">
        <f t="shared" si="23"/>
        <v>-0.35450357915232994</v>
      </c>
      <c r="AW54">
        <v>51</v>
      </c>
      <c r="AX54">
        <f>IF(Z54&gt;0, (R54*SUMPRODUCT(K54:$K$98, X54:$X$98)-K54*$AZ$3)/Z54, 0)</f>
        <v>-4459043.8514537383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500000</v>
      </c>
      <c r="S55">
        <f t="shared" si="1"/>
        <v>-7932639.505965177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-242.70102263423365</v>
      </c>
      <c r="AC55">
        <f t="shared" si="2"/>
        <v>-216.79527451756942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-13.277561650760639</v>
      </c>
      <c r="AI55">
        <f t="shared" si="25"/>
        <v>-13.27824488890084</v>
      </c>
      <c r="AJ55">
        <f t="shared" si="7"/>
        <v>-25.905748116664228</v>
      </c>
      <c r="AK55">
        <f t="shared" si="22"/>
        <v>-16.989071584396356</v>
      </c>
      <c r="AL55">
        <f t="shared" si="26"/>
        <v>-56.173064589961427</v>
      </c>
      <c r="AN55">
        <f t="shared" si="27"/>
        <v>0</v>
      </c>
      <c r="AO55">
        <f t="shared" si="27"/>
        <v>0</v>
      </c>
      <c r="AP55">
        <f t="shared" si="27"/>
        <v>-2.9574088293089091E-6</v>
      </c>
      <c r="AQ55">
        <f t="shared" si="27"/>
        <v>-5.7472169288018765E-2</v>
      </c>
      <c r="AR55">
        <f t="shared" si="27"/>
        <v>-5.7475126696848081E-2</v>
      </c>
      <c r="AS55">
        <f t="shared" si="27"/>
        <v>-0.11213350617041998</v>
      </c>
      <c r="AT55">
        <f t="shared" si="27"/>
        <v>-7.3537508152994424E-2</v>
      </c>
      <c r="AU55">
        <f t="shared" si="23"/>
        <v>-0.2431461410202625</v>
      </c>
      <c r="AW55">
        <v>52</v>
      </c>
      <c r="AX55">
        <f>IF(Z55&gt;0, (R55*SUMPRODUCT(K55:$K$98, X55:$X$98)-K55*$AZ$3)/Z55, 0)</f>
        <v>-7932639.505965177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500000</v>
      </c>
      <c r="S56">
        <f t="shared" si="1"/>
        <v>-14468376.869216371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-216.79527451756942</v>
      </c>
      <c r="AC56">
        <f t="shared" si="2"/>
        <v>-193.61347365450291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-6.8371962358412919</v>
      </c>
      <c r="AI56">
        <f t="shared" si="25"/>
        <v>-6.8375307817882982</v>
      </c>
      <c r="AJ56">
        <f t="shared" si="7"/>
        <v>-23.181800863066513</v>
      </c>
      <c r="AK56">
        <f t="shared" si="22"/>
        <v>-15.175669216229862</v>
      </c>
      <c r="AL56">
        <f t="shared" si="26"/>
        <v>-45.195000861084672</v>
      </c>
      <c r="AN56">
        <f t="shared" si="27"/>
        <v>0</v>
      </c>
      <c r="AO56">
        <f t="shared" si="27"/>
        <v>0</v>
      </c>
      <c r="AP56">
        <f t="shared" si="27"/>
        <v>-1.2929359567238603E-6</v>
      </c>
      <c r="AQ56">
        <f t="shared" si="27"/>
        <v>-2.6424044097948157E-2</v>
      </c>
      <c r="AR56">
        <f t="shared" si="27"/>
        <v>-2.6425337033904879E-2</v>
      </c>
      <c r="AS56">
        <f t="shared" si="27"/>
        <v>-8.9591830795265934E-2</v>
      </c>
      <c r="AT56">
        <f t="shared" si="27"/>
        <v>-5.8650145286665206E-2</v>
      </c>
      <c r="AU56">
        <f t="shared" si="23"/>
        <v>-0.17466731311583603</v>
      </c>
      <c r="AW56">
        <v>53</v>
      </c>
      <c r="AX56">
        <f>IF(Z56&gt;0, (R56*SUMPRODUCT(K56:$K$98, X56:$X$98)-K56*$AZ$3)/Z56, 0)</f>
        <v>-14468376.869216371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500000</v>
      </c>
      <c r="S57">
        <f t="shared" si="1"/>
        <v>-27116744.090644386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-193.61347365450291</v>
      </c>
      <c r="AC57">
        <f t="shared" si="2"/>
        <v>-172.89054677685573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-3.4361169454815763</v>
      </c>
      <c r="AI57">
        <f t="shared" si="25"/>
        <v>-3.436276340121839</v>
      </c>
      <c r="AJ57">
        <f t="shared" si="7"/>
        <v>-20.722926877647183</v>
      </c>
      <c r="AK57">
        <f t="shared" si="22"/>
        <v>-13.552943155815205</v>
      </c>
      <c r="AL57">
        <f t="shared" si="26"/>
        <v>-37.712146373584226</v>
      </c>
      <c r="AN57">
        <f t="shared" si="27"/>
        <v>0</v>
      </c>
      <c r="AO57">
        <f t="shared" si="27"/>
        <v>0</v>
      </c>
      <c r="AP57">
        <f t="shared" si="27"/>
        <v>-5.5001803710289123E-7</v>
      </c>
      <c r="AQ57">
        <f t="shared" si="27"/>
        <v>-1.1856899921453272E-2</v>
      </c>
      <c r="AR57">
        <f t="shared" si="27"/>
        <v>-1.1857449939490375E-2</v>
      </c>
      <c r="AS57">
        <f t="shared" si="27"/>
        <v>-7.1507947478609543E-2</v>
      </c>
      <c r="AT57">
        <f t="shared" si="27"/>
        <v>-4.6766711724104092E-2</v>
      </c>
      <c r="AU57">
        <f t="shared" si="23"/>
        <v>-0.13013210914220399</v>
      </c>
      <c r="AW57">
        <v>54</v>
      </c>
      <c r="AX57">
        <f>IF(Z57&gt;0, (R57*SUMPRODUCT(K57:$K$98, X57:$X$98)-K57*$AZ$3)/Z57, 0)</f>
        <v>-27116744.090644386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500000</v>
      </c>
      <c r="S58">
        <f t="shared" si="1"/>
        <v>-52294517.251323804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-172.89054677685573</v>
      </c>
      <c r="AC58">
        <f t="shared" si="2"/>
        <v>-154.37619749664762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-1.6799872723958145</v>
      </c>
      <c r="AI58">
        <f t="shared" si="25"/>
        <v>-1.6800610737260546</v>
      </c>
      <c r="AJ58">
        <f t="shared" si="7"/>
        <v>-18.514349280208108</v>
      </c>
      <c r="AK58">
        <f t="shared" si="22"/>
        <v>-12.102338274379902</v>
      </c>
      <c r="AL58">
        <f t="shared" si="26"/>
        <v>-32.296748628314063</v>
      </c>
      <c r="AN58">
        <f t="shared" si="27"/>
        <v>0</v>
      </c>
      <c r="AO58">
        <f t="shared" si="27"/>
        <v>0</v>
      </c>
      <c r="AP58">
        <f t="shared" si="27"/>
        <v>-2.2737849371520519E-7</v>
      </c>
      <c r="AQ58">
        <f t="shared" si="27"/>
        <v>-5.1759632816220083E-3</v>
      </c>
      <c r="AR58">
        <f t="shared" si="27"/>
        <v>-5.1761906601157232E-3</v>
      </c>
      <c r="AS58">
        <f t="shared" si="27"/>
        <v>-5.7041855990266122E-2</v>
      </c>
      <c r="AT58">
        <f t="shared" si="27"/>
        <v>-3.7286745893394119E-2</v>
      </c>
      <c r="AU58">
        <f t="shared" si="23"/>
        <v>-9.9504792543775963E-2</v>
      </c>
      <c r="AW58">
        <v>55</v>
      </c>
      <c r="AX58">
        <f>IF(Z58&gt;0, (R58*SUMPRODUCT(K58:$K$98, X58:$X$98)-K58*$AZ$3)/Z58, 0)</f>
        <v>-52294517.251323804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500000</v>
      </c>
      <c r="S59">
        <f t="shared" si="1"/>
        <v>-104001567.70959488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-154.37619749664762</v>
      </c>
      <c r="AC59">
        <f t="shared" si="2"/>
        <v>-137.84011794195641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-0.79858345340323067</v>
      </c>
      <c r="AI59">
        <f t="shared" si="25"/>
        <v>-0.79861658754749831</v>
      </c>
      <c r="AJ59">
        <f t="shared" si="7"/>
        <v>-16.536079554691213</v>
      </c>
      <c r="AK59">
        <f t="shared" si="22"/>
        <v>-10.806333824765334</v>
      </c>
      <c r="AL59">
        <f t="shared" si="26"/>
        <v>-28.141029967004044</v>
      </c>
      <c r="AN59">
        <f t="shared" si="27"/>
        <v>0</v>
      </c>
      <c r="AO59">
        <f t="shared" si="27"/>
        <v>0</v>
      </c>
      <c r="AP59">
        <f t="shared" si="27"/>
        <v>-9.1147115960745568E-8</v>
      </c>
      <c r="AQ59">
        <f t="shared" si="27"/>
        <v>-2.1967846232503227E-3</v>
      </c>
      <c r="AR59">
        <f t="shared" si="27"/>
        <v>-2.1968757703662834E-3</v>
      </c>
      <c r="AS59">
        <f t="shared" si="27"/>
        <v>-4.548830199246242E-2</v>
      </c>
      <c r="AT59">
        <f t="shared" si="27"/>
        <v>-2.9726621405424543E-2</v>
      </c>
      <c r="AU59">
        <f t="shared" si="23"/>
        <v>-7.7411799168253248E-2</v>
      </c>
      <c r="AW59">
        <v>56</v>
      </c>
      <c r="AX59">
        <f>IF(Z59&gt;0, (R59*SUMPRODUCT(K59:$K$98, X59:$X$98)-K59*$AZ$3)/Z59, 0)</f>
        <v>-104001567.70959488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500000</v>
      </c>
      <c r="S60">
        <f t="shared" si="1"/>
        <v>-213557837.59972537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-137.84011794195641</v>
      </c>
      <c r="AC60">
        <f t="shared" si="2"/>
        <v>-123.07333658553249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-0.3679061623794046</v>
      </c>
      <c r="AI60">
        <f t="shared" si="25"/>
        <v>-0.36792056987411059</v>
      </c>
      <c r="AJ60">
        <f t="shared" si="7"/>
        <v>-14.76678135642392</v>
      </c>
      <c r="AK60">
        <f t="shared" si="22"/>
        <v>-9.6488082559369488</v>
      </c>
      <c r="AL60">
        <f t="shared" si="26"/>
        <v>-24.783510182234977</v>
      </c>
      <c r="AN60">
        <f t="shared" si="27"/>
        <v>0</v>
      </c>
      <c r="AO60">
        <f t="shared" si="27"/>
        <v>0</v>
      </c>
      <c r="AP60">
        <f t="shared" si="27"/>
        <v>-3.5386500727782763E-8</v>
      </c>
      <c r="AQ60">
        <f t="shared" si="27"/>
        <v>-9.0362078546466819E-4</v>
      </c>
      <c r="AR60">
        <f t="shared" si="27"/>
        <v>-9.0365617196539599E-4</v>
      </c>
      <c r="AS60">
        <f t="shared" si="27"/>
        <v>-3.6268950978636215E-2</v>
      </c>
      <c r="AT60">
        <f t="shared" si="27"/>
        <v>-2.369860738031444E-2</v>
      </c>
      <c r="AU60">
        <f t="shared" si="23"/>
        <v>-6.0871214530916047E-2</v>
      </c>
      <c r="AW60">
        <v>57</v>
      </c>
      <c r="AX60">
        <f>IF(Z60&gt;0, (R60*SUMPRODUCT(K60:$K$98, X60:$X$98)-K60*$AZ$3)/Z60, 0)</f>
        <v>-213557837.59972537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500000</v>
      </c>
      <c r="S61">
        <f t="shared" si="1"/>
        <v>-453009386.937172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-123.07333658553249</v>
      </c>
      <c r="AC61">
        <f t="shared" si="2"/>
        <v>-109.887652580383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-0.16398210868071844</v>
      </c>
      <c r="AI61">
        <f t="shared" si="25"/>
        <v>-0.16398817299504331</v>
      </c>
      <c r="AJ61">
        <f t="shared" si="7"/>
        <v>-13.185684005149483</v>
      </c>
      <c r="AK61">
        <f t="shared" si="22"/>
        <v>-8.6151335609872746</v>
      </c>
      <c r="AL61">
        <f t="shared" si="26"/>
        <v>-21.964805739131801</v>
      </c>
      <c r="AN61">
        <f t="shared" si="27"/>
        <v>0</v>
      </c>
      <c r="AO61">
        <f t="shared" si="27"/>
        <v>0</v>
      </c>
      <c r="AP61">
        <f t="shared" si="27"/>
        <v>-1.3298811514567733E-8</v>
      </c>
      <c r="AQ61">
        <f t="shared" si="27"/>
        <v>-3.596065504319478E-4</v>
      </c>
      <c r="AR61">
        <f t="shared" si="27"/>
        <v>-3.5961984924346232E-4</v>
      </c>
      <c r="AS61">
        <f t="shared" si="27"/>
        <v>-2.8915705367649383E-2</v>
      </c>
      <c r="AT61">
        <f t="shared" si="27"/>
        <v>-1.8892661439115988E-2</v>
      </c>
      <c r="AU61">
        <f t="shared" si="23"/>
        <v>-4.8167986656008834E-2</v>
      </c>
      <c r="AW61">
        <v>58</v>
      </c>
      <c r="AX61">
        <f>IF(Z61&gt;0, (R61*SUMPRODUCT(K61:$K$98, X61:$X$98)-K61*$AZ$3)/Z61, 0)</f>
        <v>-453009386.937172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500000</v>
      </c>
      <c r="S62">
        <f t="shared" si="1"/>
        <v>-994595112.90042675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-109.887652580383</v>
      </c>
      <c r="AC62">
        <f t="shared" si="2"/>
        <v>-98.114273235205786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-7.0749697845873233E-2</v>
      </c>
      <c r="AI62">
        <f t="shared" si="25"/>
        <v>-7.0752164032162571E-2</v>
      </c>
      <c r="AJ62">
        <f t="shared" si="7"/>
        <v>-11.773379345177219</v>
      </c>
      <c r="AK62">
        <f t="shared" si="22"/>
        <v>-7.6921356806268113</v>
      </c>
      <c r="AL62">
        <f t="shared" si="26"/>
        <v>-19.536267189836192</v>
      </c>
      <c r="AN62">
        <f t="shared" si="27"/>
        <v>0</v>
      </c>
      <c r="AO62">
        <f t="shared" si="27"/>
        <v>0</v>
      </c>
      <c r="AP62">
        <f t="shared" si="27"/>
        <v>-4.8287973922850466E-9</v>
      </c>
      <c r="AQ62">
        <f t="shared" si="27"/>
        <v>-1.3852804142969289E-4</v>
      </c>
      <c r="AR62">
        <f t="shared" si="27"/>
        <v>-1.3853287022708516E-4</v>
      </c>
      <c r="AS62">
        <f t="shared" si="27"/>
        <v>-2.3052298898140547E-2</v>
      </c>
      <c r="AT62">
        <f t="shared" si="27"/>
        <v>-1.5061216128018331E-2</v>
      </c>
      <c r="AU62">
        <f t="shared" si="23"/>
        <v>-3.8252047896385963E-2</v>
      </c>
      <c r="AW62">
        <v>59</v>
      </c>
      <c r="AX62">
        <f>IF(Z62&gt;0, (R62*SUMPRODUCT(K62:$K$98, X62:$X$98)-K62*$AZ$3)/Z62, 0)</f>
        <v>-994595112.90042675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500000</v>
      </c>
      <c r="S63">
        <f t="shared" si="1"/>
        <v>-2264345704.848485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-98.114273235205786</v>
      </c>
      <c r="AC63">
        <f t="shared" si="2"/>
        <v>-87.602144842061819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-2.9486678823895236E-2</v>
      </c>
      <c r="AI63">
        <f t="shared" si="25"/>
        <v>-2.9487646014380489E-2</v>
      </c>
      <c r="AJ63">
        <f t="shared" si="7"/>
        <v>-10.512128393143968</v>
      </c>
      <c r="AK63">
        <f t="shared" si="22"/>
        <v>-6.8679991264644054</v>
      </c>
      <c r="AL63">
        <f t="shared" si="26"/>
        <v>-17.409615165622753</v>
      </c>
      <c r="AN63">
        <f t="shared" si="27"/>
        <v>0</v>
      </c>
      <c r="AO63">
        <f t="shared" si="27"/>
        <v>0</v>
      </c>
      <c r="AP63">
        <f t="shared" si="27"/>
        <v>-1.6908578472877809E-9</v>
      </c>
      <c r="AQ63">
        <f t="shared" si="27"/>
        <v>-5.1549082667855035E-5</v>
      </c>
      <c r="AR63">
        <f t="shared" si="27"/>
        <v>-5.1550773525702326E-5</v>
      </c>
      <c r="AS63">
        <f t="shared" si="27"/>
        <v>-1.8377470680562048E-2</v>
      </c>
      <c r="AT63">
        <f t="shared" si="27"/>
        <v>-1.2006745718882581E-2</v>
      </c>
      <c r="AU63">
        <f t="shared" si="23"/>
        <v>-3.0435767172970331E-2</v>
      </c>
      <c r="AW63">
        <v>60</v>
      </c>
      <c r="AX63">
        <f>IF(Z63&gt;0, (R63*SUMPRODUCT(K63:$K$98, X63:$X$98)-K63*$AZ$3)/Z63, 0)</f>
        <v>-2264345704.848485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500000</v>
      </c>
      <c r="S64">
        <f t="shared" si="1"/>
        <v>-5355120782.4554729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-87.602144842061819</v>
      </c>
      <c r="AC64">
        <f t="shared" si="2"/>
        <v>-78.216243782943224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-1.1847432331706967E-2</v>
      </c>
      <c r="AI64">
        <f t="shared" si="25"/>
        <v>-1.1847797478670782E-2</v>
      </c>
      <c r="AJ64">
        <f t="shared" si="7"/>
        <v>-9.385901059118595</v>
      </c>
      <c r="AK64">
        <f t="shared" si="22"/>
        <v>-6.1321501389443283</v>
      </c>
      <c r="AL64">
        <f t="shared" si="26"/>
        <v>-15.529898995541593</v>
      </c>
      <c r="AN64">
        <f t="shared" si="27"/>
        <v>0</v>
      </c>
      <c r="AO64">
        <f t="shared" si="27"/>
        <v>0</v>
      </c>
      <c r="AP64">
        <f t="shared" si="27"/>
        <v>-5.6996049252346157E-10</v>
      </c>
      <c r="AQ64">
        <f t="shared" si="27"/>
        <v>-1.8492741378368322E-5</v>
      </c>
      <c r="AR64">
        <f t="shared" si="27"/>
        <v>-1.8493311338860848E-5</v>
      </c>
      <c r="AS64">
        <f t="shared" si="27"/>
        <v>-1.4650519710056495E-2</v>
      </c>
      <c r="AT64">
        <f t="shared" si="27"/>
        <v>-9.5717167600386059E-3</v>
      </c>
      <c r="AU64">
        <f t="shared" si="23"/>
        <v>-2.4240729781433962E-2</v>
      </c>
      <c r="AW64">
        <v>61</v>
      </c>
      <c r="AX64">
        <f>IF(Z64&gt;0, (R64*SUMPRODUCT(K64:$K$98, X64:$X$98)-K64*$AZ$3)/Z64, 0)</f>
        <v>-5355120782.4554729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500000</v>
      </c>
      <c r="S65">
        <f t="shared" si="1"/>
        <v>-13178195190.083605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-78.216243782943224</v>
      </c>
      <c r="AC65">
        <f t="shared" si="2"/>
        <v>-69.835947446933503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-4.5802318950161772E-3</v>
      </c>
      <c r="AI65">
        <f t="shared" si="25"/>
        <v>-4.5803643789156029E-3</v>
      </c>
      <c r="AJ65">
        <f t="shared" si="7"/>
        <v>-8.3802963360097209</v>
      </c>
      <c r="AK65">
        <f t="shared" si="22"/>
        <v>-5.4751370648060265</v>
      </c>
      <c r="AL65">
        <f t="shared" si="26"/>
        <v>-13.860013765194662</v>
      </c>
      <c r="AN65">
        <f t="shared" si="27"/>
        <v>0</v>
      </c>
      <c r="AO65">
        <f t="shared" si="27"/>
        <v>0</v>
      </c>
      <c r="AP65">
        <f t="shared" si="27"/>
        <v>-1.8463844710632694E-10</v>
      </c>
      <c r="AQ65">
        <f t="shared" si="27"/>
        <v>-6.3833183364132284E-6</v>
      </c>
      <c r="AR65">
        <f t="shared" si="27"/>
        <v>-6.3835029748603347E-6</v>
      </c>
      <c r="AS65">
        <f t="shared" si="27"/>
        <v>-1.1679342987946794E-2</v>
      </c>
      <c r="AT65">
        <f t="shared" si="27"/>
        <v>-7.6305181967273664E-3</v>
      </c>
      <c r="AU65">
        <f t="shared" si="23"/>
        <v>-1.9316244687649017E-2</v>
      </c>
      <c r="AW65">
        <v>62</v>
      </c>
      <c r="AX65">
        <f>IF(Z65&gt;0, (R65*SUMPRODUCT(K65:$K$98, X65:$X$98)-K65*$AZ$3)/Z65, 0)</f>
        <v>-13178195190.083605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500000</v>
      </c>
      <c r="S66">
        <f t="shared" si="1"/>
        <v>-33807633098.158974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-69.835947446933503</v>
      </c>
      <c r="AC66">
        <f t="shared" si="2"/>
        <v>-62.353529876009766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-1.7009999708124423E-3</v>
      </c>
      <c r="AI66">
        <f t="shared" si="25"/>
        <v>-1.701046079874333E-3</v>
      </c>
      <c r="AJ66">
        <f t="shared" si="7"/>
        <v>-7.4824175709237366</v>
      </c>
      <c r="AK66">
        <f t="shared" si="22"/>
        <v>-4.888516321285346</v>
      </c>
      <c r="AL66">
        <f t="shared" si="26"/>
        <v>-12.372634938288957</v>
      </c>
      <c r="AN66">
        <f t="shared" si="27"/>
        <v>0</v>
      </c>
      <c r="AO66">
        <f t="shared" si="27"/>
        <v>0</v>
      </c>
      <c r="AP66">
        <f t="shared" si="27"/>
        <v>-5.7375607944073955E-11</v>
      </c>
      <c r="AQ66">
        <f t="shared" si="27"/>
        <v>-2.1166318167482291E-6</v>
      </c>
      <c r="AR66">
        <f t="shared" si="27"/>
        <v>-2.1166891923561733E-6</v>
      </c>
      <c r="AS66">
        <f t="shared" si="27"/>
        <v>-9.3107133266138523E-3</v>
      </c>
      <c r="AT66">
        <f t="shared" si="27"/>
        <v>-6.0830037389027593E-3</v>
      </c>
      <c r="AU66">
        <f t="shared" si="23"/>
        <v>-1.5395833754708968E-2</v>
      </c>
      <c r="AW66">
        <v>63</v>
      </c>
      <c r="AX66">
        <f>IF(Z66&gt;0, (R66*SUMPRODUCT(K66:$K$98, X66:$X$98)-K66*$AZ$3)/Z66, 0)</f>
        <v>-33807633098.158974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-90608228925.90976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-62.353529876009766</v>
      </c>
      <c r="AC67">
        <f t="shared" ref="AC67:AC79" si="30">S67*Z67</f>
        <v>-55.672796319211166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-6.0574231624357846E-4</v>
      </c>
      <c r="AI67">
        <f t="shared" ref="AI67:AI79" si="34">SUM(AE67:AH67)</f>
        <v>-6.0575767709903803E-4</v>
      </c>
      <c r="AJ67">
        <f t="shared" ref="AJ67:AJ79" si="35">AB67-AC67</f>
        <v>-6.6807335567986001</v>
      </c>
      <c r="AK67">
        <f t="shared" si="22"/>
        <v>-4.3647470913206838</v>
      </c>
      <c r="AL67">
        <f t="shared" si="26"/>
        <v>-11.046086405796384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-6.7299355490054623E-7</v>
      </c>
      <c r="AR67">
        <f t="shared" si="36"/>
        <v>-6.7301062116196598E-7</v>
      </c>
      <c r="AS67">
        <f t="shared" si="36"/>
        <v>-7.4224476401369846E-3</v>
      </c>
      <c r="AT67">
        <f t="shared" si="36"/>
        <v>-4.8493337553926685E-3</v>
      </c>
      <c r="AU67">
        <f t="shared" si="23"/>
        <v>-1.2272454406150816E-2</v>
      </c>
      <c r="AW67">
        <v>64</v>
      </c>
      <c r="AX67">
        <f>IF(Z67&gt;0, (R67*SUMPRODUCT(K67:$K$98, X67:$X$98)-K67*$AZ$3)/Z67, 0)</f>
        <v>-90608228925.90976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500000</v>
      </c>
      <c r="S68">
        <f t="shared" si="29"/>
        <v>-254221137469.67563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-55.672796319211166</v>
      </c>
      <c r="AC68">
        <f t="shared" si="30"/>
        <v>-49.707854426641845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-2.0637994711328848E-4</v>
      </c>
      <c r="AI68">
        <f t="shared" si="34"/>
        <v>-2.0638483536283782E-4</v>
      </c>
      <c r="AJ68">
        <f t="shared" si="35"/>
        <v>-5.9649418925693212</v>
      </c>
      <c r="AK68">
        <f t="shared" si="22"/>
        <v>-3.8970957423447818</v>
      </c>
      <c r="AL68">
        <f t="shared" si="26"/>
        <v>-9.8622440197494665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-2.0472574744748026E-7</v>
      </c>
      <c r="AR68">
        <f t="shared" si="36"/>
        <v>-2.0473059651618434E-7</v>
      </c>
      <c r="AS68">
        <f t="shared" si="36"/>
        <v>-5.9171310222630256E-3</v>
      </c>
      <c r="AT68">
        <f t="shared" si="36"/>
        <v>-3.8658593040920351E-3</v>
      </c>
      <c r="AU68">
        <f t="shared" si="23"/>
        <v>-9.7831950569515769E-3</v>
      </c>
      <c r="AW68">
        <v>65</v>
      </c>
      <c r="AX68">
        <f>IF(Z68&gt;0, (R68*SUMPRODUCT(K68:$K$98, X68:$X$98)-K68*$AZ$3)/Z68, 0)</f>
        <v>-254221137469.67563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500000</v>
      </c>
      <c r="S69">
        <f t="shared" si="29"/>
        <v>-748181878225.66125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-49.707854426641845</v>
      </c>
      <c r="AC69">
        <f t="shared" si="30"/>
        <v>-44.382013054972177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-6.7127431937892364E-5</v>
      </c>
      <c r="AI69">
        <f t="shared" si="34"/>
        <v>-6.712891493334931E-5</v>
      </c>
      <c r="AJ69">
        <f t="shared" si="35"/>
        <v>-5.325841371669668</v>
      </c>
      <c r="AK69">
        <f t="shared" si="22"/>
        <v>-3.4795498098649293</v>
      </c>
      <c r="AL69">
        <f t="shared" si="26"/>
        <v>-8.8054583104495308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-5.945480770306009E-8</v>
      </c>
      <c r="AR69">
        <f t="shared" si="36"/>
        <v>-5.9456121193047294E-8</v>
      </c>
      <c r="AS69">
        <f t="shared" si="36"/>
        <v>-4.7171009744956414E-3</v>
      </c>
      <c r="AT69">
        <f t="shared" si="36"/>
        <v>-3.0818394040478775E-3</v>
      </c>
      <c r="AU69">
        <f t="shared" si="23"/>
        <v>-7.7989998346647115E-3</v>
      </c>
      <c r="AW69">
        <v>66</v>
      </c>
      <c r="AX69">
        <f>IF(Z69&gt;0, (R69*SUMPRODUCT(K69:$K$98, X69:$X$98)-K69*$AZ$3)/Z69, 0)</f>
        <v>-748181878225.66125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500000</v>
      </c>
      <c r="S70">
        <f t="shared" si="29"/>
        <v>-2334580018470.2632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-44.382013054972177</v>
      </c>
      <c r="AC70">
        <f t="shared" si="30"/>
        <v>-39.626797421216779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-2.0876387965580362E-5</v>
      </c>
      <c r="AI70">
        <f t="shared" si="34"/>
        <v>-2.0876812311684454E-5</v>
      </c>
      <c r="AJ70">
        <f t="shared" si="35"/>
        <v>-4.7552156337553981</v>
      </c>
      <c r="AK70">
        <f t="shared" si="22"/>
        <v>-3.1067409138480526</v>
      </c>
      <c r="AL70">
        <f t="shared" si="26"/>
        <v>-7.8619774244157625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-1.6509133611837526E-8</v>
      </c>
      <c r="AR70">
        <f t="shared" si="36"/>
        <v>-1.6509469186484908E-8</v>
      </c>
      <c r="AS70">
        <f t="shared" si="36"/>
        <v>-3.7604441141925347E-3</v>
      </c>
      <c r="AT70">
        <f t="shared" si="36"/>
        <v>-2.45682351413677E-3</v>
      </c>
      <c r="AU70">
        <f t="shared" si="23"/>
        <v>-6.2172841377984914E-3</v>
      </c>
      <c r="AW70">
        <v>67</v>
      </c>
      <c r="AX70">
        <f>IF(Z70&gt;0, (R70*SUMPRODUCT(K70:$K$98, X70:$X$98)-K70*$AZ$3)/Z70, 0)</f>
        <v>-2334580018470.2632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500000</v>
      </c>
      <c r="S71">
        <f t="shared" si="29"/>
        <v>-7748975451485.7607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-39.626797421216779</v>
      </c>
      <c r="AC71">
        <f t="shared" si="30"/>
        <v>-35.381069140216809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-6.1191014333440639E-6</v>
      </c>
      <c r="AI71">
        <f t="shared" si="34"/>
        <v>-6.1192155809154486E-6</v>
      </c>
      <c r="AJ71">
        <f t="shared" si="35"/>
        <v>-4.2457282809999697</v>
      </c>
      <c r="AK71">
        <f t="shared" si="22"/>
        <v>-2.7738758194851747</v>
      </c>
      <c r="AL71">
        <f t="shared" si="26"/>
        <v>-7.0196102197007253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-4.3205451996268233E-9</v>
      </c>
      <c r="AR71">
        <f t="shared" si="36"/>
        <v>-4.3206257963855087E-9</v>
      </c>
      <c r="AS71">
        <f t="shared" si="36"/>
        <v>-2.9978030505321135E-3</v>
      </c>
      <c r="AT71">
        <f t="shared" si="36"/>
        <v>-1.9585646661993681E-3</v>
      </c>
      <c r="AU71">
        <f t="shared" si="23"/>
        <v>-4.9563720373572784E-3</v>
      </c>
      <c r="AW71">
        <v>68</v>
      </c>
      <c r="AX71">
        <f>IF(Z71&gt;0, (R71*SUMPRODUCT(K71:$K$98, X71:$X$98)-K71*$AZ$3)/Z71, 0)</f>
        <v>-7748975451485.7607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500000</v>
      </c>
      <c r="S72">
        <f t="shared" si="29"/>
        <v>-27458922750182.188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-35.381069140216809</v>
      </c>
      <c r="AC72">
        <f t="shared" si="30"/>
        <v>-31.590240307475661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-1.68489468045043E-6</v>
      </c>
      <c r="AI72">
        <f t="shared" si="34"/>
        <v>-1.6849234418120782E-6</v>
      </c>
      <c r="AJ72">
        <f t="shared" si="35"/>
        <v>-3.7908288327411483</v>
      </c>
      <c r="AK72">
        <f t="shared" ref="AK72:AK79" si="49">G72*SUM(AB72:AB72, AE72:AF72)</f>
        <v>-2.476674839815177</v>
      </c>
      <c r="AL72">
        <f t="shared" si="26"/>
        <v>-6.2675053574797666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-1.0621983856025798E-9</v>
      </c>
      <c r="AR72">
        <f t="shared" si="36"/>
        <v>-1.0622165174610662E-9</v>
      </c>
      <c r="AS72">
        <f t="shared" si="36"/>
        <v>-2.3898302445568339E-3</v>
      </c>
      <c r="AT72">
        <f t="shared" si="36"/>
        <v>-1.5613557613054646E-3</v>
      </c>
      <c r="AU72">
        <f t="shared" si="23"/>
        <v>-3.9511870680788153E-3</v>
      </c>
      <c r="AW72">
        <v>69</v>
      </c>
      <c r="AX72">
        <f>IF(Z72&gt;0, (R72*SUMPRODUCT(K72:$K$98, X72:$X$98)-K72*$AZ$3)/Z72, 0)</f>
        <v>-27458922750182.188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500000</v>
      </c>
      <c r="S73">
        <f t="shared" si="29"/>
        <v>-104294942138066.73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-31.590240307475661</v>
      </c>
      <c r="AC73">
        <f t="shared" si="30"/>
        <v>-28.205571704018485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-4.3425473266375124E-7</v>
      </c>
      <c r="AI73">
        <f t="shared" si="34"/>
        <v>-4.3426149367514973E-7</v>
      </c>
      <c r="AJ73">
        <f t="shared" si="35"/>
        <v>-3.3846686034571754</v>
      </c>
      <c r="AK73">
        <f t="shared" si="49"/>
        <v>-2.2113168215232966</v>
      </c>
      <c r="AL73">
        <f t="shared" si="26"/>
        <v>-5.5959858592419653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-2.4443276216083967E-10</v>
      </c>
      <c r="AR73">
        <f t="shared" si="36"/>
        <v>-2.4443656779050087E-10</v>
      </c>
      <c r="AS73">
        <f t="shared" si="36"/>
        <v>-1.905158040920457E-3</v>
      </c>
      <c r="AT73">
        <f t="shared" si="36"/>
        <v>-1.2447032537379341E-3</v>
      </c>
      <c r="AU73">
        <f t="shared" si="23"/>
        <v>-3.1498615390949587E-3</v>
      </c>
      <c r="AW73">
        <v>70</v>
      </c>
      <c r="AX73">
        <f>IF(Z73&gt;0, (R73*SUMPRODUCT(K73:$K$98, X73:$X$98)-K73*$AZ$3)/Z73, 0)</f>
        <v>-104294942138066.73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500000</v>
      </c>
      <c r="S74">
        <f t="shared" si="29"/>
        <v>-426501240736254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-28.205571704018485</v>
      </c>
      <c r="AC74">
        <f t="shared" si="30"/>
        <v>-25.183546164513476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-1.0434461079801671E-7</v>
      </c>
      <c r="AI74">
        <f t="shared" si="34"/>
        <v>-1.0434608696876132E-7</v>
      </c>
      <c r="AJ74">
        <f t="shared" si="35"/>
        <v>-3.0220255395050089</v>
      </c>
      <c r="AK74">
        <f t="shared" si="49"/>
        <v>-1.9743900192812942</v>
      </c>
      <c r="AL74">
        <f t="shared" si="26"/>
        <v>-4.9964156631323897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-5.2440503883322138E-11</v>
      </c>
      <c r="AR74">
        <f t="shared" si="36"/>
        <v>-5.2441245762917768E-11</v>
      </c>
      <c r="AS74">
        <f t="shared" si="36"/>
        <v>-1.5187803263426738E-3</v>
      </c>
      <c r="AT74">
        <f t="shared" si="36"/>
        <v>-9.9226981327991243E-4</v>
      </c>
      <c r="AU74">
        <f t="shared" si="23"/>
        <v>-2.5110501920638318E-3</v>
      </c>
      <c r="AW74">
        <v>71</v>
      </c>
      <c r="AX74">
        <f>IF(Z74&gt;0, (R74*SUMPRODUCT(K74:$K$98, X74:$X$98)-K74*$AZ$3)/Z74, 0)</f>
        <v>-426501240736254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500000</v>
      </c>
      <c r="S75">
        <f t="shared" si="29"/>
        <v>-1888126494499419.3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-25.183546164513476</v>
      </c>
      <c r="AC75">
        <f t="shared" si="30"/>
        <v>-22.485309075503917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-2.3273783847376112E-8</v>
      </c>
      <c r="AI75">
        <f t="shared" si="34"/>
        <v>-2.3274081567220904E-8</v>
      </c>
      <c r="AJ75">
        <f t="shared" si="35"/>
        <v>-2.6982370890095595</v>
      </c>
      <c r="AK75">
        <f t="shared" si="49"/>
        <v>-1.7628482315159435</v>
      </c>
      <c r="AL75">
        <f t="shared" si="26"/>
        <v>-4.461085343799585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-1.0443493635568261E-11</v>
      </c>
      <c r="AR75">
        <f t="shared" si="36"/>
        <v>-1.0443627229457621E-11</v>
      </c>
      <c r="AS75">
        <f t="shared" si="36"/>
        <v>-1.2107623775797192E-3</v>
      </c>
      <c r="AT75">
        <f t="shared" si="36"/>
        <v>-7.9103142003207605E-4</v>
      </c>
      <c r="AU75">
        <f t="shared" si="23"/>
        <v>-2.0017938080554229E-3</v>
      </c>
      <c r="AW75">
        <v>72</v>
      </c>
      <c r="AX75">
        <f>IF(Z75&gt;0, (R75*SUMPRODUCT(K75:$K$98, X75:$X$98)-K75*$AZ$3)/Z75, 0)</f>
        <v>-1888126494499419.3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500000</v>
      </c>
      <c r="S76">
        <f t="shared" si="29"/>
        <v>-9110976567270930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-22.485309075503917</v>
      </c>
      <c r="AC76">
        <f t="shared" si="30"/>
        <v>-20.076168817423287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-4.7930956855115016E-9</v>
      </c>
      <c r="AI76">
        <f t="shared" si="34"/>
        <v>-4.7931507733735685E-9</v>
      </c>
      <c r="AJ76">
        <f t="shared" si="35"/>
        <v>-2.4091402580806296</v>
      </c>
      <c r="AK76">
        <f t="shared" si="49"/>
        <v>-1.5739716352852744</v>
      </c>
      <c r="AL76">
        <f t="shared" si="26"/>
        <v>-3.9831118981590548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-1.9203345080766415E-12</v>
      </c>
      <c r="AR76">
        <f t="shared" si="36"/>
        <v>-1.9203565788070093E-12</v>
      </c>
      <c r="AS76">
        <f t="shared" si="36"/>
        <v>-9.6521235459024455E-4</v>
      </c>
      <c r="AT76">
        <f t="shared" si="36"/>
        <v>-6.3060540500133543E-4</v>
      </c>
      <c r="AU76">
        <f t="shared" si="23"/>
        <v>-1.5958177615119367E-3</v>
      </c>
      <c r="AW76">
        <v>73</v>
      </c>
      <c r="AX76">
        <f>IF(Z76&gt;0, (R76*SUMPRODUCT(K76:$K$98, X76:$X$98)-K76*$AZ$3)/Z76, 0)</f>
        <v>-9110976567270930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500000</v>
      </c>
      <c r="S77">
        <f t="shared" si="29"/>
        <v>-4.831196931692852E+16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-20.076168817423287</v>
      </c>
      <c r="AC77">
        <f t="shared" si="30"/>
        <v>-17.925150729843896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-9.052250751018806E-10</v>
      </c>
      <c r="AI77">
        <f t="shared" si="34"/>
        <v>-9.0523435083157204E-10</v>
      </c>
      <c r="AJ77">
        <f t="shared" si="35"/>
        <v>-2.1510180875793914</v>
      </c>
      <c r="AK77">
        <f t="shared" si="49"/>
        <v>-1.4053318172196303</v>
      </c>
      <c r="AL77">
        <f t="shared" si="26"/>
        <v>-3.5563499057042565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-3.2381677270648745E-13</v>
      </c>
      <c r="AR77">
        <f t="shared" si="36"/>
        <v>-3.2382009081701685E-13</v>
      </c>
      <c r="AS77">
        <f t="shared" si="36"/>
        <v>-7.6946137961859484E-4</v>
      </c>
      <c r="AT77">
        <f t="shared" si="36"/>
        <v>-5.027147680178735E-4</v>
      </c>
      <c r="AU77">
        <f t="shared" si="23"/>
        <v>-1.2721761479602886E-3</v>
      </c>
      <c r="AW77">
        <v>74</v>
      </c>
      <c r="AX77">
        <f>IF(Z77&gt;0, (R77*SUMPRODUCT(K77:$K$98, X77:$X$98)-K77*$AZ$3)/Z77, 0)</f>
        <v>-4.831196931692852E+16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500000</v>
      </c>
      <c r="S78">
        <f t="shared" si="29"/>
        <v>-2.842947714368752E+17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-17.925150729843896</v>
      </c>
      <c r="AC78">
        <f t="shared" si="30"/>
        <v>-16.00459886593233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-1.555115526886761E-10</v>
      </c>
      <c r="AI78">
        <f t="shared" si="34"/>
        <v>-1.5551296008343623E-10</v>
      </c>
      <c r="AJ78">
        <f t="shared" si="35"/>
        <v>-1.920551863911566</v>
      </c>
      <c r="AK78">
        <f t="shared" si="49"/>
        <v>-1.2547605510890729</v>
      </c>
      <c r="AL78">
        <f t="shared" si="26"/>
        <v>-3.175312415156152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-4.9669226802668784E-14</v>
      </c>
      <c r="AR78">
        <f t="shared" si="36"/>
        <v>-4.9669676314028764E-14</v>
      </c>
      <c r="AS78">
        <f t="shared" si="36"/>
        <v>-6.1340990084435081E-4</v>
      </c>
      <c r="AT78">
        <f t="shared" si="36"/>
        <v>-4.0076113521836772E-4</v>
      </c>
      <c r="AU78">
        <f t="shared" si="23"/>
        <v>-1.0141710361123884E-3</v>
      </c>
      <c r="AW78">
        <v>75</v>
      </c>
      <c r="AX78">
        <f>IF(Z78&gt;0, (R78*SUMPRODUCT(K78:$K$98, X78:$X$98)-K78*$AZ$3)/Z78, 0)</f>
        <v>-2.842947714368752E+17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-16.00459886593233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-2.8147895202297081E-11</v>
      </c>
      <c r="AI79">
        <f t="shared" si="34"/>
        <v>-2.8147895202297081E-11</v>
      </c>
      <c r="AJ79">
        <f t="shared" si="35"/>
        <v>-16.00459886593233</v>
      </c>
      <c r="AK79">
        <f t="shared" si="49"/>
        <v>-1.1203219206152633</v>
      </c>
      <c r="AL79">
        <f t="shared" si="26"/>
        <v>-17.124920786575743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-8.026988570996113E-15</v>
      </c>
      <c r="AR79">
        <f t="shared" si="36"/>
        <v>-8.026988570996113E-15</v>
      </c>
      <c r="AS79">
        <f t="shared" si="36"/>
        <v>-4.564061762235499E-3</v>
      </c>
      <c r="AT79">
        <f t="shared" si="36"/>
        <v>-3.1948432335648496E-4</v>
      </c>
      <c r="AU79">
        <f t="shared" si="23"/>
        <v>-4.8835460856000113E-3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127139.72577988358</v>
      </c>
      <c r="AO81" s="8">
        <f t="shared" si="50"/>
        <v>-12713.972577988359</v>
      </c>
      <c r="AP81" s="8">
        <f t="shared" si="50"/>
        <v>-1723.8656485241545</v>
      </c>
      <c r="AQ81" s="8">
        <f t="shared" si="50"/>
        <v>-50109.497973236786</v>
      </c>
      <c r="AR81" s="8">
        <f t="shared" si="50"/>
        <v>62592.389580134273</v>
      </c>
      <c r="AS81" s="8">
        <f t="shared" si="50"/>
        <v>-9494.2478820968063</v>
      </c>
      <c r="AT81" s="8">
        <f t="shared" si="50"/>
        <v>4200.9510828679458</v>
      </c>
      <c r="AU81" s="8">
        <f t="shared" si="50"/>
        <v>57299.092780905412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270086.87827540911</v>
      </c>
      <c r="K3">
        <v>1</v>
      </c>
      <c r="L3" s="2">
        <v>0</v>
      </c>
      <c r="O3">
        <f>$C$3</f>
        <v>270086.87827540911</v>
      </c>
      <c r="P3" s="2">
        <f>O3*C5</f>
        <v>27008.687827540911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270086.87827540911</v>
      </c>
      <c r="AF3">
        <f t="shared" ref="AF3:AG34" si="4">-$Z3*P3</f>
        <v>-27008.687827540911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241555.75786086821</v>
      </c>
      <c r="AJ3">
        <f t="shared" ref="AJ3:AJ66" si="7">AB3-AC3</f>
        <v>0</v>
      </c>
      <c r="AL3">
        <f t="shared" ref="AL3:AL34" si="8">SUM(AI3:AK3)</f>
        <v>241555.75786086821</v>
      </c>
      <c r="AN3">
        <f t="shared" ref="AN3:AU34" si="9">AE3*$K3</f>
        <v>270086.87827540911</v>
      </c>
      <c r="AO3">
        <f t="shared" si="9"/>
        <v>-27008.687827540911</v>
      </c>
      <c r="AP3">
        <f t="shared" si="9"/>
        <v>-1522.432587</v>
      </c>
      <c r="AQ3">
        <f t="shared" si="9"/>
        <v>0</v>
      </c>
      <c r="AR3">
        <f t="shared" si="9"/>
        <v>241555.75786086821</v>
      </c>
      <c r="AS3">
        <f t="shared" si="9"/>
        <v>0</v>
      </c>
      <c r="AT3">
        <f t="shared" si="9"/>
        <v>0</v>
      </c>
      <c r="AU3">
        <f t="shared" si="9"/>
        <v>241555.75786086821</v>
      </c>
      <c r="AW3">
        <v>0</v>
      </c>
      <c r="AX3">
        <f>IF(Z3&gt;0, (R3*SUMPRODUCT(K3:$K$98, X3:$X$98)-K3*$AZ$3)/Z3, 0)</f>
        <v>0</v>
      </c>
      <c r="AZ3">
        <f>C6*ABS(SUMPRODUCT(X4:X69, K4:K69))/1</f>
        <v>116384.39433917739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7970.6967157729359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7806.7337932520313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-7806.7337932520313</v>
      </c>
      <c r="AK4">
        <f>G4*SUM(AB4, AE4:AF4)</f>
        <v>0</v>
      </c>
      <c r="AL4">
        <f t="shared" si="8"/>
        <v>-13092.090793252031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-7283.0803183618164</v>
      </c>
      <c r="AT4">
        <f t="shared" si="9"/>
        <v>0</v>
      </c>
      <c r="AU4">
        <f t="shared" si="9"/>
        <v>-12213.910619695896</v>
      </c>
      <c r="AW4">
        <v>1</v>
      </c>
      <c r="AX4">
        <f>IF(Z4&gt;0, (R4*SUMPRODUCT(K4:$K$98, X4:$X$98)-K4*$AZ$3)/Z4, 0)</f>
        <v>7970.6967157729359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500000</v>
      </c>
      <c r="S5">
        <f t="shared" si="1"/>
        <v>12460.980948021739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7806.7337932520313</v>
      </c>
      <c r="AC5">
        <f t="shared" si="2"/>
        <v>11932.335306472669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-6029.5361258824787</v>
      </c>
      <c r="AI5">
        <f t="shared" si="6"/>
        <v>-6053.4755239046845</v>
      </c>
      <c r="AJ5">
        <f t="shared" si="7"/>
        <v>-4125.6015132206376</v>
      </c>
      <c r="AK5">
        <f>G5*SUM(AB5, AE5:AF5)</f>
        <v>320.07608552333329</v>
      </c>
      <c r="AL5">
        <f t="shared" si="8"/>
        <v>-9859.0009516019891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-5155.9046840871661</v>
      </c>
      <c r="AR5">
        <f t="shared" si="9"/>
        <v>-5176.3754552742039</v>
      </c>
      <c r="AS5">
        <f t="shared" si="9"/>
        <v>-3527.8349316761323</v>
      </c>
      <c r="AT5">
        <f t="shared" si="9"/>
        <v>273.69962699618196</v>
      </c>
      <c r="AU5">
        <f t="shared" si="9"/>
        <v>-8430.5107599541534</v>
      </c>
      <c r="AW5">
        <v>2</v>
      </c>
      <c r="AX5">
        <f>IF(Z5&gt;0, (R5*SUMPRODUCT(K5:$K$98, X5:$X$98)-K5*$AZ$3)/Z5, 0)</f>
        <v>12460.980948021739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500000</v>
      </c>
      <c r="S6">
        <f t="shared" si="1"/>
        <v>17675.848843818003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11932.335306472669</v>
      </c>
      <c r="AC6">
        <f t="shared" si="2"/>
        <v>16517.570286213857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-6764.5202688256422</v>
      </c>
      <c r="AI6">
        <f t="shared" si="6"/>
        <v>-6787.8820468541844</v>
      </c>
      <c r="AJ6">
        <f t="shared" si="7"/>
        <v>-4585.234979741188</v>
      </c>
      <c r="AK6">
        <f>G6*SUM(AB6, AE6:AF6)</f>
        <v>698.0416154286512</v>
      </c>
      <c r="AL6">
        <f t="shared" si="8"/>
        <v>-10675.075411166723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-5218.2187799548065</v>
      </c>
      <c r="AR6">
        <f t="shared" si="9"/>
        <v>-5236.240289832378</v>
      </c>
      <c r="AS6">
        <f t="shared" si="9"/>
        <v>-3537.0962508690923</v>
      </c>
      <c r="AT6">
        <f t="shared" si="9"/>
        <v>538.47630313215723</v>
      </c>
      <c r="AU6">
        <f t="shared" si="9"/>
        <v>-8234.8602375693135</v>
      </c>
      <c r="AW6">
        <v>3</v>
      </c>
      <c r="AX6">
        <f>IF(Z6&gt;0, (R6*SUMPRODUCT(K6:$K$98, X6:$X$98)-K6*$AZ$3)/Z6, 0)</f>
        <v>17675.848843818003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500000</v>
      </c>
      <c r="S7">
        <f t="shared" si="1"/>
        <v>21309.951284268034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16517.570286213857</v>
      </c>
      <c r="AC7">
        <f t="shared" si="2"/>
        <v>19394.344524722736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-7509.5010404290251</v>
      </c>
      <c r="AI7">
        <f t="shared" si="6"/>
        <v>-7532.2537256252608</v>
      </c>
      <c r="AJ7">
        <f t="shared" si="7"/>
        <v>-2876.7742385088786</v>
      </c>
      <c r="AK7">
        <f>G7*SUM(AB7, AE7:AF7)</f>
        <v>811.01270105310039</v>
      </c>
      <c r="AL7">
        <f t="shared" si="8"/>
        <v>-9598.0152630810408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-5270.589044613972</v>
      </c>
      <c r="AR7">
        <f t="shared" si="9"/>
        <v>-5286.5581553025795</v>
      </c>
      <c r="AS7">
        <f t="shared" si="9"/>
        <v>-2019.081521353163</v>
      </c>
      <c r="AT7">
        <f t="shared" si="9"/>
        <v>569.21420400642887</v>
      </c>
      <c r="AU7">
        <f t="shared" si="9"/>
        <v>-6736.4254726493155</v>
      </c>
      <c r="AW7">
        <v>4</v>
      </c>
      <c r="AX7">
        <f>IF(Z7&gt;0, (R7*SUMPRODUCT(K7:$K$98, X7:$X$98)-K7*$AZ$3)/Z7, 0)</f>
        <v>21309.951284268034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500000</v>
      </c>
      <c r="S8">
        <f t="shared" si="1"/>
        <v>22116.243692927459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19394.344524722736</v>
      </c>
      <c r="AC8">
        <f t="shared" si="2"/>
        <v>19560.278721310373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-8287.9563620456483</v>
      </c>
      <c r="AI8">
        <f t="shared" si="6"/>
        <v>-8310.0671225718197</v>
      </c>
      <c r="AJ8">
        <f t="shared" si="7"/>
        <v>-165.93419658763742</v>
      </c>
      <c r="AK8">
        <f t="shared" ref="AK8:AK69" si="22">G8*SUM(AB8:AB8, AE8:AF8)</f>
        <v>413.09953837659424</v>
      </c>
      <c r="AL8">
        <f t="shared" si="8"/>
        <v>-8062.9017807828632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-5429.8073868759157</v>
      </c>
      <c r="AR8">
        <f t="shared" si="9"/>
        <v>-5444.2931256503434</v>
      </c>
      <c r="AS8">
        <f t="shared" si="9"/>
        <v>-108.71084342250202</v>
      </c>
      <c r="AT8">
        <f t="shared" si="9"/>
        <v>270.63980877894346</v>
      </c>
      <c r="AU8">
        <f t="shared" si="9"/>
        <v>-5282.3641602939024</v>
      </c>
      <c r="AW8">
        <v>5</v>
      </c>
      <c r="AX8">
        <f>IF(Z8&gt;0, (R8*SUMPRODUCT(K8:$K$98, X8:$X$98)-K8*$AZ$3)/Z8, 0)</f>
        <v>22116.243692927459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500000</v>
      </c>
      <c r="S9">
        <f t="shared" si="1"/>
        <v>21193.250863618829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19560.278721310373</v>
      </c>
      <c r="AC9">
        <f t="shared" si="2"/>
        <v>18167.118005483164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-9186.8449969702724</v>
      </c>
      <c r="AI9">
        <f t="shared" si="6"/>
        <v>-9208.2753076413337</v>
      </c>
      <c r="AJ9">
        <f t="shared" si="7"/>
        <v>1393.1607158272091</v>
      </c>
      <c r="AK9">
        <f t="shared" si="22"/>
        <v>115.40564445573119</v>
      </c>
      <c r="AL9">
        <f t="shared" si="8"/>
        <v>-7699.7089473583937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-5700.0749638166362</v>
      </c>
      <c r="AR9">
        <f t="shared" si="9"/>
        <v>-5713.3716263121087</v>
      </c>
      <c r="AS9">
        <f t="shared" si="9"/>
        <v>864.40127372111306</v>
      </c>
      <c r="AT9">
        <f t="shared" si="9"/>
        <v>71.60465043898968</v>
      </c>
      <c r="AU9">
        <f t="shared" si="9"/>
        <v>-4777.3657021520057</v>
      </c>
      <c r="AW9">
        <v>6</v>
      </c>
      <c r="AX9">
        <f>IF(Z9&gt;0, (R9*SUMPRODUCT(K9:$K$98, X9:$X$98)-K9*$AZ$3)/Z9, 0)</f>
        <v>21193.250863618829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500000</v>
      </c>
      <c r="S10">
        <f t="shared" si="1"/>
        <v>19521.291315008577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18167.118005483164</v>
      </c>
      <c r="AC10">
        <f t="shared" si="2"/>
        <v>16173.204889690824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-10074.88880131053</v>
      </c>
      <c r="AI10">
        <f t="shared" si="6"/>
        <v>-10095.601064434815</v>
      </c>
      <c r="AJ10">
        <f t="shared" si="7"/>
        <v>1993.9131157923402</v>
      </c>
      <c r="AK10">
        <f t="shared" si="22"/>
        <v>74.485183822480977</v>
      </c>
      <c r="AL10">
        <f t="shared" si="8"/>
        <v>-8027.2027648199937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-5930.244869832678</v>
      </c>
      <c r="AR10">
        <f t="shared" si="9"/>
        <v>-5942.436447780361</v>
      </c>
      <c r="AS10">
        <f t="shared" si="9"/>
        <v>1173.6499785765886</v>
      </c>
      <c r="AT10">
        <f t="shared" si="9"/>
        <v>43.843201444005416</v>
      </c>
      <c r="AU10">
        <f t="shared" si="9"/>
        <v>-4724.943267759767</v>
      </c>
      <c r="AW10">
        <v>7</v>
      </c>
      <c r="AX10">
        <f>IF(Z10&gt;0, (R10*SUMPRODUCT(K10:$K$98, X10:$X$98)-K10*$AZ$3)/Z10, 0)</f>
        <v>19521.291315008577</v>
      </c>
    </row>
    <row r="11" spans="1:52" x14ac:dyDescent="0.25">
      <c r="A11" t="s">
        <v>33</v>
      </c>
      <c r="C11" s="12">
        <f>AU71</f>
        <v>120157.86951754187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500000</v>
      </c>
      <c r="S11">
        <f t="shared" si="1"/>
        <v>17099.957848542621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16173.204889690824</v>
      </c>
      <c r="AC11">
        <f t="shared" si="2"/>
        <v>13653.92737897382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-10864.183078563174</v>
      </c>
      <c r="AI11">
        <f t="shared" si="6"/>
        <v>-10884.145009902288</v>
      </c>
      <c r="AJ11">
        <f t="shared" si="7"/>
        <v>2519.2775107170037</v>
      </c>
      <c r="AK11">
        <f t="shared" si="22"/>
        <v>38.815691735257971</v>
      </c>
      <c r="AL11">
        <f t="shared" si="8"/>
        <v>-8326.0518074500269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-6076.4314264078885</v>
      </c>
      <c r="AR11">
        <f t="shared" si="9"/>
        <v>-6087.5963070108428</v>
      </c>
      <c r="AS11">
        <f t="shared" si="9"/>
        <v>1409.0536699596933</v>
      </c>
      <c r="AT11">
        <f t="shared" si="9"/>
        <v>21.709951626576963</v>
      </c>
      <c r="AU11">
        <f t="shared" si="9"/>
        <v>-4656.8326854245724</v>
      </c>
      <c r="AW11">
        <v>8</v>
      </c>
      <c r="AX11">
        <f>IF(Z11&gt;0, (R11*SUMPRODUCT(K11:$K$98, X11:$X$98)-K11*$AZ$3)/Z11, 0)</f>
        <v>17099.957848542621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500000</v>
      </c>
      <c r="S12">
        <f t="shared" si="1"/>
        <v>14094.495346670596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13653.92737897382</v>
      </c>
      <c r="AC12">
        <f t="shared" si="2"/>
        <v>10812.75004305601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-11665.637693853509</v>
      </c>
      <c r="AI12">
        <f t="shared" si="6"/>
        <v>-11684.816723994538</v>
      </c>
      <c r="AJ12">
        <f t="shared" si="7"/>
        <v>2841.1773359178096</v>
      </c>
      <c r="AK12">
        <f t="shared" si="22"/>
        <v>31.404032971639786</v>
      </c>
      <c r="AL12">
        <f t="shared" si="8"/>
        <v>-8812.2353551050892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-6200.4104482123084</v>
      </c>
      <c r="AR12">
        <f t="shared" si="9"/>
        <v>-6210.6043066188386</v>
      </c>
      <c r="AS12">
        <f t="shared" si="9"/>
        <v>1510.1159577526323</v>
      </c>
      <c r="AT12">
        <f t="shared" si="9"/>
        <v>16.69157737137283</v>
      </c>
      <c r="AU12">
        <f t="shared" si="9"/>
        <v>-4683.7967714948336</v>
      </c>
      <c r="AW12">
        <v>9</v>
      </c>
      <c r="AX12">
        <f>IF(Z12&gt;0, (R12*SUMPRODUCT(K12:$K$98, X12:$X$98)-K12*$AZ$3)/Z12, 0)</f>
        <v>14094.495346670596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500000</v>
      </c>
      <c r="S13">
        <f t="shared" si="1"/>
        <v>10440.65965510026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10812.75004305601</v>
      </c>
      <c r="AC13">
        <f t="shared" si="2"/>
        <v>7670.0356287203977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-12429.134655392398</v>
      </c>
      <c r="AI13">
        <f t="shared" si="6"/>
        <v>-12447.500438499248</v>
      </c>
      <c r="AJ13">
        <f t="shared" si="7"/>
        <v>3142.7144143356127</v>
      </c>
      <c r="AK13">
        <f t="shared" si="22"/>
        <v>21.625500086112019</v>
      </c>
      <c r="AL13">
        <f t="shared" si="8"/>
        <v>-9283.1605240775225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-6279.6741442772218</v>
      </c>
      <c r="AR13">
        <f t="shared" si="9"/>
        <v>-6288.9532402491568</v>
      </c>
      <c r="AS13">
        <f t="shared" si="9"/>
        <v>1587.8195061623637</v>
      </c>
      <c r="AT13">
        <f t="shared" si="9"/>
        <v>10.926029648323503</v>
      </c>
      <c r="AU13">
        <f t="shared" si="9"/>
        <v>-4690.2077044384687</v>
      </c>
      <c r="AW13">
        <v>10</v>
      </c>
      <c r="AX13">
        <f>IF(Z13&gt;0, (R13*SUMPRODUCT(K13:$K$98, X13:$X$98)-K13*$AZ$3)/Z13, 0)</f>
        <v>10440.65965510026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500000</v>
      </c>
      <c r="S14">
        <f t="shared" si="1"/>
        <v>10972.763828383069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7670.0356287203977</v>
      </c>
      <c r="AC14">
        <f t="shared" si="2"/>
        <v>7690.5593564419187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-13203.934307667549</v>
      </c>
      <c r="AI14">
        <f t="shared" si="6"/>
        <v>-13221.456236227947</v>
      </c>
      <c r="AJ14">
        <f t="shared" si="7"/>
        <v>-20.523727721521027</v>
      </c>
      <c r="AK14">
        <f t="shared" si="22"/>
        <v>536.90249401042786</v>
      </c>
      <c r="AL14">
        <f t="shared" si="8"/>
        <v>-12705.077469939039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-5956.3683558772718</v>
      </c>
      <c r="AR14">
        <f t="shared" si="9"/>
        <v>-5964.2725955060987</v>
      </c>
      <c r="AS14">
        <f t="shared" si="9"/>
        <v>-9.2583679603828379</v>
      </c>
      <c r="AT14">
        <f t="shared" si="9"/>
        <v>242.19970737496178</v>
      </c>
      <c r="AU14">
        <f t="shared" si="9"/>
        <v>-5731.3312560915192</v>
      </c>
      <c r="AW14">
        <v>11</v>
      </c>
      <c r="AX14">
        <f>IF(Z14&gt;0, (R14*SUMPRODUCT(K14:$K$98, X14:$X$98)-K14*$AZ$3)/Z14, 0)</f>
        <v>10972.763828383069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500000</v>
      </c>
      <c r="S15">
        <f t="shared" si="1"/>
        <v>11053.270089020574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7690.5593564419187</v>
      </c>
      <c r="AC15">
        <f t="shared" si="2"/>
        <v>7359.3676719920841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-14029.641739989394</v>
      </c>
      <c r="AI15">
        <f t="shared" si="6"/>
        <v>-14046.28696717719</v>
      </c>
      <c r="AJ15">
        <f t="shared" si="7"/>
        <v>331.19168444983461</v>
      </c>
      <c r="AK15">
        <f t="shared" si="22"/>
        <v>538.33915495093436</v>
      </c>
      <c r="AL15">
        <f t="shared" si="8"/>
        <v>-13176.75612777642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-5650.758554040608</v>
      </c>
      <c r="AR15">
        <f t="shared" si="9"/>
        <v>-5657.4627993562444</v>
      </c>
      <c r="AS15">
        <f t="shared" si="9"/>
        <v>133.39501311695187</v>
      </c>
      <c r="AT15">
        <f t="shared" si="9"/>
        <v>216.82838672516837</v>
      </c>
      <c r="AU15">
        <f t="shared" si="9"/>
        <v>-5307.2393995141238</v>
      </c>
      <c r="AW15">
        <v>12</v>
      </c>
      <c r="AX15">
        <f>IF(Z15&gt;0, (R15*SUMPRODUCT(K15:$K$98, X15:$X$98)-K15*$AZ$3)/Z15, 0)</f>
        <v>11053.270089020574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500000</v>
      </c>
      <c r="S16">
        <f t="shared" si="1"/>
        <v>10691.305657192692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7359.3676719920841</v>
      </c>
      <c r="AC16">
        <f t="shared" si="2"/>
        <v>6731.0882888688511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-14782.875943888203</v>
      </c>
      <c r="AI16">
        <f t="shared" si="6"/>
        <v>-14798.615575006925</v>
      </c>
      <c r="AJ16">
        <f t="shared" si="7"/>
        <v>628.27938312323295</v>
      </c>
      <c r="AK16">
        <f t="shared" si="22"/>
        <v>515.15573703944597</v>
      </c>
      <c r="AL16">
        <f t="shared" si="8"/>
        <v>-13655.180454844247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-5316.1971683003094</v>
      </c>
      <c r="AR16">
        <f t="shared" si="9"/>
        <v>-5321.8574324262518</v>
      </c>
      <c r="AS16">
        <f t="shared" si="9"/>
        <v>225.94095290653519</v>
      </c>
      <c r="AT16">
        <f t="shared" si="9"/>
        <v>185.25958554194798</v>
      </c>
      <c r="AU16">
        <f t="shared" si="9"/>
        <v>-4910.656893977769</v>
      </c>
      <c r="AW16">
        <v>13</v>
      </c>
      <c r="AX16">
        <f>IF(Z16&gt;0, (R16*SUMPRODUCT(K16:$K$98, X16:$X$98)-K16*$AZ$3)/Z16, 0)</f>
        <v>10691.305657192692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500000</v>
      </c>
      <c r="S17">
        <f t="shared" si="1"/>
        <v>9958.0633327691485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6731.0882888688511</v>
      </c>
      <c r="AC17">
        <f t="shared" si="2"/>
        <v>5899.2475231733188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-15440.136788209953</v>
      </c>
      <c r="AI17">
        <f t="shared" si="6"/>
        <v>-15454.947016178077</v>
      </c>
      <c r="AJ17">
        <f t="shared" si="7"/>
        <v>831.84076569553235</v>
      </c>
      <c r="AK17">
        <f t="shared" si="22"/>
        <v>471.17618022081962</v>
      </c>
      <c r="AL17">
        <f t="shared" si="8"/>
        <v>-14151.930070261726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-4957.6432086991908</v>
      </c>
      <c r="AR17">
        <f t="shared" si="9"/>
        <v>-4962.3985957215082</v>
      </c>
      <c r="AS17">
        <f t="shared" si="9"/>
        <v>267.09411835772357</v>
      </c>
      <c r="AT17">
        <f t="shared" si="9"/>
        <v>151.28903467722367</v>
      </c>
      <c r="AU17">
        <f t="shared" si="9"/>
        <v>-4544.0154426865611</v>
      </c>
      <c r="AW17">
        <v>14</v>
      </c>
      <c r="AX17">
        <f>IF(Z17&gt;0, (R17*SUMPRODUCT(K17:$K$98, X17:$X$98)-K17*$AZ$3)/Z17, 0)</f>
        <v>9958.0633327691485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500000</v>
      </c>
      <c r="S18">
        <f t="shared" si="1"/>
        <v>8921.566218842705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5899.2475231733188</v>
      </c>
      <c r="AC18">
        <f t="shared" si="2"/>
        <v>4945.4939596569748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-16077.392850304614</v>
      </c>
      <c r="AI18">
        <f t="shared" si="6"/>
        <v>-16091.251106350541</v>
      </c>
      <c r="AJ18">
        <f t="shared" si="7"/>
        <v>953.753563516344</v>
      </c>
      <c r="AK18">
        <f t="shared" si="22"/>
        <v>412.94732662213238</v>
      </c>
      <c r="AL18">
        <f t="shared" si="8"/>
        <v>-14724.550216212065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-4609.1593808869093</v>
      </c>
      <c r="AR18">
        <f t="shared" si="9"/>
        <v>-4613.132345375092</v>
      </c>
      <c r="AS18">
        <f t="shared" si="9"/>
        <v>273.42755291647836</v>
      </c>
      <c r="AT18">
        <f t="shared" si="9"/>
        <v>118.3861128501634</v>
      </c>
      <c r="AU18">
        <f t="shared" si="9"/>
        <v>-4221.3186796084501</v>
      </c>
      <c r="AW18">
        <v>15</v>
      </c>
      <c r="AX18">
        <f>IF(Z18&gt;0, (R18*SUMPRODUCT(K18:$K$98, X18:$X$98)-K18*$AZ$3)/Z18, 0)</f>
        <v>8921.566218842705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500000</v>
      </c>
      <c r="S19">
        <f t="shared" si="1"/>
        <v>7588.2933882301641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4945.4939596569748</v>
      </c>
      <c r="AC19">
        <f t="shared" si="2"/>
        <v>3911.2360476833273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-16678.338811177848</v>
      </c>
      <c r="AI19">
        <f t="shared" si="6"/>
        <v>-16691.224567722758</v>
      </c>
      <c r="AJ19">
        <f t="shared" si="7"/>
        <v>1034.2579119736474</v>
      </c>
      <c r="AK19">
        <f t="shared" si="22"/>
        <v>346.18457717598824</v>
      </c>
      <c r="AL19">
        <f t="shared" si="8"/>
        <v>-15310.782078573122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-4269.1446630832152</v>
      </c>
      <c r="AR19">
        <f t="shared" si="9"/>
        <v>-4272.4430226744362</v>
      </c>
      <c r="AS19">
        <f t="shared" si="9"/>
        <v>264.73839482111259</v>
      </c>
      <c r="AT19">
        <f t="shared" si="9"/>
        <v>88.61266441608025</v>
      </c>
      <c r="AU19">
        <f t="shared" si="9"/>
        <v>-3919.0919634372435</v>
      </c>
      <c r="AW19">
        <v>16</v>
      </c>
      <c r="AX19">
        <f>IF(Z19&gt;0, (R19*SUMPRODUCT(K19:$K$98, X19:$X$98)-K19*$AZ$3)/Z19, 0)</f>
        <v>7588.2933882301641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500000</v>
      </c>
      <c r="S20">
        <f t="shared" si="1"/>
        <v>5956.4489451195777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3911.2360476833273</v>
      </c>
      <c r="AC20">
        <f t="shared" si="2"/>
        <v>2833.9676961297955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-17247.273042338351</v>
      </c>
      <c r="AI20">
        <f t="shared" si="6"/>
        <v>-17259.167577665696</v>
      </c>
      <c r="AJ20">
        <f t="shared" si="7"/>
        <v>1077.2683515535318</v>
      </c>
      <c r="AK20">
        <f t="shared" si="22"/>
        <v>273.78652333783293</v>
      </c>
      <c r="AL20">
        <f t="shared" si="8"/>
        <v>-15908.112702774331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-3941.7628808757031</v>
      </c>
      <c r="AR20">
        <f t="shared" si="9"/>
        <v>-3944.4813070131854</v>
      </c>
      <c r="AS20">
        <f t="shared" si="9"/>
        <v>246.20334997144332</v>
      </c>
      <c r="AT20">
        <f t="shared" si="9"/>
        <v>62.572300695180694</v>
      </c>
      <c r="AU20">
        <f t="shared" si="9"/>
        <v>-3635.7056563465617</v>
      </c>
      <c r="AW20">
        <v>17</v>
      </c>
      <c r="AX20">
        <f>IF(Z20&gt;0, (R20*SUMPRODUCT(K20:$K$98, X20:$X$98)-K20*$AZ$3)/Z20, 0)</f>
        <v>5956.4489451195777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500000</v>
      </c>
      <c r="S21">
        <f t="shared" si="1"/>
        <v>4000.4236706883785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2833.9676961297955</v>
      </c>
      <c r="AC21">
        <f t="shared" si="2"/>
        <v>1742.0943791198915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-17773.064471359066</v>
      </c>
      <c r="AI21">
        <f t="shared" si="6"/>
        <v>-17783.951408109569</v>
      </c>
      <c r="AJ21">
        <f t="shared" si="7"/>
        <v>1091.873317009904</v>
      </c>
      <c r="AK21">
        <f t="shared" si="22"/>
        <v>198.37773872908571</v>
      </c>
      <c r="AL21">
        <f t="shared" si="8"/>
        <v>-16493.700352370579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-3626.7226978349454</v>
      </c>
      <c r="AR21">
        <f t="shared" si="9"/>
        <v>-3628.9442562322929</v>
      </c>
      <c r="AS21">
        <f t="shared" si="9"/>
        <v>222.80466873574241</v>
      </c>
      <c r="AT21">
        <f t="shared" si="9"/>
        <v>40.480416247481834</v>
      </c>
      <c r="AU21">
        <f t="shared" si="9"/>
        <v>-3365.6591712490685</v>
      </c>
      <c r="AW21">
        <v>18</v>
      </c>
      <c r="AX21">
        <f>IF(Z21&gt;0, (R21*SUMPRODUCT(K21:$K$98, X21:$X$98)-K21*$AZ$3)/Z21, 0)</f>
        <v>4000.4236706883785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500000</v>
      </c>
      <c r="S22">
        <f t="shared" si="1"/>
        <v>1672.03623898297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1742.0943791198915</v>
      </c>
      <c r="AC22">
        <f t="shared" si="2"/>
        <v>659.91593473654939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-18222.342873201866</v>
      </c>
      <c r="AI22">
        <f t="shared" si="6"/>
        <v>-18232.209823441204</v>
      </c>
      <c r="AJ22">
        <f t="shared" si="7"/>
        <v>1082.1784443833421</v>
      </c>
      <c r="AK22">
        <f t="shared" si="22"/>
        <v>121.94660653839242</v>
      </c>
      <c r="AL22">
        <f t="shared" si="8"/>
        <v>-17028.084772519469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-3320.001083886887</v>
      </c>
      <c r="AR22">
        <f t="shared" si="9"/>
        <v>-3321.7987827732054</v>
      </c>
      <c r="AS22">
        <f t="shared" si="9"/>
        <v>197.16639256060827</v>
      </c>
      <c r="AT22">
        <f t="shared" si="9"/>
        <v>22.21793699641059</v>
      </c>
      <c r="AU22">
        <f t="shared" si="9"/>
        <v>-3102.4144532161863</v>
      </c>
      <c r="AW22">
        <v>19</v>
      </c>
      <c r="AX22">
        <f>IF(Z22&gt;0, (R22*SUMPRODUCT(K22:$K$98, X22:$X$98)-K22*$AZ$3)/Z22, 0)</f>
        <v>1672.03623898297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500000</v>
      </c>
      <c r="S23">
        <f t="shared" si="1"/>
        <v>-1098.1413832226508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659.91593473654939</v>
      </c>
      <c r="AC23">
        <f t="shared" si="2"/>
        <v>-388.17063713997783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-18625.787303892786</v>
      </c>
      <c r="AI23">
        <f t="shared" si="6"/>
        <v>-18634.624295264537</v>
      </c>
      <c r="AJ23">
        <f t="shared" si="7"/>
        <v>1048.0865718765272</v>
      </c>
      <c r="AK23">
        <f t="shared" si="22"/>
        <v>46.194115431558458</v>
      </c>
      <c r="AL23">
        <f t="shared" si="8"/>
        <v>-17540.343607956453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-3029.9162754022104</v>
      </c>
      <c r="AR23">
        <f t="shared" si="9"/>
        <v>-3031.3538169968824</v>
      </c>
      <c r="AS23">
        <f t="shared" si="9"/>
        <v>170.49558820504171</v>
      </c>
      <c r="AT23">
        <f t="shared" si="9"/>
        <v>7.5145442117571521</v>
      </c>
      <c r="AU23">
        <f t="shared" si="9"/>
        <v>-2853.3436845800838</v>
      </c>
      <c r="AW23">
        <v>20</v>
      </c>
      <c r="AX23">
        <f>IF(Z23&gt;0, (R23*SUMPRODUCT(K23:$K$98, X23:$X$98)-K23*$AZ$3)/Z23, 0)</f>
        <v>-1098.1413832226508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500000</v>
      </c>
      <c r="S24">
        <f t="shared" si="1"/>
        <v>-4450.6559504375782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-388.17063713997783</v>
      </c>
      <c r="AC24">
        <f t="shared" si="2"/>
        <v>-1389.5918125329335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-18861.529103723627</v>
      </c>
      <c r="AI24">
        <f t="shared" si="6"/>
        <v>-18869.334648726472</v>
      </c>
      <c r="AJ24">
        <f t="shared" si="7"/>
        <v>1001.4211753929558</v>
      </c>
      <c r="AK24">
        <f t="shared" si="22"/>
        <v>-27.171944599798451</v>
      </c>
      <c r="AL24">
        <f t="shared" si="8"/>
        <v>-17895.085417933315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-2739.522452217198</v>
      </c>
      <c r="AR24">
        <f t="shared" si="9"/>
        <v>-2740.6561601827343</v>
      </c>
      <c r="AS24">
        <f t="shared" si="9"/>
        <v>145.45033857160266</v>
      </c>
      <c r="AT24">
        <f t="shared" si="9"/>
        <v>-3.9465597880319359</v>
      </c>
      <c r="AU24">
        <f t="shared" si="9"/>
        <v>-2599.1523813991635</v>
      </c>
      <c r="AW24">
        <v>21</v>
      </c>
      <c r="AX24">
        <f>IF(Z24&gt;0, (R24*SUMPRODUCT(K24:$K$98, X24:$X$98)-K24*$AZ$3)/Z24, 0)</f>
        <v>-4450.6559504375782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500000</v>
      </c>
      <c r="S25">
        <f t="shared" si="1"/>
        <v>-8542.1045168250184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-1389.5918125329335</v>
      </c>
      <c r="AC25">
        <f t="shared" si="2"/>
        <v>-2317.9579254561613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-18871.404021241728</v>
      </c>
      <c r="AI25">
        <f t="shared" si="6"/>
        <v>-18878.187940593481</v>
      </c>
      <c r="AJ25">
        <f t="shared" si="7"/>
        <v>928.36611292322777</v>
      </c>
      <c r="AK25">
        <f t="shared" si="22"/>
        <v>-97.271426877305359</v>
      </c>
      <c r="AL25">
        <f t="shared" si="8"/>
        <v>-18047.093254547559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-2447.2827892516625</v>
      </c>
      <c r="AR25">
        <f t="shared" si="9"/>
        <v>-2448.1625419745933</v>
      </c>
      <c r="AS25">
        <f t="shared" si="9"/>
        <v>120.39244179840234</v>
      </c>
      <c r="AT25">
        <f t="shared" si="9"/>
        <v>-12.614360257182252</v>
      </c>
      <c r="AU25">
        <f t="shared" si="9"/>
        <v>-2340.3844604333735</v>
      </c>
      <c r="AW25">
        <v>22</v>
      </c>
      <c r="AX25">
        <f>IF(Z25&gt;0, (R25*SUMPRODUCT(K25:$K$98, X25:$X$98)-K25*$AZ$3)/Z25, 0)</f>
        <v>-8542.1045168250184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500000</v>
      </c>
      <c r="S26">
        <f t="shared" si="1"/>
        <v>-13604.728098049551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-2317.9579254561613</v>
      </c>
      <c r="AC26">
        <f t="shared" si="2"/>
        <v>-3148.1368403382057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-18621.501786409892</v>
      </c>
      <c r="AI26">
        <f t="shared" si="6"/>
        <v>-18627.286791478808</v>
      </c>
      <c r="AJ26">
        <f t="shared" si="7"/>
        <v>830.17891488204441</v>
      </c>
      <c r="AK26">
        <f t="shared" si="22"/>
        <v>-162.25705478193132</v>
      </c>
      <c r="AL26">
        <f t="shared" si="8"/>
        <v>-17959.364931378692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-2156.1383477257395</v>
      </c>
      <c r="AR26">
        <f t="shared" si="9"/>
        <v>-2156.8081793759438</v>
      </c>
      <c r="AS26">
        <f t="shared" si="9"/>
        <v>96.124395034392947</v>
      </c>
      <c r="AT26">
        <f t="shared" si="9"/>
        <v>-18.787349270598586</v>
      </c>
      <c r="AU26">
        <f t="shared" si="9"/>
        <v>-2079.4711336121491</v>
      </c>
      <c r="AW26">
        <v>23</v>
      </c>
      <c r="AX26">
        <f>IF(Z26&gt;0, (R26*SUMPRODUCT(K26:$K$98, X26:$X$98)-K26*$AZ$3)/Z26, 0)</f>
        <v>-13604.728098049551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500000</v>
      </c>
      <c r="S27">
        <f t="shared" si="1"/>
        <v>-19992.555027733906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-3148.1368403382057</v>
      </c>
      <c r="AC27">
        <f t="shared" si="2"/>
        <v>-3860.4324430910692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-17996.349893299262</v>
      </c>
      <c r="AI27">
        <f t="shared" si="6"/>
        <v>-18001.177230822825</v>
      </c>
      <c r="AJ27">
        <f t="shared" si="7"/>
        <v>712.29560275286349</v>
      </c>
      <c r="AK27">
        <f t="shared" si="22"/>
        <v>-220.36957882367443</v>
      </c>
      <c r="AL27">
        <f t="shared" si="8"/>
        <v>-17509.251206893634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-1860.4942252616327</v>
      </c>
      <c r="AR27">
        <f t="shared" si="9"/>
        <v>-1860.9932838840325</v>
      </c>
      <c r="AS27">
        <f t="shared" si="9"/>
        <v>73.638369083632227</v>
      </c>
      <c r="AT27">
        <f t="shared" si="9"/>
        <v>-22.782193681255439</v>
      </c>
      <c r="AU27">
        <f t="shared" si="9"/>
        <v>-1810.1371084816556</v>
      </c>
      <c r="AW27">
        <v>24</v>
      </c>
      <c r="AX27">
        <f>IF(Z27&gt;0, (R27*SUMPRODUCT(K27:$K$98, X27:$X$98)-K27*$AZ$3)/Z27, 0)</f>
        <v>-19992.555027733906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500000</v>
      </c>
      <c r="S28">
        <f t="shared" si="1"/>
        <v>-28192.63919791771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-3860.4324430910692</v>
      </c>
      <c r="AC28">
        <f t="shared" si="2"/>
        <v>-4431.7813603412114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-16983.083464377152</v>
      </c>
      <c r="AI28">
        <f t="shared" si="6"/>
        <v>-16987.01337435226</v>
      </c>
      <c r="AJ28">
        <f t="shared" si="7"/>
        <v>571.34891725014222</v>
      </c>
      <c r="AK28">
        <f t="shared" si="22"/>
        <v>-270.23027101637484</v>
      </c>
      <c r="AL28">
        <f t="shared" si="8"/>
        <v>-16685.894728118492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-1567.6258608367048</v>
      </c>
      <c r="AR28">
        <f t="shared" si="9"/>
        <v>-1567.98861171882</v>
      </c>
      <c r="AS28">
        <f t="shared" si="9"/>
        <v>52.738440585366426</v>
      </c>
      <c r="AT28">
        <f t="shared" si="9"/>
        <v>-24.943642425990795</v>
      </c>
      <c r="AU28">
        <f t="shared" si="9"/>
        <v>-1540.1938135594444</v>
      </c>
      <c r="AW28">
        <v>25</v>
      </c>
      <c r="AX28">
        <f>IF(Z28&gt;0, (R28*SUMPRODUCT(K28:$K$98, X28:$X$98)-K28*$AZ$3)/Z28, 0)</f>
        <v>-28192.63919791771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500000</v>
      </c>
      <c r="S29">
        <f t="shared" si="1"/>
        <v>-38949.385043924842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-4431.7813603412114</v>
      </c>
      <c r="AC29">
        <f t="shared" si="2"/>
        <v>-4848.3846247390838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-15572.664568489123</v>
      </c>
      <c r="AI29">
        <f t="shared" si="6"/>
        <v>-15575.776546136056</v>
      </c>
      <c r="AJ29">
        <f t="shared" si="7"/>
        <v>416.60326439787241</v>
      </c>
      <c r="AK29">
        <f t="shared" si="22"/>
        <v>-310.22469522388485</v>
      </c>
      <c r="AL29">
        <f t="shared" si="8"/>
        <v>-15469.397976962069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-1283.4258483756482</v>
      </c>
      <c r="AR29">
        <f t="shared" si="9"/>
        <v>-1283.6823229522422</v>
      </c>
      <c r="AS29">
        <f t="shared" si="9"/>
        <v>34.334483716281518</v>
      </c>
      <c r="AT29">
        <f t="shared" si="9"/>
        <v>-25.567261845505758</v>
      </c>
      <c r="AU29">
        <f t="shared" si="9"/>
        <v>-1274.9151010814664</v>
      </c>
      <c r="AW29">
        <v>26</v>
      </c>
      <c r="AX29">
        <f>IF(Z29&gt;0, (R29*SUMPRODUCT(K29:$K$98, X29:$X$98)-K29*$AZ$3)/Z29, 0)</f>
        <v>-38949.385043924842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500000</v>
      </c>
      <c r="S30">
        <f t="shared" si="1"/>
        <v>-53429.230595463501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-4848.3846247390838</v>
      </c>
      <c r="AC30">
        <f t="shared" si="2"/>
        <v>-5104.1117262943462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-13851.995255432546</v>
      </c>
      <c r="AI30">
        <f t="shared" si="6"/>
        <v>-13854.383513540239</v>
      </c>
      <c r="AJ30">
        <f t="shared" si="7"/>
        <v>255.72710155526238</v>
      </c>
      <c r="AK30">
        <f t="shared" si="22"/>
        <v>-339.38692373173592</v>
      </c>
      <c r="AL30">
        <f t="shared" si="8"/>
        <v>-13938.043335716711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-1019.3003284360109</v>
      </c>
      <c r="AR30">
        <f t="shared" si="9"/>
        <v>-1019.4760686256855</v>
      </c>
      <c r="AS30">
        <f t="shared" si="9"/>
        <v>18.817701984343376</v>
      </c>
      <c r="AT30">
        <f t="shared" si="9"/>
        <v>-24.973817594326306</v>
      </c>
      <c r="AU30">
        <f t="shared" si="9"/>
        <v>-1025.6321842356683</v>
      </c>
      <c r="AW30">
        <v>27</v>
      </c>
      <c r="AX30">
        <f>IF(Z30&gt;0, (R30*SUMPRODUCT(K30:$K$98, X30:$X$98)-K30*$AZ$3)/Z30, 0)</f>
        <v>-53429.230595463501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500000</v>
      </c>
      <c r="S31">
        <f t="shared" si="1"/>
        <v>-73644.591721287259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-5104.1117262943462</v>
      </c>
      <c r="AC31">
        <f t="shared" si="2"/>
        <v>-5205.8238879264391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-11943.272983749799</v>
      </c>
      <c r="AI31">
        <f t="shared" si="6"/>
        <v>-11945.040195627227</v>
      </c>
      <c r="AJ31">
        <f t="shared" si="7"/>
        <v>101.71216163209283</v>
      </c>
      <c r="AK31">
        <f t="shared" si="22"/>
        <v>-357.2878208406043</v>
      </c>
      <c r="AL31">
        <f t="shared" si="8"/>
        <v>-12200.615854835738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-784.68466677614617</v>
      </c>
      <c r="AR31">
        <f t="shared" si="9"/>
        <v>-784.8007743176089</v>
      </c>
      <c r="AS31">
        <f t="shared" si="9"/>
        <v>6.6825880783227243</v>
      </c>
      <c r="AT31">
        <f t="shared" si="9"/>
        <v>-23.474157797527091</v>
      </c>
      <c r="AU31">
        <f t="shared" si="9"/>
        <v>-801.5923440368133</v>
      </c>
      <c r="AW31">
        <v>28</v>
      </c>
      <c r="AX31">
        <f>IF(Z31&gt;0, (R31*SUMPRODUCT(K31:$K$98, X31:$X$98)-K31*$AZ$3)/Z31, 0)</f>
        <v>-73644.591721287259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500000</v>
      </c>
      <c r="S32">
        <f t="shared" si="1"/>
        <v>-103170.14816078296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-5205.8238879264391</v>
      </c>
      <c r="AC32">
        <f t="shared" si="2"/>
        <v>-5171.2334057705157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-9929.1203671344083</v>
      </c>
      <c r="AI32">
        <f t="shared" si="6"/>
        <v>-9930.3734508747057</v>
      </c>
      <c r="AJ32">
        <f t="shared" si="7"/>
        <v>-34.590482155923382</v>
      </c>
      <c r="AK32">
        <f t="shared" si="22"/>
        <v>-364.40767215485079</v>
      </c>
      <c r="AL32">
        <f t="shared" si="8"/>
        <v>-10329.371605185479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-582.45792700821551</v>
      </c>
      <c r="AR32">
        <f t="shared" si="9"/>
        <v>-582.53143488512239</v>
      </c>
      <c r="AS32">
        <f t="shared" si="9"/>
        <v>-2.0291324695229238</v>
      </c>
      <c r="AT32">
        <f t="shared" si="9"/>
        <v>-21.376731216972928</v>
      </c>
      <c r="AU32">
        <f t="shared" si="9"/>
        <v>-605.93729857161816</v>
      </c>
      <c r="AW32">
        <v>29</v>
      </c>
      <c r="AX32">
        <f>IF(Z32&gt;0, (R32*SUMPRODUCT(K32:$K$98, X32:$X$98)-K32*$AZ$3)/Z32, 0)</f>
        <v>-103170.14816078296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500000</v>
      </c>
      <c r="S33">
        <f t="shared" si="1"/>
        <v>-148606.45168092955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-5171.2334057705157</v>
      </c>
      <c r="AC33">
        <f t="shared" si="2"/>
        <v>-5022.1956640893841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-7913.4213560935177</v>
      </c>
      <c r="AI33">
        <f t="shared" si="6"/>
        <v>-7914.2662379286066</v>
      </c>
      <c r="AJ33">
        <f t="shared" si="7"/>
        <v>-149.03774168113159</v>
      </c>
      <c r="AK33">
        <f t="shared" si="22"/>
        <v>-361.98633840393614</v>
      </c>
      <c r="AL33">
        <f t="shared" si="8"/>
        <v>-8425.2903180136746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-414.476634329116</v>
      </c>
      <c r="AR33">
        <f t="shared" si="9"/>
        <v>-414.52088621002258</v>
      </c>
      <c r="AS33">
        <f t="shared" si="9"/>
        <v>-7.8060624830044274</v>
      </c>
      <c r="AT33">
        <f t="shared" si="9"/>
        <v>-18.959546378666357</v>
      </c>
      <c r="AU33">
        <f t="shared" si="9"/>
        <v>-441.28649507169337</v>
      </c>
      <c r="AW33">
        <v>30</v>
      </c>
      <c r="AX33">
        <f>IF(Z33&gt;0, (R33*SUMPRODUCT(K33:$K$98, X33:$X$98)-K33*$AZ$3)/Z33, 0)</f>
        <v>-148606.45168092955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500000</v>
      </c>
      <c r="S34">
        <f t="shared" si="1"/>
        <v>-222339.76894649898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-5022.1956640893841</v>
      </c>
      <c r="AC34">
        <f t="shared" si="2"/>
        <v>-4783.5511656601548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-5971.3603961892795</v>
      </c>
      <c r="AI34">
        <f t="shared" si="6"/>
        <v>-5971.8982611862084</v>
      </c>
      <c r="AJ34">
        <f t="shared" si="7"/>
        <v>-238.64449842922932</v>
      </c>
      <c r="AK34">
        <f t="shared" si="22"/>
        <v>-351.55369648625691</v>
      </c>
      <c r="AL34">
        <f t="shared" si="8"/>
        <v>-6562.0964561016945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-279.24861176703274</v>
      </c>
      <c r="AR34">
        <f t="shared" si="9"/>
        <v>-279.27376483831716</v>
      </c>
      <c r="AS34">
        <f t="shared" si="9"/>
        <v>-11.160127754930055</v>
      </c>
      <c r="AT34">
        <f t="shared" si="9"/>
        <v>-16.440287504335757</v>
      </c>
      <c r="AU34">
        <f t="shared" ref="AU34:AU69" si="23">AL34*$K34</f>
        <v>-306.87418009758301</v>
      </c>
      <c r="AW34">
        <v>31</v>
      </c>
      <c r="AX34">
        <f>IF(Z34&gt;0, (R34*SUMPRODUCT(K34:$K$98, X34:$X$98)-K34*$AZ$3)/Z34, 0)</f>
        <v>-222339.76894649898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500000</v>
      </c>
      <c r="S35">
        <f t="shared" si="1"/>
        <v>-348592.70605514845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-4783.5511656601548</v>
      </c>
      <c r="AC35">
        <f t="shared" si="2"/>
        <v>-4479.6559088929507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-4224.3832198818036</v>
      </c>
      <c r="AI35">
        <f t="shared" ref="AI35:AI66" si="25">SUM(AE35:AH35)</f>
        <v>-4224.7044870677692</v>
      </c>
      <c r="AJ35">
        <f t="shared" si="7"/>
        <v>-303.89525676720405</v>
      </c>
      <c r="AK35">
        <f t="shared" si="22"/>
        <v>-334.84858159621086</v>
      </c>
      <c r="AL35">
        <f t="shared" ref="AL35:AL69" si="26">SUM(AI35:AK35)</f>
        <v>-4863.4483254311845</v>
      </c>
      <c r="AN35">
        <f t="shared" ref="AN35:AT69" si="27">AE35*$K35</f>
        <v>0</v>
      </c>
      <c r="AO35">
        <f t="shared" si="27"/>
        <v>0</v>
      </c>
      <c r="AP35">
        <f t="shared" si="27"/>
        <v>-1.3414240422908756E-2</v>
      </c>
      <c r="AQ35">
        <f t="shared" si="27"/>
        <v>-176.38555889158923</v>
      </c>
      <c r="AR35">
        <f t="shared" si="27"/>
        <v>-176.39897313201215</v>
      </c>
      <c r="AS35">
        <f t="shared" si="27"/>
        <v>-12.688890169127715</v>
      </c>
      <c r="AT35">
        <f t="shared" si="27"/>
        <v>-13.981320144188082</v>
      </c>
      <c r="AU35">
        <f t="shared" si="23"/>
        <v>-203.06918344532798</v>
      </c>
      <c r="AW35">
        <v>32</v>
      </c>
      <c r="AX35">
        <f>IF(Z35&gt;0, (R35*SUMPRODUCT(K35:$K$98, X35:$X$98)-K35*$AZ$3)/Z35, 0)</f>
        <v>-348592.70605514845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500000</v>
      </c>
      <c r="S36">
        <f t="shared" si="1"/>
        <v>-545129.13377444888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-4479.6559088929507</v>
      </c>
      <c r="AC36">
        <f t="shared" si="2"/>
        <v>-4135.3772994503997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-2568.0648838739144</v>
      </c>
      <c r="AI36">
        <f t="shared" si="25"/>
        <v>-2568.2545351438262</v>
      </c>
      <c r="AJ36">
        <f t="shared" si="7"/>
        <v>-344.27860944255099</v>
      </c>
      <c r="AK36">
        <f t="shared" si="22"/>
        <v>-313.57591362250656</v>
      </c>
      <c r="AL36">
        <f t="shared" si="26"/>
        <v>-3226.1090582088837</v>
      </c>
      <c r="AN36">
        <f t="shared" si="27"/>
        <v>0</v>
      </c>
      <c r="AO36">
        <f t="shared" si="27"/>
        <v>0</v>
      </c>
      <c r="AP36">
        <f t="shared" si="27"/>
        <v>-7.0702936078630907E-3</v>
      </c>
      <c r="AQ36">
        <f t="shared" si="27"/>
        <v>-95.738735319160824</v>
      </c>
      <c r="AR36">
        <f t="shared" si="27"/>
        <v>-95.745805612768692</v>
      </c>
      <c r="AS36">
        <f t="shared" si="27"/>
        <v>-12.834877682587177</v>
      </c>
      <c r="AT36">
        <f t="shared" si="27"/>
        <v>-11.690265921740306</v>
      </c>
      <c r="AU36">
        <f t="shared" si="23"/>
        <v>-120.27094921709617</v>
      </c>
      <c r="AW36">
        <v>33</v>
      </c>
      <c r="AX36">
        <f>IF(Z36&gt;0, (R36*SUMPRODUCT(K36:$K$98, X36:$X$98)-K36*$AZ$3)/Z36, 0)</f>
        <v>-545129.13377444888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500000</v>
      </c>
      <c r="S37">
        <f t="shared" si="1"/>
        <v>-851890.38724081661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-4135.3772994503997</v>
      </c>
      <c r="AC37">
        <f t="shared" si="2"/>
        <v>-3766.2373130426504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-1544.5775885619446</v>
      </c>
      <c r="AI37">
        <f t="shared" si="25"/>
        <v>-1544.6881144397291</v>
      </c>
      <c r="AJ37">
        <f t="shared" si="7"/>
        <v>-369.13998640774935</v>
      </c>
      <c r="AK37">
        <f t="shared" si="22"/>
        <v>-289.47641096152802</v>
      </c>
      <c r="AL37">
        <f t="shared" si="26"/>
        <v>-2203.3045118090067</v>
      </c>
      <c r="AN37">
        <f t="shared" si="27"/>
        <v>0</v>
      </c>
      <c r="AO37">
        <f t="shared" si="27"/>
        <v>0</v>
      </c>
      <c r="AP37">
        <f t="shared" si="27"/>
        <v>-3.6789818395896049E-3</v>
      </c>
      <c r="AQ37">
        <f t="shared" si="27"/>
        <v>-51.413053775787553</v>
      </c>
      <c r="AR37">
        <f t="shared" si="27"/>
        <v>-51.416732757627138</v>
      </c>
      <c r="AS37">
        <f t="shared" si="27"/>
        <v>-12.287251940282813</v>
      </c>
      <c r="AT37">
        <f t="shared" si="27"/>
        <v>-9.635557574963574</v>
      </c>
      <c r="AU37">
        <f t="shared" si="23"/>
        <v>-73.33954227287353</v>
      </c>
      <c r="AW37">
        <v>34</v>
      </c>
      <c r="AX37">
        <f>IF(Z37&gt;0, (R37*SUMPRODUCT(K37:$K$98, X37:$X$98)-K37*$AZ$3)/Z37, 0)</f>
        <v>-851890.38724081661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500000</v>
      </c>
      <c r="S38">
        <f t="shared" si="1"/>
        <v>-1339708.3573186162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-3766.2373130426504</v>
      </c>
      <c r="AC38">
        <f t="shared" si="2"/>
        <v>-3402.5800795622677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-918.51656252158705</v>
      </c>
      <c r="AI38">
        <f t="shared" si="25"/>
        <v>-918.58005731246772</v>
      </c>
      <c r="AJ38">
        <f t="shared" si="7"/>
        <v>-363.65723348038273</v>
      </c>
      <c r="AK38">
        <f t="shared" si="22"/>
        <v>-263.63661191298553</v>
      </c>
      <c r="AL38">
        <f t="shared" si="26"/>
        <v>-1545.8739027058359</v>
      </c>
      <c r="AN38">
        <f t="shared" si="27"/>
        <v>0</v>
      </c>
      <c r="AO38">
        <f t="shared" si="27"/>
        <v>0</v>
      </c>
      <c r="AP38">
        <f t="shared" si="27"/>
        <v>-1.8870514699557107E-3</v>
      </c>
      <c r="AQ38">
        <f t="shared" si="27"/>
        <v>-27.298113836487737</v>
      </c>
      <c r="AR38">
        <f t="shared" si="27"/>
        <v>-27.30000088795769</v>
      </c>
      <c r="AS38">
        <f t="shared" si="27"/>
        <v>-10.807814428252488</v>
      </c>
      <c r="AT38">
        <f t="shared" si="27"/>
        <v>-7.8352231599498001</v>
      </c>
      <c r="AU38">
        <f t="shared" si="23"/>
        <v>-45.943038476159977</v>
      </c>
      <c r="AW38">
        <v>35</v>
      </c>
      <c r="AX38">
        <f>IF(Z38&gt;0, (R38*SUMPRODUCT(K38:$K$98, X38:$X$98)-K38*$AZ$3)/Z38, 0)</f>
        <v>-1339708.3573186162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500000</v>
      </c>
      <c r="S39">
        <f t="shared" si="1"/>
        <v>-2130821.387121106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-3402.5800795622677</v>
      </c>
      <c r="AC39">
        <f t="shared" si="2"/>
        <v>-3059.2797226343173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-539.33290774161583</v>
      </c>
      <c r="AI39">
        <f t="shared" si="25"/>
        <v>-539.36880093920058</v>
      </c>
      <c r="AJ39">
        <f t="shared" si="7"/>
        <v>-343.30035692795036</v>
      </c>
      <c r="AK39">
        <f t="shared" si="22"/>
        <v>-238.18060556935876</v>
      </c>
      <c r="AL39">
        <f t="shared" si="26"/>
        <v>-1120.8497634365096</v>
      </c>
      <c r="AN39">
        <f t="shared" si="27"/>
        <v>0</v>
      </c>
      <c r="AO39">
        <f t="shared" si="27"/>
        <v>0</v>
      </c>
      <c r="AP39">
        <f t="shared" si="27"/>
        <v>-9.5244471357899504E-4</v>
      </c>
      <c r="AQ39">
        <f t="shared" si="27"/>
        <v>-14.311479929422834</v>
      </c>
      <c r="AR39">
        <f t="shared" si="27"/>
        <v>-14.312432374136412</v>
      </c>
      <c r="AS39">
        <f t="shared" si="27"/>
        <v>-9.1096539770049549</v>
      </c>
      <c r="AT39">
        <f t="shared" si="27"/>
        <v>-6.3202465624751127</v>
      </c>
      <c r="AU39">
        <f t="shared" si="23"/>
        <v>-29.742332913616476</v>
      </c>
      <c r="AW39">
        <v>36</v>
      </c>
      <c r="AX39">
        <f>IF(Z39&gt;0, (R39*SUMPRODUCT(K39:$K$98, X39:$X$98)-K39*$AZ$3)/Z39, 0)</f>
        <v>-2130821.387121106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500000</v>
      </c>
      <c r="S40">
        <f t="shared" si="1"/>
        <v>-3434772.0441499422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-3059.2797226343173</v>
      </c>
      <c r="AC40">
        <f t="shared" si="2"/>
        <v>-2742.6997108097771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-311.43032879798136</v>
      </c>
      <c r="AI40">
        <f t="shared" si="25"/>
        <v>-311.45029154715041</v>
      </c>
      <c r="AJ40">
        <f t="shared" si="7"/>
        <v>-316.58001182454018</v>
      </c>
      <c r="AK40">
        <f t="shared" si="22"/>
        <v>-214.14958058440223</v>
      </c>
      <c r="AL40">
        <f t="shared" si="26"/>
        <v>-842.17988395609279</v>
      </c>
      <c r="AN40">
        <f t="shared" si="27"/>
        <v>0</v>
      </c>
      <c r="AO40">
        <f t="shared" si="27"/>
        <v>0</v>
      </c>
      <c r="AP40">
        <f t="shared" si="27"/>
        <v>-4.729660342038745E-4</v>
      </c>
      <c r="AQ40">
        <f t="shared" si="27"/>
        <v>-7.3785412166940274</v>
      </c>
      <c r="AR40">
        <f t="shared" si="27"/>
        <v>-7.3790141827282314</v>
      </c>
      <c r="AS40">
        <f t="shared" si="27"/>
        <v>-7.5005497205254636</v>
      </c>
      <c r="AT40">
        <f t="shared" si="27"/>
        <v>-5.0737239143613966</v>
      </c>
      <c r="AU40">
        <f t="shared" si="23"/>
        <v>-19.953287817615092</v>
      </c>
      <c r="AW40">
        <v>37</v>
      </c>
      <c r="AX40">
        <f>IF(Z40&gt;0, (R40*SUMPRODUCT(K40:$K$98, X40:$X$98)-K40*$AZ$3)/Z40, 0)</f>
        <v>-3434772.0441499422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500000</v>
      </c>
      <c r="S41">
        <f t="shared" si="1"/>
        <v>-5626799.9921995755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-2742.6997108097771</v>
      </c>
      <c r="AC41">
        <f t="shared" si="2"/>
        <v>-2454.6394201032908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-177.14206108813286</v>
      </c>
      <c r="AI41">
        <f t="shared" si="25"/>
        <v>-177.15296710675582</v>
      </c>
      <c r="AJ41">
        <f t="shared" si="7"/>
        <v>-288.06029070648628</v>
      </c>
      <c r="AK41">
        <f t="shared" si="22"/>
        <v>-191.98897975668442</v>
      </c>
      <c r="AL41">
        <f t="shared" si="26"/>
        <v>-657.20223756992652</v>
      </c>
      <c r="AN41">
        <f t="shared" si="27"/>
        <v>0</v>
      </c>
      <c r="AO41">
        <f t="shared" si="27"/>
        <v>0</v>
      </c>
      <c r="AP41">
        <f t="shared" si="27"/>
        <v>-2.3070542956621471E-4</v>
      </c>
      <c r="AQ41">
        <f t="shared" si="27"/>
        <v>-3.7472552276370594</v>
      </c>
      <c r="AR41">
        <f t="shared" si="27"/>
        <v>-3.7474859330666255</v>
      </c>
      <c r="AS41">
        <f t="shared" si="27"/>
        <v>-6.0936144899402747</v>
      </c>
      <c r="AT41">
        <f t="shared" si="27"/>
        <v>-4.0613262802898342</v>
      </c>
      <c r="AU41">
        <f t="shared" si="23"/>
        <v>-13.902426703296735</v>
      </c>
      <c r="AW41">
        <v>38</v>
      </c>
      <c r="AX41">
        <f>IF(Z41&gt;0, (R41*SUMPRODUCT(K41:$K$98, X41:$X$98)-K41*$AZ$3)/Z41, 0)</f>
        <v>-5626799.9921995755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500000</v>
      </c>
      <c r="S42">
        <f t="shared" si="1"/>
        <v>-9385745.3519919179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-2454.6394201032908</v>
      </c>
      <c r="AC42">
        <f t="shared" si="2"/>
        <v>-2194.6020039709451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-99.027729010412642</v>
      </c>
      <c r="AI42">
        <f t="shared" si="25"/>
        <v>-99.033574582398842</v>
      </c>
      <c r="AJ42">
        <f t="shared" si="7"/>
        <v>-260.0374161323457</v>
      </c>
      <c r="AK42">
        <f t="shared" si="22"/>
        <v>-171.82475940723037</v>
      </c>
      <c r="AL42">
        <f t="shared" si="26"/>
        <v>-530.89575012197497</v>
      </c>
      <c r="AN42">
        <f t="shared" si="27"/>
        <v>0</v>
      </c>
      <c r="AO42">
        <f t="shared" si="27"/>
        <v>0</v>
      </c>
      <c r="AP42">
        <f t="shared" si="27"/>
        <v>-1.1040800716509758E-4</v>
      </c>
      <c r="AQ42">
        <f t="shared" si="27"/>
        <v>-1.8703822722436296</v>
      </c>
      <c r="AR42">
        <f t="shared" si="27"/>
        <v>-1.8704926802507946</v>
      </c>
      <c r="AS42">
        <f t="shared" si="27"/>
        <v>-4.9114463000846751</v>
      </c>
      <c r="AT42">
        <f t="shared" si="27"/>
        <v>-3.2453332732089417</v>
      </c>
      <c r="AU42">
        <f t="shared" si="23"/>
        <v>-10.027272253544412</v>
      </c>
      <c r="AW42">
        <v>39</v>
      </c>
      <c r="AX42">
        <f>IF(Z42&gt;0, (R42*SUMPRODUCT(K42:$K$98, X42:$X$98)-K42*$AZ$3)/Z42, 0)</f>
        <v>-9385745.3519919179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500000</v>
      </c>
      <c r="S43">
        <f t="shared" si="1"/>
        <v>-15964249.265101526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-2194.6020039709451</v>
      </c>
      <c r="AC43">
        <f t="shared" si="2"/>
        <v>-1960.9503582432039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-54.325395357942504</v>
      </c>
      <c r="AI43">
        <f t="shared" si="25"/>
        <v>-54.32846620444095</v>
      </c>
      <c r="AJ43">
        <f t="shared" si="7"/>
        <v>-233.6516457277412</v>
      </c>
      <c r="AK43">
        <f t="shared" si="22"/>
        <v>-153.62214027796617</v>
      </c>
      <c r="AL43">
        <f t="shared" si="26"/>
        <v>-441.60225221014832</v>
      </c>
      <c r="AN43">
        <f t="shared" si="27"/>
        <v>0</v>
      </c>
      <c r="AO43">
        <f t="shared" si="27"/>
        <v>0</v>
      </c>
      <c r="AP43">
        <f t="shared" si="27"/>
        <v>-5.1786152194027768E-5</v>
      </c>
      <c r="AQ43">
        <f t="shared" si="27"/>
        <v>-0.91613279707384798</v>
      </c>
      <c r="AR43">
        <f t="shared" si="27"/>
        <v>-0.91618458322604202</v>
      </c>
      <c r="AS43">
        <f t="shared" si="27"/>
        <v>-3.9402554612088587</v>
      </c>
      <c r="AT43">
        <f t="shared" si="27"/>
        <v>-2.5906536001812626</v>
      </c>
      <c r="AU43">
        <f t="shared" si="23"/>
        <v>-7.4470936446161637</v>
      </c>
      <c r="AW43">
        <v>40</v>
      </c>
      <c r="AX43">
        <f>IF(Z43&gt;0, (R43*SUMPRODUCT(K43:$K$98, X43:$X$98)-K43*$AZ$3)/Z43, 0)</f>
        <v>-15964249.265101526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500000</v>
      </c>
      <c r="S44">
        <f t="shared" si="1"/>
        <v>-27748956.285585344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-1960.9503582432039</v>
      </c>
      <c r="AC44">
        <f t="shared" si="2"/>
        <v>-1751.5789660402918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-29.241592241636098</v>
      </c>
      <c r="AI44">
        <f t="shared" si="25"/>
        <v>-29.243170300057479</v>
      </c>
      <c r="AJ44">
        <f t="shared" si="7"/>
        <v>-209.37139220291215</v>
      </c>
      <c r="AK44">
        <f t="shared" si="22"/>
        <v>-137.26652507702428</v>
      </c>
      <c r="AL44">
        <f t="shared" si="26"/>
        <v>-375.8810875799939</v>
      </c>
      <c r="AN44">
        <f t="shared" si="27"/>
        <v>0</v>
      </c>
      <c r="AO44">
        <f t="shared" si="27"/>
        <v>0</v>
      </c>
      <c r="AP44">
        <f t="shared" si="27"/>
        <v>-2.3760774344779405E-5</v>
      </c>
      <c r="AQ44">
        <f t="shared" si="27"/>
        <v>-0.44028970367740278</v>
      </c>
      <c r="AR44">
        <f t="shared" si="27"/>
        <v>-0.44031346445174752</v>
      </c>
      <c r="AS44">
        <f t="shared" si="27"/>
        <v>-3.1524982453003272</v>
      </c>
      <c r="AT44">
        <f t="shared" si="27"/>
        <v>-2.066817605264859</v>
      </c>
      <c r="AU44">
        <f t="shared" si="23"/>
        <v>-5.6596293150169341</v>
      </c>
      <c r="AW44">
        <v>41</v>
      </c>
      <c r="AX44">
        <f>IF(Z44&gt;0, (R44*SUMPRODUCT(K44:$K$98, X44:$X$98)-K44*$AZ$3)/Z44, 0)</f>
        <v>-27748956.285585344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500000</v>
      </c>
      <c r="S45">
        <f t="shared" si="1"/>
        <v>-49354226.014243037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-1751.5789660402918</v>
      </c>
      <c r="AC45">
        <f t="shared" si="2"/>
        <v>-1564.2625369939813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-15.398255880575498</v>
      </c>
      <c r="AI45">
        <f t="shared" si="25"/>
        <v>-15.399048245618637</v>
      </c>
      <c r="AJ45">
        <f t="shared" si="7"/>
        <v>-187.31642904631053</v>
      </c>
      <c r="AK45">
        <f t="shared" si="22"/>
        <v>-122.61052762282044</v>
      </c>
      <c r="AL45">
        <f t="shared" si="26"/>
        <v>-325.3260049147496</v>
      </c>
      <c r="AN45">
        <f t="shared" si="27"/>
        <v>0</v>
      </c>
      <c r="AO45">
        <f t="shared" si="27"/>
        <v>0</v>
      </c>
      <c r="AP45">
        <f t="shared" si="27"/>
        <v>-1.0652334547414947E-5</v>
      </c>
      <c r="AQ45">
        <f t="shared" si="27"/>
        <v>-0.20700985550405118</v>
      </c>
      <c r="AR45">
        <f t="shared" si="27"/>
        <v>-0.2070205078385986</v>
      </c>
      <c r="AS45">
        <f t="shared" si="27"/>
        <v>-2.518229805450042</v>
      </c>
      <c r="AT45">
        <f t="shared" si="27"/>
        <v>-1.6483417215123535</v>
      </c>
      <c r="AU45">
        <f t="shared" si="23"/>
        <v>-4.3735920348009936</v>
      </c>
      <c r="AW45">
        <v>42</v>
      </c>
      <c r="AX45">
        <f>IF(Z45&gt;0, (R45*SUMPRODUCT(K45:$K$98, X45:$X$98)-K45*$AZ$3)/Z45, 0)</f>
        <v>-49354226.014243037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500000</v>
      </c>
      <c r="S46">
        <f t="shared" si="1"/>
        <v>-90006622.645209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-1564.2625369939813</v>
      </c>
      <c r="AC46">
        <f t="shared" si="2"/>
        <v>-1396.8296193941392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-7.9292342912345317</v>
      </c>
      <c r="AI46">
        <f t="shared" si="25"/>
        <v>-7.9296222709126774</v>
      </c>
      <c r="AJ46">
        <f t="shared" si="7"/>
        <v>-167.43291759984209</v>
      </c>
      <c r="AK46">
        <f t="shared" si="22"/>
        <v>-109.49837758957869</v>
      </c>
      <c r="AL46">
        <f t="shared" si="26"/>
        <v>-284.86091746033344</v>
      </c>
      <c r="AN46">
        <f t="shared" si="27"/>
        <v>0</v>
      </c>
      <c r="AO46">
        <f t="shared" si="27"/>
        <v>0</v>
      </c>
      <c r="AP46">
        <f t="shared" si="27"/>
        <v>-4.657045121023396E-6</v>
      </c>
      <c r="AQ46">
        <f t="shared" si="27"/>
        <v>-9.5177154757046287E-2</v>
      </c>
      <c r="AR46">
        <f t="shared" si="27"/>
        <v>-9.518181180216731E-2</v>
      </c>
      <c r="AS46">
        <f t="shared" si="27"/>
        <v>-2.0097512728865081</v>
      </c>
      <c r="AT46">
        <f t="shared" si="27"/>
        <v>-1.3143443170811162</v>
      </c>
      <c r="AU46">
        <f t="shared" si="23"/>
        <v>-3.4192774017697913</v>
      </c>
      <c r="AW46">
        <v>43</v>
      </c>
      <c r="AX46">
        <f>IF(Z46&gt;0, (R46*SUMPRODUCT(K46:$K$98, X46:$X$98)-K46*$AZ$3)/Z46, 0)</f>
        <v>-90006622.645209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500000</v>
      </c>
      <c r="S47">
        <f t="shared" si="1"/>
        <v>-168680667.09907928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-1396.8296193941392</v>
      </c>
      <c r="AC47">
        <f t="shared" si="2"/>
        <v>-1247.2462898923375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-3.9849340830645446</v>
      </c>
      <c r="AI47">
        <f t="shared" si="25"/>
        <v>-3.9851189362417552</v>
      </c>
      <c r="AJ47">
        <f t="shared" si="7"/>
        <v>-149.5833295018017</v>
      </c>
      <c r="AK47">
        <f t="shared" si="22"/>
        <v>-97.778073357589747</v>
      </c>
      <c r="AL47">
        <f t="shared" si="26"/>
        <v>-251.34652179563318</v>
      </c>
      <c r="AN47">
        <f t="shared" si="27"/>
        <v>0</v>
      </c>
      <c r="AO47">
        <f t="shared" si="27"/>
        <v>0</v>
      </c>
      <c r="AP47">
        <f t="shared" si="27"/>
        <v>-1.981118092388199E-6</v>
      </c>
      <c r="AQ47">
        <f t="shared" si="27"/>
        <v>-4.2707542970328201E-2</v>
      </c>
      <c r="AR47">
        <f t="shared" si="27"/>
        <v>-4.2709524088420589E-2</v>
      </c>
      <c r="AS47">
        <f t="shared" si="27"/>
        <v>-1.6031222447298599</v>
      </c>
      <c r="AT47">
        <f t="shared" si="27"/>
        <v>-1.0479122571241615</v>
      </c>
      <c r="AU47">
        <f t="shared" si="23"/>
        <v>-2.6937440259424417</v>
      </c>
      <c r="AW47">
        <v>44</v>
      </c>
      <c r="AX47">
        <f>IF(Z47&gt;0, (R47*SUMPRODUCT(K47:$K$98, X47:$X$98)-K47*$AZ$3)/Z47, 0)</f>
        <v>-168680667.09907928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500000</v>
      </c>
      <c r="S48">
        <f t="shared" si="1"/>
        <v>-325289728.00681901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-1247.2462898923375</v>
      </c>
      <c r="AC48">
        <f t="shared" si="2"/>
        <v>-1113.6474736348086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-1.9483151030956709</v>
      </c>
      <c r="AI48">
        <f t="shared" si="25"/>
        <v>-1.9484006919859549</v>
      </c>
      <c r="AJ48">
        <f t="shared" si="7"/>
        <v>-133.59881625752882</v>
      </c>
      <c r="AK48">
        <f t="shared" si="22"/>
        <v>-87.307240292463632</v>
      </c>
      <c r="AL48">
        <f t="shared" si="26"/>
        <v>-222.85445724197842</v>
      </c>
      <c r="AN48">
        <f t="shared" si="27"/>
        <v>0</v>
      </c>
      <c r="AO48">
        <f t="shared" si="27"/>
        <v>0</v>
      </c>
      <c r="AP48">
        <f t="shared" si="27"/>
        <v>-8.1899795521597001E-7</v>
      </c>
      <c r="AQ48">
        <f t="shared" si="27"/>
        <v>-1.8643378600400547E-2</v>
      </c>
      <c r="AR48">
        <f t="shared" si="27"/>
        <v>-1.8644197598355762E-2</v>
      </c>
      <c r="AS48">
        <f t="shared" si="27"/>
        <v>-1.2784037387468485</v>
      </c>
      <c r="AT48">
        <f t="shared" si="27"/>
        <v>-0.83544080356524208</v>
      </c>
      <c r="AU48">
        <f t="shared" si="23"/>
        <v>-2.1324887399104466</v>
      </c>
      <c r="AW48">
        <v>45</v>
      </c>
      <c r="AX48">
        <f>IF(Z48&gt;0, (R48*SUMPRODUCT(K48:$K$98, X48:$X$98)-K48*$AZ$3)/Z48, 0)</f>
        <v>-325289728.00681901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500000</v>
      </c>
      <c r="S49">
        <f t="shared" si="1"/>
        <v>-646915278.42473805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-1113.6474736348086</v>
      </c>
      <c r="AC49">
        <f t="shared" si="2"/>
        <v>-994.34332790582073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-0.92613332786085245</v>
      </c>
      <c r="AI49">
        <f t="shared" si="25"/>
        <v>-0.92617175419584052</v>
      </c>
      <c r="AJ49">
        <f t="shared" si="7"/>
        <v>-119.30414572898792</v>
      </c>
      <c r="AK49">
        <f t="shared" si="22"/>
        <v>-77.955323154436613</v>
      </c>
      <c r="AL49">
        <f t="shared" si="26"/>
        <v>-198.18564063762037</v>
      </c>
      <c r="AN49">
        <f t="shared" si="27"/>
        <v>0</v>
      </c>
      <c r="AO49">
        <f t="shared" si="27"/>
        <v>0</v>
      </c>
      <c r="AP49">
        <f t="shared" si="27"/>
        <v>-3.2830414335131823E-7</v>
      </c>
      <c r="AQ49">
        <f t="shared" si="27"/>
        <v>-7.9126309841131039E-3</v>
      </c>
      <c r="AR49">
        <f t="shared" si="27"/>
        <v>-7.9129592882564558E-3</v>
      </c>
      <c r="AS49">
        <f t="shared" si="27"/>
        <v>-1.019302136776324</v>
      </c>
      <c r="AT49">
        <f t="shared" si="27"/>
        <v>-0.66602905522585953</v>
      </c>
      <c r="AU49">
        <f t="shared" si="23"/>
        <v>-1.6932441512904401</v>
      </c>
      <c r="AW49">
        <v>46</v>
      </c>
      <c r="AX49">
        <f>IF(Z49&gt;0, (R49*SUMPRODUCT(K49:$K$98, X49:$X$98)-K49*$AZ$3)/Z49, 0)</f>
        <v>-646915278.42473805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500000</v>
      </c>
      <c r="S50">
        <f t="shared" si="1"/>
        <v>-1328372425.7514532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-994.34332790582073</v>
      </c>
      <c r="AC50">
        <f t="shared" si="2"/>
        <v>-887.81303597645785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-0.42666819235097209</v>
      </c>
      <c r="AI50">
        <f t="shared" si="25"/>
        <v>-0.42668490101299272</v>
      </c>
      <c r="AJ50">
        <f t="shared" si="7"/>
        <v>-106.53029192936287</v>
      </c>
      <c r="AK50">
        <f t="shared" si="22"/>
        <v>-69.604032953407454</v>
      </c>
      <c r="AL50">
        <f t="shared" si="26"/>
        <v>-176.56100978378333</v>
      </c>
      <c r="AN50">
        <f t="shared" si="27"/>
        <v>0</v>
      </c>
      <c r="AO50">
        <f t="shared" si="27"/>
        <v>0</v>
      </c>
      <c r="AP50">
        <f t="shared" si="27"/>
        <v>-1.2745915968025642E-7</v>
      </c>
      <c r="AQ50">
        <f t="shared" si="27"/>
        <v>-3.2547650549271038E-3</v>
      </c>
      <c r="AR50">
        <f t="shared" si="27"/>
        <v>-3.2548925140867841E-3</v>
      </c>
      <c r="AS50">
        <f t="shared" si="27"/>
        <v>-0.81264804285587899</v>
      </c>
      <c r="AT50">
        <f t="shared" si="27"/>
        <v>-0.5309624157602828</v>
      </c>
      <c r="AU50">
        <f t="shared" si="23"/>
        <v>-1.3468653511302486</v>
      </c>
      <c r="AW50">
        <v>47</v>
      </c>
      <c r="AX50">
        <f>IF(Z50&gt;0, (R50*SUMPRODUCT(K50:$K$98, X50:$X$98)-K50*$AZ$3)/Z50, 0)</f>
        <v>-1328372425.7514532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500000</v>
      </c>
      <c r="S51">
        <f t="shared" si="1"/>
        <v>-2817799349.0823221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-887.81303597645785</v>
      </c>
      <c r="AC51">
        <f t="shared" si="2"/>
        <v>-792.69289381263172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-0.19017335680436398</v>
      </c>
      <c r="AI51">
        <f t="shared" si="25"/>
        <v>-0.19018038971192419</v>
      </c>
      <c r="AJ51">
        <f t="shared" si="7"/>
        <v>-95.120142163826131</v>
      </c>
      <c r="AK51">
        <f t="shared" si="22"/>
        <v>-62.146912518352053</v>
      </c>
      <c r="AL51">
        <f t="shared" si="26"/>
        <v>-157.45723507189012</v>
      </c>
      <c r="AN51">
        <f t="shared" si="27"/>
        <v>0</v>
      </c>
      <c r="AO51">
        <f t="shared" si="27"/>
        <v>0</v>
      </c>
      <c r="AP51">
        <f t="shared" si="27"/>
        <v>-4.7901185636648541E-8</v>
      </c>
      <c r="AQ51">
        <f t="shared" si="27"/>
        <v>-1.2952721459001334E-3</v>
      </c>
      <c r="AR51">
        <f t="shared" si="27"/>
        <v>-1.2953200470857699E-3</v>
      </c>
      <c r="AS51">
        <f t="shared" si="27"/>
        <v>-0.64786399487921098</v>
      </c>
      <c r="AT51">
        <f t="shared" si="27"/>
        <v>-0.42328308282176003</v>
      </c>
      <c r="AU51">
        <f t="shared" si="23"/>
        <v>-1.0724423977480568</v>
      </c>
      <c r="AW51">
        <v>48</v>
      </c>
      <c r="AX51">
        <f>IF(Z51&gt;0, (R51*SUMPRODUCT(K51:$K$98, X51:$X$98)-K51*$AZ$3)/Z51, 0)</f>
        <v>-2817799349.0823221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500000</v>
      </c>
      <c r="S52">
        <f t="shared" si="1"/>
        <v>-6186549958.3492203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-792.69289381263172</v>
      </c>
      <c r="AC52">
        <f t="shared" si="2"/>
        <v>-707.76258468399078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-8.2049850684876816E-2</v>
      </c>
      <c r="AI52">
        <f t="shared" si="25"/>
        <v>-8.2052710770827181E-2</v>
      </c>
      <c r="AJ52">
        <f t="shared" si="7"/>
        <v>-84.930309128640943</v>
      </c>
      <c r="AK52">
        <f t="shared" si="22"/>
        <v>-55.488502566884229</v>
      </c>
      <c r="AL52">
        <f t="shared" si="26"/>
        <v>-140.50086440629599</v>
      </c>
      <c r="AN52">
        <f t="shared" si="27"/>
        <v>0</v>
      </c>
      <c r="AO52">
        <f t="shared" si="27"/>
        <v>0</v>
      </c>
      <c r="AP52">
        <f t="shared" si="27"/>
        <v>-1.7392916655464669E-8</v>
      </c>
      <c r="AQ52">
        <f t="shared" si="27"/>
        <v>-4.9896619868145756E-4</v>
      </c>
      <c r="AR52">
        <f t="shared" si="27"/>
        <v>-4.9898359159811299E-4</v>
      </c>
      <c r="AS52">
        <f t="shared" si="27"/>
        <v>-0.51648300569753425</v>
      </c>
      <c r="AT52">
        <f t="shared" si="27"/>
        <v>-0.33743982426804936</v>
      </c>
      <c r="AU52">
        <f t="shared" si="23"/>
        <v>-0.85442181355718161</v>
      </c>
      <c r="AW52">
        <v>49</v>
      </c>
      <c r="AX52">
        <f>IF(Z52&gt;0, (R52*SUMPRODUCT(K52:$K$98, X52:$X$98)-K52*$AZ$3)/Z52, 0)</f>
        <v>-6186549958.3492203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500000</v>
      </c>
      <c r="S53">
        <f t="shared" si="1"/>
        <v>-14084604301.308176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-707.76258468399078</v>
      </c>
      <c r="AC53">
        <f t="shared" si="2"/>
        <v>-631.93129400663008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-3.4196295791454653E-2</v>
      </c>
      <c r="AI53">
        <f t="shared" si="25"/>
        <v>-3.419741746175594E-2</v>
      </c>
      <c r="AJ53">
        <f t="shared" si="7"/>
        <v>-75.831290677360698</v>
      </c>
      <c r="AK53">
        <f t="shared" si="22"/>
        <v>-49.543380927879362</v>
      </c>
      <c r="AL53">
        <f t="shared" si="26"/>
        <v>-125.40886902270182</v>
      </c>
      <c r="AN53">
        <f t="shared" si="27"/>
        <v>0</v>
      </c>
      <c r="AO53">
        <f t="shared" si="27"/>
        <v>0</v>
      </c>
      <c r="AP53">
        <f t="shared" si="27"/>
        <v>-6.0903258565168547E-9</v>
      </c>
      <c r="AQ53">
        <f t="shared" si="27"/>
        <v>-1.8567540231448473E-4</v>
      </c>
      <c r="AR53">
        <f t="shared" si="27"/>
        <v>-1.8568149264034124E-4</v>
      </c>
      <c r="AS53">
        <f t="shared" si="27"/>
        <v>-0.41174066017010097</v>
      </c>
      <c r="AT53">
        <f t="shared" si="27"/>
        <v>-0.26900536952609105</v>
      </c>
      <c r="AU53">
        <f t="shared" si="23"/>
        <v>-0.68093171118883233</v>
      </c>
      <c r="AW53">
        <v>50</v>
      </c>
      <c r="AX53">
        <f>IF(Z53&gt;0, (R53*SUMPRODUCT(K53:$K$98, X53:$X$98)-K53*$AZ$3)/Z53, 0)</f>
        <v>-14084604301.308176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500000</v>
      </c>
      <c r="S54">
        <f t="shared" si="1"/>
        <v>-33309726632.80711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-631.93129400663008</v>
      </c>
      <c r="AC54">
        <f t="shared" si="2"/>
        <v>-564.22452464313983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-1.3739706082326955E-2</v>
      </c>
      <c r="AI54">
        <f t="shared" si="25"/>
        <v>-1.3740129550621113E-2</v>
      </c>
      <c r="AJ54">
        <f t="shared" si="7"/>
        <v>-67.706769363490253</v>
      </c>
      <c r="AK54">
        <f t="shared" si="22"/>
        <v>-44.235190580464113</v>
      </c>
      <c r="AL54">
        <f t="shared" si="26"/>
        <v>-111.955700073505</v>
      </c>
      <c r="AN54">
        <f t="shared" si="27"/>
        <v>0</v>
      </c>
      <c r="AO54">
        <f t="shared" si="27"/>
        <v>0</v>
      </c>
      <c r="AP54">
        <f t="shared" si="27"/>
        <v>-2.052949117145931E-9</v>
      </c>
      <c r="AQ54">
        <f t="shared" si="27"/>
        <v>-6.6609278334790056E-5</v>
      </c>
      <c r="AR54">
        <f t="shared" si="27"/>
        <v>-6.6611331283907197E-5</v>
      </c>
      <c r="AS54">
        <f t="shared" si="27"/>
        <v>-0.32823839306745656</v>
      </c>
      <c r="AT54">
        <f t="shared" si="27"/>
        <v>-0.21444957438766427</v>
      </c>
      <c r="AU54">
        <f t="shared" si="23"/>
        <v>-0.54275457878640476</v>
      </c>
      <c r="AW54">
        <v>51</v>
      </c>
      <c r="AX54">
        <f>IF(Z54&gt;0, (R54*SUMPRODUCT(K54:$K$98, X54:$X$98)-K54*$AZ$3)/Z54, 0)</f>
        <v>-33309726632.80711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500000</v>
      </c>
      <c r="S55">
        <f t="shared" si="1"/>
        <v>-81970519126.37056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-564.22452464313983</v>
      </c>
      <c r="AC55">
        <f t="shared" si="2"/>
        <v>-503.77195282483564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-5.3117872518251086E-3</v>
      </c>
      <c r="AI55">
        <f t="shared" si="25"/>
        <v>-5.3119408960737345E-3</v>
      </c>
      <c r="AJ55">
        <f t="shared" si="7"/>
        <v>-60.452571818304193</v>
      </c>
      <c r="AK55">
        <f t="shared" si="22"/>
        <v>-39.49571672501979</v>
      </c>
      <c r="AL55">
        <f t="shared" si="26"/>
        <v>-99.953600484220061</v>
      </c>
      <c r="AN55">
        <f t="shared" si="27"/>
        <v>0</v>
      </c>
      <c r="AO55">
        <f t="shared" si="27"/>
        <v>0</v>
      </c>
      <c r="AP55">
        <f t="shared" si="27"/>
        <v>-6.6505195000428272E-10</v>
      </c>
      <c r="AQ55">
        <f t="shared" si="27"/>
        <v>-2.299216860660134E-5</v>
      </c>
      <c r="AR55">
        <f t="shared" si="27"/>
        <v>-2.2992833658551347E-5</v>
      </c>
      <c r="AS55">
        <f t="shared" si="27"/>
        <v>-0.2616700665998154</v>
      </c>
      <c r="AT55">
        <f t="shared" si="27"/>
        <v>-0.17095793470798415</v>
      </c>
      <c r="AU55">
        <f t="shared" si="23"/>
        <v>-0.43265099414145813</v>
      </c>
      <c r="AW55">
        <v>52</v>
      </c>
      <c r="AX55">
        <f>IF(Z55&gt;0, (R55*SUMPRODUCT(K55:$K$98, X55:$X$98)-K55*$AZ$3)/Z55, 0)</f>
        <v>-81970519126.37056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500000</v>
      </c>
      <c r="S56">
        <f t="shared" si="1"/>
        <v>-210288971746.69284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-503.77195282483564</v>
      </c>
      <c r="AC56">
        <f t="shared" si="2"/>
        <v>-449.79640579237702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-1.972683952999829E-3</v>
      </c>
      <c r="AI56">
        <f t="shared" si="25"/>
        <v>-1.9727374266083186E-3</v>
      </c>
      <c r="AJ56">
        <f t="shared" si="7"/>
        <v>-53.975547032458621</v>
      </c>
      <c r="AK56">
        <f t="shared" si="22"/>
        <v>-35.264036697738497</v>
      </c>
      <c r="AL56">
        <f t="shared" si="26"/>
        <v>-89.241556467623724</v>
      </c>
      <c r="AN56">
        <f t="shared" si="27"/>
        <v>0</v>
      </c>
      <c r="AO56">
        <f t="shared" si="27"/>
        <v>0</v>
      </c>
      <c r="AP56">
        <f t="shared" si="27"/>
        <v>-2.066620497729482E-10</v>
      </c>
      <c r="AQ56">
        <f t="shared" si="27"/>
        <v>-7.6239274064024614E-6</v>
      </c>
      <c r="AR56">
        <f t="shared" si="27"/>
        <v>-7.624134068452235E-6</v>
      </c>
      <c r="AS56">
        <f t="shared" si="27"/>
        <v>-0.20860191601931788</v>
      </c>
      <c r="AT56">
        <f t="shared" si="27"/>
        <v>-0.13628663396964025</v>
      </c>
      <c r="AU56">
        <f t="shared" si="23"/>
        <v>-0.34489617412302653</v>
      </c>
      <c r="AW56">
        <v>53</v>
      </c>
      <c r="AX56">
        <f>IF(Z56&gt;0, (R56*SUMPRODUCT(K56:$K$98, X56:$X$98)-K56*$AZ$3)/Z56, 0)</f>
        <v>-210288971746.69284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500000</v>
      </c>
      <c r="S57">
        <f t="shared" si="1"/>
        <v>-563597899062.35608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-449.79640579237702</v>
      </c>
      <c r="AC57">
        <f t="shared" si="2"/>
        <v>-401.60394018003001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-7.0249157402155703E-4</v>
      </c>
      <c r="AI57">
        <f t="shared" si="25"/>
        <v>-7.025093883152604E-4</v>
      </c>
      <c r="AJ57">
        <f t="shared" si="7"/>
        <v>-48.192465612347007</v>
      </c>
      <c r="AK57">
        <f t="shared" si="22"/>
        <v>-31.485748405466396</v>
      </c>
      <c r="AL57">
        <f t="shared" si="26"/>
        <v>-79.678916527201721</v>
      </c>
      <c r="AN57">
        <f t="shared" si="27"/>
        <v>0</v>
      </c>
      <c r="AO57">
        <f t="shared" si="27"/>
        <v>0</v>
      </c>
      <c r="AP57">
        <f t="shared" si="27"/>
        <v>-6.1471219100974191E-11</v>
      </c>
      <c r="AQ57">
        <f t="shared" si="27"/>
        <v>-2.4240654264665643E-6</v>
      </c>
      <c r="AR57">
        <f t="shared" si="27"/>
        <v>-2.4241268976856654E-6</v>
      </c>
      <c r="AS57">
        <f t="shared" si="27"/>
        <v>-0.16629621482617857</v>
      </c>
      <c r="AT57">
        <f t="shared" si="27"/>
        <v>-0.10864687486454284</v>
      </c>
      <c r="AU57">
        <f t="shared" si="23"/>
        <v>-0.27494551381761911</v>
      </c>
      <c r="AW57">
        <v>54</v>
      </c>
      <c r="AX57">
        <f>IF(Z57&gt;0, (R57*SUMPRODUCT(K57:$K$98, X57:$X$98)-K57*$AZ$3)/Z57, 0)</f>
        <v>-563597899062.35608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500000</v>
      </c>
      <c r="S58">
        <f t="shared" si="1"/>
        <v>-1581296752521.3567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-401.60394018003001</v>
      </c>
      <c r="AC58">
        <f t="shared" si="2"/>
        <v>-358.57494864313622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-2.3934298464266596E-4</v>
      </c>
      <c r="AI58">
        <f t="shared" si="25"/>
        <v>-2.3934865364420017E-4</v>
      </c>
      <c r="AJ58">
        <f t="shared" si="7"/>
        <v>-43.028991536893784</v>
      </c>
      <c r="AK58">
        <f t="shared" si="22"/>
        <v>-28.112275812602103</v>
      </c>
      <c r="AL58">
        <f t="shared" si="26"/>
        <v>-71.141506698149527</v>
      </c>
      <c r="AN58">
        <f t="shared" si="27"/>
        <v>0</v>
      </c>
      <c r="AO58">
        <f t="shared" si="27"/>
        <v>0</v>
      </c>
      <c r="AP58">
        <f t="shared" si="27"/>
        <v>-1.746593219284544E-11</v>
      </c>
      <c r="AQ58">
        <f t="shared" si="27"/>
        <v>-7.3740469382102777E-7</v>
      </c>
      <c r="AR58">
        <f t="shared" si="27"/>
        <v>-7.374221597532207E-7</v>
      </c>
      <c r="AS58">
        <f t="shared" si="27"/>
        <v>-0.13257033782319816</v>
      </c>
      <c r="AT58">
        <f t="shared" si="27"/>
        <v>-8.6612624845277084E-2</v>
      </c>
      <c r="AU58">
        <f t="shared" si="23"/>
        <v>-0.21918370009063498</v>
      </c>
      <c r="AW58">
        <v>55</v>
      </c>
      <c r="AX58">
        <f>IF(Z58&gt;0, (R58*SUMPRODUCT(K58:$K$98, X58:$X$98)-K58*$AZ$3)/Z58, 0)</f>
        <v>-1581296752521.3567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500000</v>
      </c>
      <c r="S59">
        <f t="shared" si="1"/>
        <v>-4653812754463.8301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-358.57494864313622</v>
      </c>
      <c r="AC59">
        <f t="shared" si="2"/>
        <v>-320.15620477254163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-7.7849035897819947E-5</v>
      </c>
      <c r="AI59">
        <f t="shared" si="25"/>
        <v>-7.7850755757543917E-5</v>
      </c>
      <c r="AJ59">
        <f t="shared" si="7"/>
        <v>-38.418743870594597</v>
      </c>
      <c r="AK59">
        <f t="shared" si="22"/>
        <v>-25.100246405019536</v>
      </c>
      <c r="AL59">
        <f t="shared" si="26"/>
        <v>-63.519068126369888</v>
      </c>
      <c r="AN59">
        <f t="shared" si="27"/>
        <v>0</v>
      </c>
      <c r="AO59">
        <f t="shared" si="27"/>
        <v>0</v>
      </c>
      <c r="AP59">
        <f t="shared" si="27"/>
        <v>-4.7310789870115279E-12</v>
      </c>
      <c r="AQ59">
        <f t="shared" si="27"/>
        <v>-2.1415115009757273E-7</v>
      </c>
      <c r="AR59">
        <f t="shared" si="27"/>
        <v>-2.1415588117655972E-7</v>
      </c>
      <c r="AS59">
        <f t="shared" si="27"/>
        <v>-0.10568426558282276</v>
      </c>
      <c r="AT59">
        <f t="shared" si="27"/>
        <v>-6.9047054640761774E-2</v>
      </c>
      <c r="AU59">
        <f t="shared" si="23"/>
        <v>-0.1747315343794657</v>
      </c>
      <c r="AW59">
        <v>56</v>
      </c>
      <c r="AX59">
        <f>IF(Z59&gt;0, (R59*SUMPRODUCT(K59:$K$98, X59:$X$98)-K59*$AZ$3)/Z59, 0)</f>
        <v>-4653812754463.8301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500000</v>
      </c>
      <c r="S60">
        <f t="shared" si="1"/>
        <v>-14521466738914.736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-320.15620477254163</v>
      </c>
      <c r="AC60">
        <f t="shared" si="2"/>
        <v>-285.85375444383629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-2.4210767926485795E-5</v>
      </c>
      <c r="AI60">
        <f t="shared" si="25"/>
        <v>-2.4211260049216203E-5</v>
      </c>
      <c r="AJ60">
        <f t="shared" si="7"/>
        <v>-34.302450328705334</v>
      </c>
      <c r="AK60">
        <f t="shared" si="22"/>
        <v>-22.410934334077915</v>
      </c>
      <c r="AL60">
        <f t="shared" si="26"/>
        <v>-56.713408874043296</v>
      </c>
      <c r="AN60">
        <f t="shared" si="27"/>
        <v>0</v>
      </c>
      <c r="AO60">
        <f t="shared" si="27"/>
        <v>0</v>
      </c>
      <c r="AP60">
        <f t="shared" si="27"/>
        <v>-1.2087112793138393E-12</v>
      </c>
      <c r="AQ60">
        <f t="shared" si="27"/>
        <v>-5.9464492219819867E-8</v>
      </c>
      <c r="AR60">
        <f t="shared" si="27"/>
        <v>-5.9465700931099176E-8</v>
      </c>
      <c r="AS60">
        <f t="shared" si="27"/>
        <v>-8.425085056722241E-2</v>
      </c>
      <c r="AT60">
        <f t="shared" si="27"/>
        <v>-5.5043889330325162E-2</v>
      </c>
      <c r="AU60">
        <f t="shared" si="23"/>
        <v>-0.13929479936324848</v>
      </c>
      <c r="AW60">
        <v>57</v>
      </c>
      <c r="AX60">
        <f>IF(Z60&gt;0, (R60*SUMPRODUCT(K60:$K$98, X60:$X$98)-K60*$AZ$3)/Z60, 0)</f>
        <v>-14521466738914.736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500000</v>
      </c>
      <c r="S61">
        <f t="shared" si="1"/>
        <v>-48199885361243.484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-285.85375444383629</v>
      </c>
      <c r="AC61">
        <f t="shared" si="2"/>
        <v>-255.22656651860746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-7.0964452742292783E-6</v>
      </c>
      <c r="AI61">
        <f t="shared" si="25"/>
        <v>-7.0965776534686719E-6</v>
      </c>
      <c r="AJ61">
        <f t="shared" si="7"/>
        <v>-30.627187925228839</v>
      </c>
      <c r="AK61">
        <f t="shared" si="22"/>
        <v>-20.009762811068544</v>
      </c>
      <c r="AL61">
        <f t="shared" si="26"/>
        <v>-50.636957832875041</v>
      </c>
      <c r="AN61">
        <f t="shared" si="27"/>
        <v>0</v>
      </c>
      <c r="AO61">
        <f t="shared" si="27"/>
        <v>0</v>
      </c>
      <c r="AP61">
        <f t="shared" si="27"/>
        <v>-2.9030265563735568E-13</v>
      </c>
      <c r="AQ61">
        <f t="shared" si="27"/>
        <v>-1.5562235575122549E-8</v>
      </c>
      <c r="AR61">
        <f t="shared" si="27"/>
        <v>-1.5562525877778184E-8</v>
      </c>
      <c r="AS61">
        <f t="shared" si="27"/>
        <v>-6.716426253956069E-2</v>
      </c>
      <c r="AT61">
        <f t="shared" si="27"/>
        <v>-4.3880651598767501E-2</v>
      </c>
      <c r="AU61">
        <f t="shared" si="23"/>
        <v>-0.11104492970085407</v>
      </c>
      <c r="AW61">
        <v>58</v>
      </c>
      <c r="AX61">
        <f>IF(Z61&gt;0, (R61*SUMPRODUCT(K61:$K$98, X61:$X$98)-K61*$AZ$3)/Z61, 0)</f>
        <v>-48199885361243.484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500000</v>
      </c>
      <c r="S62">
        <f t="shared" si="1"/>
        <v>-170798957476425.91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-255.22656651860746</v>
      </c>
      <c r="AC62">
        <f t="shared" si="2"/>
        <v>-227.88086297640783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-1.9540063231346346E-6</v>
      </c>
      <c r="AI62">
        <f t="shared" si="25"/>
        <v>-1.9540396782654771E-6</v>
      </c>
      <c r="AJ62">
        <f t="shared" si="7"/>
        <v>-27.34570354219963</v>
      </c>
      <c r="AK62">
        <f t="shared" si="22"/>
        <v>-17.865859656302522</v>
      </c>
      <c r="AL62">
        <f t="shared" si="26"/>
        <v>-45.21156515254183</v>
      </c>
      <c r="AN62">
        <f t="shared" si="27"/>
        <v>0</v>
      </c>
      <c r="AO62">
        <f t="shared" si="27"/>
        <v>0</v>
      </c>
      <c r="AP62">
        <f t="shared" si="27"/>
        <v>-6.5309408915441091E-14</v>
      </c>
      <c r="AQ62">
        <f t="shared" si="27"/>
        <v>-3.8259480552801443E-9</v>
      </c>
      <c r="AR62">
        <f t="shared" si="27"/>
        <v>-3.8260133646890592E-9</v>
      </c>
      <c r="AS62">
        <f t="shared" si="27"/>
        <v>-5.3542938960252938E-2</v>
      </c>
      <c r="AT62">
        <f t="shared" si="27"/>
        <v>-3.4981386804462715E-2</v>
      </c>
      <c r="AU62">
        <f t="shared" si="23"/>
        <v>-8.852432959072902E-2</v>
      </c>
      <c r="AW62">
        <v>59</v>
      </c>
      <c r="AX62">
        <f>IF(Z62&gt;0, (R62*SUMPRODUCT(K62:$K$98, X62:$X$98)-K62*$AZ$3)/Z62, 0)</f>
        <v>-170798957476425.91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500000</v>
      </c>
      <c r="S63">
        <f t="shared" si="1"/>
        <v>-648731472425966.38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-227.88086297640783</v>
      </c>
      <c r="AC63">
        <f t="shared" si="2"/>
        <v>-203.46505623223209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-5.0361396668975617E-7</v>
      </c>
      <c r="AI63">
        <f t="shared" si="25"/>
        <v>-5.0362180757095584E-7</v>
      </c>
      <c r="AJ63">
        <f t="shared" si="7"/>
        <v>-24.41580674417574</v>
      </c>
      <c r="AK63">
        <f t="shared" si="22"/>
        <v>-15.95166040834855</v>
      </c>
      <c r="AL63">
        <f t="shared" si="26"/>
        <v>-40.367467656146097</v>
      </c>
      <c r="AN63">
        <f t="shared" si="27"/>
        <v>0</v>
      </c>
      <c r="AO63">
        <f t="shared" si="27"/>
        <v>0</v>
      </c>
      <c r="AP63">
        <f t="shared" si="27"/>
        <v>-1.370755369116728E-14</v>
      </c>
      <c r="AQ63">
        <f t="shared" si="27"/>
        <v>-8.8042597664605911E-10</v>
      </c>
      <c r="AR63">
        <f t="shared" si="27"/>
        <v>-8.8043968419975017E-10</v>
      </c>
      <c r="AS63">
        <f t="shared" si="27"/>
        <v>-4.2684103142804297E-2</v>
      </c>
      <c r="AT63">
        <f t="shared" si="27"/>
        <v>-2.7886947390397335E-2</v>
      </c>
      <c r="AU63">
        <f t="shared" si="23"/>
        <v>-7.0571051413641325E-2</v>
      </c>
      <c r="AW63">
        <v>60</v>
      </c>
      <c r="AX63">
        <f>IF(Z63&gt;0, (R63*SUMPRODUCT(K63:$K$98, X63:$X$98)-K63*$AZ$3)/Z63, 0)</f>
        <v>-648731472425966.38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500000</v>
      </c>
      <c r="S64">
        <f t="shared" si="1"/>
        <v>-2652906960022003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-203.46505623223209</v>
      </c>
      <c r="AC64">
        <f t="shared" si="2"/>
        <v>-181.66522877953958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-1.2101054840403461E-7</v>
      </c>
      <c r="AI64">
        <f t="shared" si="25"/>
        <v>-1.2101226034900213E-7</v>
      </c>
      <c r="AJ64">
        <f t="shared" si="7"/>
        <v>-21.799827452692512</v>
      </c>
      <c r="AK64">
        <f t="shared" si="22"/>
        <v>-14.242553936256247</v>
      </c>
      <c r="AL64">
        <f t="shared" si="26"/>
        <v>-36.042381509961018</v>
      </c>
      <c r="AN64">
        <f t="shared" si="27"/>
        <v>0</v>
      </c>
      <c r="AO64">
        <f t="shared" si="27"/>
        <v>0</v>
      </c>
      <c r="AP64">
        <f t="shared" si="27"/>
        <v>-2.6721870741122892E-15</v>
      </c>
      <c r="AQ64">
        <f t="shared" si="27"/>
        <v>-1.8888622555803289E-10</v>
      </c>
      <c r="AR64">
        <f t="shared" si="27"/>
        <v>-1.8888889774510701E-10</v>
      </c>
      <c r="AS64">
        <f t="shared" si="27"/>
        <v>-3.4027505698157698E-2</v>
      </c>
      <c r="AT64">
        <f t="shared" si="27"/>
        <v>-2.2231303723572349E-2</v>
      </c>
      <c r="AU64">
        <f t="shared" si="23"/>
        <v>-5.6258809610618937E-2</v>
      </c>
      <c r="AW64">
        <v>61</v>
      </c>
      <c r="AX64">
        <f>IF(Z64&gt;0, (R64*SUMPRODUCT(K64:$K$98, X64:$X$98)-K64*$AZ$3)/Z64, 0)</f>
        <v>-2652906960022003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500000</v>
      </c>
      <c r="S65">
        <f t="shared" si="1"/>
        <v>-1.1744453333846074E+16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-181.66522877953958</v>
      </c>
      <c r="AC65">
        <f t="shared" si="2"/>
        <v>-162.20109712475264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-2.6991076254620322E-8</v>
      </c>
      <c r="AI65">
        <f t="shared" si="25"/>
        <v>-2.6991421526325427E-8</v>
      </c>
      <c r="AJ65">
        <f t="shared" si="7"/>
        <v>-19.464131654786939</v>
      </c>
      <c r="AK65">
        <f t="shared" si="22"/>
        <v>-12.716566014567771</v>
      </c>
      <c r="AL65">
        <f t="shared" si="26"/>
        <v>-32.18069769634613</v>
      </c>
      <c r="AN65">
        <f t="shared" si="27"/>
        <v>0</v>
      </c>
      <c r="AO65">
        <f t="shared" si="27"/>
        <v>0</v>
      </c>
      <c r="AP65">
        <f t="shared" si="27"/>
        <v>-4.8119380345089396E-16</v>
      </c>
      <c r="AQ65">
        <f t="shared" si="27"/>
        <v>-3.7616573991181519E-11</v>
      </c>
      <c r="AR65">
        <f t="shared" si="27"/>
        <v>-3.7617055184984967E-11</v>
      </c>
      <c r="AS65">
        <f t="shared" si="27"/>
        <v>-2.7126519211736068E-2</v>
      </c>
      <c r="AT65">
        <f t="shared" si="27"/>
        <v>-1.7722659218483313E-2</v>
      </c>
      <c r="AU65">
        <f t="shared" si="23"/>
        <v>-4.4849178467836433E-2</v>
      </c>
      <c r="AW65">
        <v>62</v>
      </c>
      <c r="AX65">
        <f>IF(Z65&gt;0, (R65*SUMPRODUCT(K65:$K$98, X65:$X$98)-K65*$AZ$3)/Z65, 0)</f>
        <v>-1.1744453333846074E+16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500000</v>
      </c>
      <c r="S66">
        <f t="shared" si="1"/>
        <v>-5.6671753418948272E+16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-162.20109712475264</v>
      </c>
      <c r="AC66">
        <f t="shared" si="2"/>
        <v>-144.82240814713325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-5.5586496803319714E-9</v>
      </c>
      <c r="AI66">
        <f t="shared" si="25"/>
        <v>-5.5587135668360099E-9</v>
      </c>
      <c r="AJ66">
        <f t="shared" si="7"/>
        <v>-17.37868897761939</v>
      </c>
      <c r="AK66">
        <f t="shared" si="22"/>
        <v>-11.354076798732686</v>
      </c>
      <c r="AL66">
        <f t="shared" si="26"/>
        <v>-28.732765781910793</v>
      </c>
      <c r="AN66">
        <f t="shared" si="27"/>
        <v>0</v>
      </c>
      <c r="AO66">
        <f t="shared" si="27"/>
        <v>0</v>
      </c>
      <c r="AP66">
        <f t="shared" si="27"/>
        <v>-7.9496889729212231E-17</v>
      </c>
      <c r="AQ66">
        <f t="shared" si="27"/>
        <v>-6.9168812307083441E-12</v>
      </c>
      <c r="AR66">
        <f t="shared" si="27"/>
        <v>-6.916960727598073E-12</v>
      </c>
      <c r="AS66">
        <f t="shared" si="27"/>
        <v>-2.1625095035029195E-2</v>
      </c>
      <c r="AT66">
        <f t="shared" si="27"/>
        <v>-1.412839542291231E-2</v>
      </c>
      <c r="AU66">
        <f t="shared" si="23"/>
        <v>-3.575349046485847E-2</v>
      </c>
      <c r="AW66">
        <v>63</v>
      </c>
      <c r="AX66">
        <f>IF(Z66&gt;0, (R66*SUMPRODUCT(K66:$K$98, X66:$X$98)-K66*$AZ$3)/Z66, 0)</f>
        <v>-5.6671753418948272E+16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-3.0050829261793914E+17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-144.82240814713325</v>
      </c>
      <c r="AC67">
        <f t="shared" ref="AC67:AC69" si="30">S67*Z67</f>
        <v>-129.30572155994642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-1.0498077661069217E-9</v>
      </c>
      <c r="AI67">
        <f t="shared" ref="AI67:AI69" si="33">SUM(AE67:AH67)</f>
        <v>-1.0498185233576146E-9</v>
      </c>
      <c r="AJ67">
        <f t="shared" ref="AJ67:AJ69" si="34">AB67-AC67</f>
        <v>-15.516686587186825</v>
      </c>
      <c r="AK67">
        <f t="shared" si="22"/>
        <v>-10.137568570299328</v>
      </c>
      <c r="AL67">
        <f t="shared" si="26"/>
        <v>-25.654255158535971</v>
      </c>
      <c r="AN67">
        <f t="shared" si="27"/>
        <v>0</v>
      </c>
      <c r="AO67">
        <f t="shared" si="27"/>
        <v>0</v>
      </c>
      <c r="AP67">
        <f t="shared" si="27"/>
        <v>-1.1951551329108694E-17</v>
      </c>
      <c r="AQ67">
        <f t="shared" si="27"/>
        <v>-1.1663604168449709E-12</v>
      </c>
      <c r="AR67">
        <f t="shared" si="27"/>
        <v>-1.1663723683963001E-12</v>
      </c>
      <c r="AS67">
        <f t="shared" si="27"/>
        <v>-1.723939336341386E-2</v>
      </c>
      <c r="AT67">
        <f t="shared" si="27"/>
        <v>-1.1263070330768093E-2</v>
      </c>
      <c r="AU67">
        <f t="shared" si="23"/>
        <v>-2.8502463695348323E-2</v>
      </c>
      <c r="AW67">
        <v>64</v>
      </c>
      <c r="AX67">
        <f>IF(Z67&gt;0, (R67*SUMPRODUCT(K67:$K$98, X67:$X$98)-K67*$AZ$3)/Z67, 0)</f>
        <v>-3.0050829261793914E+17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500000</v>
      </c>
      <c r="S68">
        <f t="shared" si="29"/>
        <v>-1.7683596337019139E+18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-129.30572155994642</v>
      </c>
      <c r="AC68">
        <f t="shared" si="30"/>
        <v>-115.45153710709602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-1.8034988228043036E-10</v>
      </c>
      <c r="AI68">
        <f t="shared" si="33"/>
        <v>-1.8035151446450235E-10</v>
      </c>
      <c r="AJ68">
        <f t="shared" si="34"/>
        <v>-13.854184452850404</v>
      </c>
      <c r="AK68">
        <f t="shared" si="22"/>
        <v>-9.0514005091962506</v>
      </c>
      <c r="AL68">
        <f t="shared" si="26"/>
        <v>-22.905584962227007</v>
      </c>
      <c r="AN68">
        <f t="shared" si="27"/>
        <v>0</v>
      </c>
      <c r="AO68">
        <f t="shared" si="27"/>
        <v>0</v>
      </c>
      <c r="AP68">
        <f t="shared" si="27"/>
        <v>-1.6191016074177544E-18</v>
      </c>
      <c r="AQ68">
        <f t="shared" si="27"/>
        <v>-1.7890432170553074E-13</v>
      </c>
      <c r="AR68">
        <f t="shared" si="27"/>
        <v>-1.7890594080713816E-13</v>
      </c>
      <c r="AS68">
        <f t="shared" si="27"/>
        <v>-1.3743138842012203E-2</v>
      </c>
      <c r="AT68">
        <f t="shared" si="27"/>
        <v>-8.9788507101152878E-3</v>
      </c>
      <c r="AU68">
        <f t="shared" si="23"/>
        <v>-2.2721989552306397E-2</v>
      </c>
      <c r="AW68">
        <v>65</v>
      </c>
      <c r="AX68">
        <f>IF(Z68&gt;0, (R68*SUMPRODUCT(K68:$K$98, X68:$X$98)-K68*$AZ$3)/Z68, 0)</f>
        <v>-1.7683596337019139E+18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-115.45153710709602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-3.2643681439789432E-11</v>
      </c>
      <c r="AI69">
        <f t="shared" si="33"/>
        <v>-3.2643681439789432E-11</v>
      </c>
      <c r="AJ69">
        <f t="shared" si="34"/>
        <v>-115.45153710709602</v>
      </c>
      <c r="AK69">
        <f t="shared" si="22"/>
        <v>-8.0816075974967223</v>
      </c>
      <c r="AL69">
        <f t="shared" si="26"/>
        <v>-123.53314470462539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-2.8912528703888468E-14</v>
      </c>
      <c r="AR69">
        <f t="shared" si="27"/>
        <v>-2.8912528703888468E-14</v>
      </c>
      <c r="AS69">
        <f t="shared" si="27"/>
        <v>-0.10225549733640857</v>
      </c>
      <c r="AT69">
        <f t="shared" si="27"/>
        <v>-7.1578848135486007E-3</v>
      </c>
      <c r="AU69">
        <f t="shared" si="23"/>
        <v>-0.10941338214998608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270086.87827540911</v>
      </c>
      <c r="AO71" s="8">
        <f t="shared" si="47"/>
        <v>-27008.687827540911</v>
      </c>
      <c r="AP71" s="8">
        <f t="shared" si="47"/>
        <v>-1692.2407263982873</v>
      </c>
      <c r="AQ71" s="8">
        <f t="shared" si="47"/>
        <v>-116384.39433917736</v>
      </c>
      <c r="AR71" s="8">
        <f t="shared" si="47"/>
        <v>125001.55538229248</v>
      </c>
      <c r="AS71" s="8">
        <f t="shared" si="47"/>
        <v>-7507.3834975492946</v>
      </c>
      <c r="AT71" s="8">
        <f t="shared" si="47"/>
        <v>2663.6976327986968</v>
      </c>
      <c r="AU71" s="8">
        <f t="shared" si="47"/>
        <v>120157.86951754187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46650.860121609032</v>
      </c>
      <c r="K3">
        <v>1</v>
      </c>
      <c r="L3" s="2">
        <v>0</v>
      </c>
      <c r="O3">
        <f>$C$3</f>
        <v>46650.860121609032</v>
      </c>
      <c r="P3">
        <f>O3*C5</f>
        <v>4665.086012160903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46650.860121609032</v>
      </c>
      <c r="AF3">
        <f t="shared" ref="AF3:AG34" si="4">-$Z3*P3</f>
        <v>-4665.086012160903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40463.341522448129</v>
      </c>
      <c r="AJ3">
        <f t="shared" ref="AJ3:AJ66" si="7">AB3-AC3</f>
        <v>0</v>
      </c>
      <c r="AL3">
        <f t="shared" ref="AL3:AL34" si="8">SUM(AI3:AK3)</f>
        <v>40463.341522448129</v>
      </c>
      <c r="AN3">
        <f t="shared" ref="AN3:AU34" si="9">AE3*$K3</f>
        <v>46650.860121609032</v>
      </c>
      <c r="AO3">
        <f t="shared" si="9"/>
        <v>-4665.086012160903</v>
      </c>
      <c r="AP3">
        <f t="shared" si="9"/>
        <v>-1522.432587</v>
      </c>
      <c r="AQ3">
        <f t="shared" si="9"/>
        <v>0</v>
      </c>
      <c r="AR3">
        <f t="shared" si="9"/>
        <v>40463.341522448129</v>
      </c>
      <c r="AS3">
        <f t="shared" si="9"/>
        <v>0</v>
      </c>
      <c r="AT3">
        <f t="shared" si="9"/>
        <v>0</v>
      </c>
      <c r="AU3">
        <f t="shared" si="9"/>
        <v>40463.341522448129</v>
      </c>
      <c r="AW3">
        <v>0</v>
      </c>
      <c r="AX3">
        <f>IF(Z3&gt;0, (R3*SUMPRODUCT(K3:$K$98, X3:$X$98)-K3*$AZ$3)/Z3, 0)</f>
        <v>0</v>
      </c>
      <c r="AZ3">
        <f>C6*SUMPRODUCT(X4:X98, K4:K98)/1</f>
        <v>25804.62564200527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1751.3820210920012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1730.9008150575428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-1730.9008150575428</v>
      </c>
      <c r="AK4">
        <f>G4*SUM(AB4, AE4:AF4)</f>
        <v>0</v>
      </c>
      <c r="AL4">
        <f t="shared" si="8"/>
        <v>-3425.2118150575425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-1614.7969167436727</v>
      </c>
      <c r="AT4">
        <f t="shared" si="9"/>
        <v>0</v>
      </c>
      <c r="AU4">
        <f t="shared" si="9"/>
        <v>-3195.458359042394</v>
      </c>
      <c r="AW4">
        <v>1</v>
      </c>
      <c r="AX4">
        <f>IF(Z4&gt;0, (R4*SUMPRODUCT(K4:$K$98, X4:$X$98)-K4*$AZ$3)/Z4, 0)</f>
        <v>1751.3820210920012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1000000</v>
      </c>
      <c r="S5">
        <f t="shared" si="1"/>
        <v>2209.6153564882857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1730.9008150575428</v>
      </c>
      <c r="AC5">
        <f t="shared" si="2"/>
        <v>2158.2219201944245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-1681.6288140871029</v>
      </c>
      <c r="AI5">
        <f t="shared" si="6"/>
        <v>-1706.0473391695007</v>
      </c>
      <c r="AJ5">
        <f t="shared" si="7"/>
        <v>-427.32110513688167</v>
      </c>
      <c r="AK5">
        <f>G5*SUM(AB5, AE5:AF5)</f>
        <v>70.966933417359257</v>
      </c>
      <c r="AL5">
        <f t="shared" si="8"/>
        <v>-2062.401510889023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-1437.9742816747214</v>
      </c>
      <c r="AR5">
        <f t="shared" si="9"/>
        <v>-1458.8547582524129</v>
      </c>
      <c r="AS5">
        <f t="shared" si="9"/>
        <v>-365.40570312315521</v>
      </c>
      <c r="AT5">
        <f t="shared" si="9"/>
        <v>60.684393754803473</v>
      </c>
      <c r="AU5">
        <f t="shared" si="9"/>
        <v>-1763.5760676207647</v>
      </c>
      <c r="AW5">
        <v>2</v>
      </c>
      <c r="AX5">
        <f>IF(Z5&gt;0, (R5*SUMPRODUCT(K5:$K$98, X5:$X$98)-K5*$AZ$3)/Z5, 0)</f>
        <v>2209.6153564882857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1000000</v>
      </c>
      <c r="S6">
        <f t="shared" si="1"/>
        <v>2983.562752192589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2158.2219201944245</v>
      </c>
      <c r="AC6">
        <f t="shared" si="2"/>
        <v>2880.0428909572947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-1670.3199060313243</v>
      </c>
      <c r="AI6">
        <f t="shared" si="6"/>
        <v>-1694.4524878652473</v>
      </c>
      <c r="AJ6">
        <f t="shared" si="7"/>
        <v>-721.82097076287027</v>
      </c>
      <c r="AK6">
        <f>G6*SUM(AB6, AE6:AF6)</f>
        <v>126.25598233137384</v>
      </c>
      <c r="AL6">
        <f t="shared" si="8"/>
        <v>-2290.0174762967436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-1288.5015279432616</v>
      </c>
      <c r="AR6">
        <f t="shared" si="9"/>
        <v>-1307.1176436070612</v>
      </c>
      <c r="AS6">
        <f t="shared" si="9"/>
        <v>-556.81993633140883</v>
      </c>
      <c r="AT6">
        <f t="shared" si="9"/>
        <v>97.395131051561464</v>
      </c>
      <c r="AU6">
        <f t="shared" si="9"/>
        <v>-1766.5424488869082</v>
      </c>
      <c r="AW6">
        <v>3</v>
      </c>
      <c r="AX6">
        <f>IF(Z6&gt;0, (R6*SUMPRODUCT(K6:$K$98, X6:$X$98)-K6*$AZ$3)/Z6, 0)</f>
        <v>2983.562752192589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1000000</v>
      </c>
      <c r="S7">
        <f t="shared" si="1"/>
        <v>3549.6740123988075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2880.0428909572947</v>
      </c>
      <c r="AC7">
        <f t="shared" si="2"/>
        <v>3386.3547106467158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-1659.9026885532699</v>
      </c>
      <c r="AI7">
        <f t="shared" si="6"/>
        <v>-1683.7524470016399</v>
      </c>
      <c r="AJ7">
        <f t="shared" si="7"/>
        <v>-506.3118196894211</v>
      </c>
      <c r="AK7">
        <f>G7*SUM(AB7, AE7:AF7)</f>
        <v>141.41010594600317</v>
      </c>
      <c r="AL7">
        <f t="shared" si="8"/>
        <v>-2048.6541607450577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-1165.0128122113319</v>
      </c>
      <c r="AR7">
        <f t="shared" si="9"/>
        <v>-1181.7519104440805</v>
      </c>
      <c r="AS7">
        <f t="shared" si="9"/>
        <v>-355.35803452810626</v>
      </c>
      <c r="AT7">
        <f t="shared" si="9"/>
        <v>99.249544168666205</v>
      </c>
      <c r="AU7">
        <f t="shared" si="9"/>
        <v>-1437.8604008035204</v>
      </c>
      <c r="AW7">
        <v>4</v>
      </c>
      <c r="AX7">
        <f>IF(Z7&gt;0, (R7*SUMPRODUCT(K7:$K$98, X7:$X$98)-K7*$AZ$3)/Z7, 0)</f>
        <v>3549.6740123988075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1000000</v>
      </c>
      <c r="S8">
        <f t="shared" si="1"/>
        <v>3634.6271597424557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3386.3547106467158</v>
      </c>
      <c r="AC8">
        <f t="shared" si="2"/>
        <v>3426.7221199832202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-1651.6358401438156</v>
      </c>
      <c r="AI8">
        <f t="shared" si="6"/>
        <v>-1675.2058101116984</v>
      </c>
      <c r="AJ8">
        <f t="shared" si="7"/>
        <v>-40.367409336504352</v>
      </c>
      <c r="AK8">
        <f>G8*SUM(AB8, AE8:AF8)</f>
        <v>72.129355336775049</v>
      </c>
      <c r="AL8">
        <f t="shared" si="8"/>
        <v>-1643.4438641114277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-1082.0598098598562</v>
      </c>
      <c r="AR8">
        <f t="shared" si="9"/>
        <v>-1097.5015413856318</v>
      </c>
      <c r="AS8">
        <f t="shared" si="9"/>
        <v>-26.446478218460957</v>
      </c>
      <c r="AT8">
        <f t="shared" si="9"/>
        <v>47.255136165020964</v>
      </c>
      <c r="AU8">
        <f t="shared" si="9"/>
        <v>-1076.6928834390719</v>
      </c>
      <c r="AW8">
        <v>5</v>
      </c>
      <c r="AX8">
        <f>IF(Z8&gt;0, (R8*SUMPRODUCT(K8:$K$98, X8:$X$98)-K8*$AZ$3)/Z8, 0)</f>
        <v>3634.6271597424557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1000000</v>
      </c>
      <c r="S9">
        <f t="shared" si="1"/>
        <v>3477.074103670675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3426.7221199832202</v>
      </c>
      <c r="AC9">
        <f t="shared" si="2"/>
        <v>3239.6633692163377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-1649.693310412468</v>
      </c>
      <c r="AI9">
        <f t="shared" si="6"/>
        <v>-1672.9863383479117</v>
      </c>
      <c r="AJ9">
        <f t="shared" si="7"/>
        <v>187.05875076688244</v>
      </c>
      <c r="AK9">
        <f t="shared" ref="AK9:AK72" si="22">G9*SUM(AB9:AB9, AE9:AF9)</f>
        <v>20.217660507900998</v>
      </c>
      <c r="AL9">
        <f t="shared" si="8"/>
        <v>-1465.7099270731283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-1023.5696302440101</v>
      </c>
      <c r="AR9">
        <f t="shared" si="9"/>
        <v>-1038.0220353308589</v>
      </c>
      <c r="AS9">
        <f t="shared" si="9"/>
        <v>116.06257669099246</v>
      </c>
      <c r="AT9">
        <f t="shared" si="9"/>
        <v>12.544260899801458</v>
      </c>
      <c r="AU9">
        <f t="shared" si="9"/>
        <v>-909.41519774006497</v>
      </c>
      <c r="AW9">
        <v>6</v>
      </c>
      <c r="AX9">
        <f>IF(Z9&gt;0, (R9*SUMPRODUCT(K9:$K$98, X9:$X$98)-K9*$AZ$3)/Z9, 0)</f>
        <v>3477.074103670675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1000000</v>
      </c>
      <c r="S10">
        <f t="shared" si="1"/>
        <v>3299.2763964372343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3239.6633692163377</v>
      </c>
      <c r="AC10">
        <f t="shared" si="2"/>
        <v>3037.8200503044045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-1650.4787390273123</v>
      </c>
      <c r="AI10">
        <f t="shared" si="6"/>
        <v>-1673.4975747149258</v>
      </c>
      <c r="AJ10">
        <f t="shared" si="7"/>
        <v>201.84331891193324</v>
      </c>
      <c r="AK10">
        <f t="shared" si="22"/>
        <v>13.282619813786987</v>
      </c>
      <c r="AL10">
        <f t="shared" si="8"/>
        <v>-1458.3716359892055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-971.49886891172912</v>
      </c>
      <c r="AR10">
        <f t="shared" si="9"/>
        <v>-985.04813331931587</v>
      </c>
      <c r="AS10">
        <f t="shared" si="9"/>
        <v>118.80828960928991</v>
      </c>
      <c r="AT10">
        <f t="shared" si="9"/>
        <v>7.8183679802403327</v>
      </c>
      <c r="AU10">
        <f t="shared" si="9"/>
        <v>-858.42147572978558</v>
      </c>
      <c r="AW10">
        <v>7</v>
      </c>
      <c r="AX10">
        <f>IF(Z10&gt;0, (R10*SUMPRODUCT(K10:$K$98, X10:$X$98)-K10*$AZ$3)/Z10, 0)</f>
        <v>3299.2763964372343</v>
      </c>
    </row>
    <row r="11" spans="1:52" x14ac:dyDescent="0.25">
      <c r="A11" t="s">
        <v>33</v>
      </c>
      <c r="C11" s="12">
        <f>AU100</f>
        <v>12736.570722479817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1000000</v>
      </c>
      <c r="S11">
        <f t="shared" si="1"/>
        <v>3102.1134948106328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3037.8200503044045</v>
      </c>
      <c r="AC11">
        <f t="shared" si="2"/>
        <v>2822.5972807687449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-1650.982714282982</v>
      </c>
      <c r="AI11">
        <f t="shared" si="6"/>
        <v>-1673.7300870458623</v>
      </c>
      <c r="AJ11">
        <f t="shared" si="7"/>
        <v>215.22276953565961</v>
      </c>
      <c r="AK11">
        <f t="shared" si="22"/>
        <v>7.2907681207305703</v>
      </c>
      <c r="AL11">
        <f t="shared" si="8"/>
        <v>-1451.2165493894722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-923.40889112226614</v>
      </c>
      <c r="AR11">
        <f t="shared" si="9"/>
        <v>-936.13169317052302</v>
      </c>
      <c r="AS11">
        <f t="shared" si="9"/>
        <v>120.37595381336152</v>
      </c>
      <c r="AT11">
        <f t="shared" si="9"/>
        <v>4.077789578019436</v>
      </c>
      <c r="AU11">
        <f t="shared" si="9"/>
        <v>-811.67794977914207</v>
      </c>
      <c r="AW11">
        <v>8</v>
      </c>
      <c r="AX11">
        <f>IF(Z11&gt;0, (R11*SUMPRODUCT(K11:$K$98, X11:$X$98)-K11*$AZ$3)/Z11, 0)</f>
        <v>3102.1134948106328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1000000</v>
      </c>
      <c r="S12">
        <f t="shared" si="1"/>
        <v>2910.0095960302287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2822.5972807687449</v>
      </c>
      <c r="AC12">
        <f t="shared" si="2"/>
        <v>2616.5055277033625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-1656.1333927404221</v>
      </c>
      <c r="AI12">
        <f t="shared" si="6"/>
        <v>-1678.611888440855</v>
      </c>
      <c r="AJ12">
        <f t="shared" si="7"/>
        <v>206.09175306538236</v>
      </c>
      <c r="AK12">
        <f t="shared" si="22"/>
        <v>6.4919737457681128</v>
      </c>
      <c r="AL12">
        <f t="shared" si="8"/>
        <v>-1466.0281616297045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-880.25250410369563</v>
      </c>
      <c r="AR12">
        <f t="shared" si="9"/>
        <v>-892.20006353068652</v>
      </c>
      <c r="AS12">
        <f t="shared" si="9"/>
        <v>109.53995765446018</v>
      </c>
      <c r="AT12">
        <f t="shared" si="9"/>
        <v>3.4505530601202712</v>
      </c>
      <c r="AU12">
        <f t="shared" si="9"/>
        <v>-779.20955281610611</v>
      </c>
      <c r="AW12">
        <v>9</v>
      </c>
      <c r="AX12">
        <f>IF(Z12&gt;0, (R12*SUMPRODUCT(K12:$K$98, X12:$X$98)-K12*$AZ$3)/Z12, 0)</f>
        <v>2910.0095960302287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1000000</v>
      </c>
      <c r="S13">
        <f t="shared" si="1"/>
        <v>2717.2080295150854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2616.5055277033625</v>
      </c>
      <c r="AC13">
        <f t="shared" si="2"/>
        <v>2414.2021758828159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-1662.1049290814117</v>
      </c>
      <c r="AI13">
        <f t="shared" si="6"/>
        <v>-1684.3170872016133</v>
      </c>
      <c r="AJ13">
        <f t="shared" si="7"/>
        <v>202.3033518205466</v>
      </c>
      <c r="AK13">
        <f t="shared" si="22"/>
        <v>5.2330110554067248</v>
      </c>
      <c r="AL13">
        <f t="shared" si="8"/>
        <v>-1476.78072432566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-839.75897257657846</v>
      </c>
      <c r="AR13">
        <f t="shared" si="9"/>
        <v>-850.98140429876696</v>
      </c>
      <c r="AS13">
        <f t="shared" si="9"/>
        <v>102.21138984739699</v>
      </c>
      <c r="AT13">
        <f t="shared" si="9"/>
        <v>2.6439173065920087</v>
      </c>
      <c r="AU13">
        <f t="shared" si="9"/>
        <v>-746.12609714477799</v>
      </c>
      <c r="AW13">
        <v>10</v>
      </c>
      <c r="AX13">
        <f>IF(Z13&gt;0, (R13*SUMPRODUCT(K13:$K$98, X13:$X$98)-K13*$AZ$3)/Z13, 0)</f>
        <v>2717.2080295150854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1000000</v>
      </c>
      <c r="S14">
        <f t="shared" si="1"/>
        <v>3384.457912931583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2414.2021758828159</v>
      </c>
      <c r="AC14">
        <f t="shared" si="2"/>
        <v>2971.3164566369032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-1671.6621425092751</v>
      </c>
      <c r="AI14">
        <f t="shared" si="6"/>
        <v>-1693.6103874947119</v>
      </c>
      <c r="AJ14">
        <f t="shared" si="7"/>
        <v>-557.1142807540873</v>
      </c>
      <c r="AK14">
        <f t="shared" si="22"/>
        <v>168.99415231179714</v>
      </c>
      <c r="AL14">
        <f t="shared" si="8"/>
        <v>-2081.7305159370021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-754.09610918604608</v>
      </c>
      <c r="AR14">
        <f t="shared" si="9"/>
        <v>-763.99708482346512</v>
      </c>
      <c r="AS14">
        <f t="shared" si="9"/>
        <v>-251.31735702168584</v>
      </c>
      <c r="AT14">
        <f t="shared" si="9"/>
        <v>76.234203965537972</v>
      </c>
      <c r="AU14">
        <f t="shared" si="9"/>
        <v>-939.08023787961304</v>
      </c>
      <c r="AW14">
        <v>11</v>
      </c>
      <c r="AX14">
        <f>IF(Z14&gt;0, (R14*SUMPRODUCT(K14:$K$98, X14:$X$98)-K14*$AZ$3)/Z14, 0)</f>
        <v>3384.457912931583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1000000</v>
      </c>
      <c r="S15">
        <f t="shared" si="1"/>
        <v>3993.7677308242228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2971.3164566369032</v>
      </c>
      <c r="AC15">
        <f t="shared" si="2"/>
        <v>3464.4286093532337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-1691.7900379330574</v>
      </c>
      <c r="AI15">
        <f t="shared" si="6"/>
        <v>-1713.4765057176915</v>
      </c>
      <c r="AJ15">
        <f t="shared" si="7"/>
        <v>-493.11215271633046</v>
      </c>
      <c r="AK15">
        <f t="shared" si="22"/>
        <v>207.99215196458326</v>
      </c>
      <c r="AL15">
        <f t="shared" si="8"/>
        <v>-1998.5965064694387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-681.40706695609003</v>
      </c>
      <c r="AR15">
        <f t="shared" si="9"/>
        <v>-690.14178703034895</v>
      </c>
      <c r="AS15">
        <f t="shared" si="9"/>
        <v>-198.61217889269417</v>
      </c>
      <c r="AT15">
        <f t="shared" si="9"/>
        <v>83.773588354514274</v>
      </c>
      <c r="AU15">
        <f t="shared" si="9"/>
        <v>-804.98037756852898</v>
      </c>
      <c r="AW15">
        <v>12</v>
      </c>
      <c r="AX15">
        <f>IF(Z15&gt;0, (R15*SUMPRODUCT(K15:$K$98, X15:$X$98)-K15*$AZ$3)/Z15, 0)</f>
        <v>3993.7677308242228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1000000</v>
      </c>
      <c r="S16">
        <f t="shared" si="1"/>
        <v>4546.437482751372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3464.4286093532337</v>
      </c>
      <c r="AC16">
        <f t="shared" si="2"/>
        <v>3896.6003476671267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-1717.3852147549205</v>
      </c>
      <c r="AI16">
        <f t="shared" si="6"/>
        <v>-1738.8118832313394</v>
      </c>
      <c r="AJ16">
        <f t="shared" si="7"/>
        <v>-432.171738313893</v>
      </c>
      <c r="AK16">
        <f t="shared" si="22"/>
        <v>242.51000265472638</v>
      </c>
      <c r="AL16">
        <f t="shared" si="8"/>
        <v>-1928.473618890506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-617.60366861061266</v>
      </c>
      <c r="AR16">
        <f t="shared" si="9"/>
        <v>-625.30909715596556</v>
      </c>
      <c r="AS16">
        <f t="shared" si="9"/>
        <v>-155.41699600026865</v>
      </c>
      <c r="AT16">
        <f t="shared" si="9"/>
        <v>87.211107925895405</v>
      </c>
      <c r="AU16">
        <f t="shared" si="9"/>
        <v>-693.51498523033888</v>
      </c>
      <c r="AW16">
        <v>13</v>
      </c>
      <c r="AX16">
        <f>IF(Z16&gt;0, (R16*SUMPRODUCT(K16:$K$98, X16:$X$98)-K16*$AZ$3)/Z16, 0)</f>
        <v>4546.437482751372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1000000</v>
      </c>
      <c r="S17">
        <f t="shared" si="1"/>
        <v>5046.6454097749638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3896.6003476671267</v>
      </c>
      <c r="AC17">
        <f t="shared" si="2"/>
        <v>4273.2634694761382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-1742.8083600021346</v>
      </c>
      <c r="AI17">
        <f t="shared" si="6"/>
        <v>-1763.9771915847894</v>
      </c>
      <c r="AJ17">
        <f t="shared" si="7"/>
        <v>-376.6631218090115</v>
      </c>
      <c r="AK17">
        <f t="shared" si="22"/>
        <v>272.76202433669891</v>
      </c>
      <c r="AL17">
        <f t="shared" si="8"/>
        <v>-1867.8782890571022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-559.59491476956396</v>
      </c>
      <c r="AR17">
        <f t="shared" si="9"/>
        <v>-566.39197334303344</v>
      </c>
      <c r="AS17">
        <f t="shared" si="9"/>
        <v>-120.94202230318284</v>
      </c>
      <c r="AT17">
        <f t="shared" si="9"/>
        <v>87.58062289813769</v>
      </c>
      <c r="AU17">
        <f t="shared" si="9"/>
        <v>-599.75337274807873</v>
      </c>
      <c r="AW17">
        <v>14</v>
      </c>
      <c r="AX17">
        <f>IF(Z17&gt;0, (R17*SUMPRODUCT(K17:$K$98, X17:$X$98)-K17*$AZ$3)/Z17, 0)</f>
        <v>5046.6454097749638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1000000</v>
      </c>
      <c r="S18">
        <f t="shared" si="1"/>
        <v>5500.6788617011271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4273.2634694761382</v>
      </c>
      <c r="AC18">
        <f t="shared" si="2"/>
        <v>4601.4067604383854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-1769.5703722551682</v>
      </c>
      <c r="AI18">
        <f t="shared" si="6"/>
        <v>-1790.48327626269</v>
      </c>
      <c r="AJ18">
        <f t="shared" si="7"/>
        <v>-328.14329096224719</v>
      </c>
      <c r="AK18">
        <f t="shared" si="22"/>
        <v>299.12844286332972</v>
      </c>
      <c r="AL18">
        <f t="shared" si="8"/>
        <v>-1819.4981243616076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-507.31060423549428</v>
      </c>
      <c r="AR18">
        <f t="shared" si="9"/>
        <v>-513.30603574515169</v>
      </c>
      <c r="AS18">
        <f t="shared" si="9"/>
        <v>-94.074004528979842</v>
      </c>
      <c r="AT18">
        <f t="shared" si="9"/>
        <v>85.755861124429003</v>
      </c>
      <c r="AU18">
        <f t="shared" si="9"/>
        <v>-521.62417914970251</v>
      </c>
      <c r="AW18">
        <v>15</v>
      </c>
      <c r="AX18">
        <f>IF(Z18&gt;0, (R18*SUMPRODUCT(K18:$K$98, X18:$X$98)-K18*$AZ$3)/Z18, 0)</f>
        <v>5500.6788617011271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1000000</v>
      </c>
      <c r="S19">
        <f t="shared" si="1"/>
        <v>5913.6357582131031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4601.4067604383854</v>
      </c>
      <c r="AC19">
        <f t="shared" si="2"/>
        <v>4886.7195541777191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-1803.2569738565774</v>
      </c>
      <c r="AI19">
        <f t="shared" si="6"/>
        <v>-1823.9156673996774</v>
      </c>
      <c r="AJ19">
        <f t="shared" si="7"/>
        <v>-285.31279373933376</v>
      </c>
      <c r="AK19">
        <f t="shared" si="22"/>
        <v>322.09847323068703</v>
      </c>
      <c r="AL19">
        <f t="shared" si="8"/>
        <v>-1787.1299879083244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-461.57863641359415</v>
      </c>
      <c r="AR19">
        <f t="shared" si="9"/>
        <v>-466.86663015711304</v>
      </c>
      <c r="AS19">
        <f t="shared" si="9"/>
        <v>-73.031349494189755</v>
      </c>
      <c r="AT19">
        <f t="shared" si="9"/>
        <v>82.447358429872835</v>
      </c>
      <c r="AU19">
        <f t="shared" si="9"/>
        <v>-457.45062122143003</v>
      </c>
      <c r="AW19">
        <v>16</v>
      </c>
      <c r="AX19">
        <f>IF(Z19&gt;0, (R19*SUMPRODUCT(K19:$K$98, X19:$X$98)-K19*$AZ$3)/Z19, 0)</f>
        <v>5913.6357582131031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1000000</v>
      </c>
      <c r="S20">
        <f t="shared" si="1"/>
        <v>6288.324683989541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4886.7195541777191</v>
      </c>
      <c r="AC20">
        <f t="shared" si="2"/>
        <v>5132.8403802416478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-1835.0026695316756</v>
      </c>
      <c r="AI20">
        <f t="shared" si="6"/>
        <v>-1855.4089010726063</v>
      </c>
      <c r="AJ20">
        <f t="shared" si="7"/>
        <v>-246.12082606392869</v>
      </c>
      <c r="AK20">
        <f t="shared" si="22"/>
        <v>342.07036879244038</v>
      </c>
      <c r="AL20">
        <f t="shared" si="8"/>
        <v>-1759.4593583440949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-419.37907466948337</v>
      </c>
      <c r="AR20">
        <f t="shared" si="9"/>
        <v>-424.04279894804853</v>
      </c>
      <c r="AS20">
        <f t="shared" si="9"/>
        <v>-56.249468191739624</v>
      </c>
      <c r="AT20">
        <f t="shared" si="9"/>
        <v>78.178172227201884</v>
      </c>
      <c r="AU20">
        <f t="shared" si="9"/>
        <v>-402.11409491258632</v>
      </c>
      <c r="AW20">
        <v>17</v>
      </c>
      <c r="AX20">
        <f>IF(Z20&gt;0, (R20*SUMPRODUCT(K20:$K$98, X20:$X$98)-K20*$AZ$3)/Z20, 0)</f>
        <v>6288.324683989541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1000000</v>
      </c>
      <c r="S21">
        <f t="shared" si="1"/>
        <v>6630.174453224593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5132.8403802416478</v>
      </c>
      <c r="AC21">
        <f t="shared" si="2"/>
        <v>5345.3358256413885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-1873.3181754338214</v>
      </c>
      <c r="AI21">
        <f t="shared" si="6"/>
        <v>-1893.473511704957</v>
      </c>
      <c r="AJ21">
        <f t="shared" si="7"/>
        <v>-212.49544539974067</v>
      </c>
      <c r="AK21">
        <f t="shared" si="22"/>
        <v>359.29882661691539</v>
      </c>
      <c r="AL21">
        <f t="shared" si="8"/>
        <v>-1746.670130487782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-382.2641592315714</v>
      </c>
      <c r="AR21">
        <f t="shared" si="9"/>
        <v>-386.37700176667948</v>
      </c>
      <c r="AS21">
        <f t="shared" si="9"/>
        <v>-43.361236676977803</v>
      </c>
      <c r="AT21">
        <f t="shared" si="9"/>
        <v>73.31753125055684</v>
      </c>
      <c r="AU21">
        <f t="shared" si="9"/>
        <v>-356.42070719310038</v>
      </c>
      <c r="AW21">
        <v>18</v>
      </c>
      <c r="AX21">
        <f>IF(Z21&gt;0, (R21*SUMPRODUCT(K21:$K$98, X21:$X$98)-K21*$AZ$3)/Z21, 0)</f>
        <v>6630.174453224593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1000000</v>
      </c>
      <c r="S22">
        <f t="shared" si="1"/>
        <v>6941.7147499384282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5345.3358256413885</v>
      </c>
      <c r="AC22">
        <f t="shared" si="2"/>
        <v>5527.2453450430476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-1915.0052595007485</v>
      </c>
      <c r="AI22">
        <f t="shared" si="6"/>
        <v>-1934.9111672776853</v>
      </c>
      <c r="AJ22">
        <f t="shared" si="7"/>
        <v>-181.90951940165905</v>
      </c>
      <c r="AK22">
        <f t="shared" si="22"/>
        <v>374.1735077948972</v>
      </c>
      <c r="AL22">
        <f t="shared" si="8"/>
        <v>-1742.6471788844472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-348.90242058508892</v>
      </c>
      <c r="AR22">
        <f t="shared" si="9"/>
        <v>-352.52915705114305</v>
      </c>
      <c r="AS22">
        <f t="shared" si="9"/>
        <v>-33.142818450146521</v>
      </c>
      <c r="AT22">
        <f t="shared" si="9"/>
        <v>68.172158766022562</v>
      </c>
      <c r="AU22">
        <f t="shared" si="9"/>
        <v>-317.49981673526696</v>
      </c>
      <c r="AW22">
        <v>19</v>
      </c>
      <c r="AX22">
        <f>IF(Z22&gt;0, (R22*SUMPRODUCT(K22:$K$98, X22:$X$98)-K22*$AZ$3)/Z22, 0)</f>
        <v>6941.7147499384282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1000000</v>
      </c>
      <c r="S23">
        <f t="shared" si="1"/>
        <v>7226.2185591429097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5527.2453450430476</v>
      </c>
      <c r="AC23">
        <f t="shared" si="2"/>
        <v>5682.06942323763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-1960.9715831579083</v>
      </c>
      <c r="AI23">
        <f t="shared" si="6"/>
        <v>-1980.6294075674969</v>
      </c>
      <c r="AJ23">
        <f t="shared" si="7"/>
        <v>-154.8240781945824</v>
      </c>
      <c r="AK23">
        <f t="shared" si="22"/>
        <v>386.90717415301339</v>
      </c>
      <c r="AL23">
        <f t="shared" si="8"/>
        <v>-1748.5463116090659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-318.99750697623381</v>
      </c>
      <c r="AR23">
        <f t="shared" si="9"/>
        <v>-322.19530802194652</v>
      </c>
      <c r="AS23">
        <f t="shared" si="9"/>
        <v>-25.185727008053348</v>
      </c>
      <c r="AT23">
        <f t="shared" si="9"/>
        <v>62.939425051368595</v>
      </c>
      <c r="AU23">
        <f t="shared" si="9"/>
        <v>-284.44160997863128</v>
      </c>
      <c r="AW23">
        <v>20</v>
      </c>
      <c r="AX23">
        <f>IF(Z23&gt;0, (R23*SUMPRODUCT(K23:$K$98, X23:$X$98)-K23*$AZ$3)/Z23, 0)</f>
        <v>7226.2185591429097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1000000</v>
      </c>
      <c r="S24">
        <f t="shared" si="1"/>
        <v>7486.5099076270844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5682.06942323763</v>
      </c>
      <c r="AC24">
        <f t="shared" si="2"/>
        <v>5812.8277187432459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-2009.5840053082929</v>
      </c>
      <c r="AI24">
        <f t="shared" si="6"/>
        <v>-2028.9950118736529</v>
      </c>
      <c r="AJ24">
        <f t="shared" si="7"/>
        <v>-130.75829550561593</v>
      </c>
      <c r="AK24">
        <f t="shared" si="22"/>
        <v>397.74485962663414</v>
      </c>
      <c r="AL24">
        <f t="shared" si="8"/>
        <v>-1762.0084477526348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-291.87986148332914</v>
      </c>
      <c r="AR24">
        <f t="shared" si="9"/>
        <v>-294.69919219684169</v>
      </c>
      <c r="AS24">
        <f t="shared" si="9"/>
        <v>-18.991847605853305</v>
      </c>
      <c r="AT24">
        <f t="shared" si="9"/>
        <v>57.770023162439564</v>
      </c>
      <c r="AU24">
        <f t="shared" si="9"/>
        <v>-255.92101664025543</v>
      </c>
      <c r="AW24">
        <v>21</v>
      </c>
      <c r="AX24">
        <f>IF(Z24&gt;0, (R24*SUMPRODUCT(K24:$K$98, X24:$X$98)-K24*$AZ$3)/Z24, 0)</f>
        <v>7486.5099076270844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1000000</v>
      </c>
      <c r="S25">
        <f t="shared" si="1"/>
        <v>7725.6238696420633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5812.8277187432459</v>
      </c>
      <c r="AC25">
        <f t="shared" si="2"/>
        <v>5922.5155380472806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-2069.0929516266583</v>
      </c>
      <c r="AI25">
        <f t="shared" si="6"/>
        <v>-2088.258120802574</v>
      </c>
      <c r="AJ25">
        <f t="shared" si="7"/>
        <v>-109.68781930403475</v>
      </c>
      <c r="AK25">
        <f t="shared" si="22"/>
        <v>406.89794031202723</v>
      </c>
      <c r="AL25">
        <f t="shared" si="8"/>
        <v>-1791.0479997945815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-268.32426268751243</v>
      </c>
      <c r="AR25">
        <f t="shared" si="9"/>
        <v>-270.80964155092511</v>
      </c>
      <c r="AS25">
        <f t="shared" si="9"/>
        <v>-14.224543763206841</v>
      </c>
      <c r="AT25">
        <f t="shared" si="9"/>
        <v>52.767368298972585</v>
      </c>
      <c r="AU25">
        <f t="shared" si="9"/>
        <v>-232.26681701515935</v>
      </c>
      <c r="AW25">
        <v>22</v>
      </c>
      <c r="AX25">
        <f>IF(Z25&gt;0, (R25*SUMPRODUCT(K25:$K$98, X25:$X$98)-K25*$AZ$3)/Z25, 0)</f>
        <v>7725.6238696420633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1000000</v>
      </c>
      <c r="S26">
        <f t="shared" si="1"/>
        <v>7944.9264857633352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5922.5155380472806</v>
      </c>
      <c r="AC26">
        <f t="shared" si="2"/>
        <v>6012.7338474913431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-2139.0023001276982</v>
      </c>
      <c r="AI26">
        <f t="shared" si="6"/>
        <v>-2157.9223425543514</v>
      </c>
      <c r="AJ26">
        <f t="shared" si="7"/>
        <v>-90.21830944406247</v>
      </c>
      <c r="AK26">
        <f t="shared" si="22"/>
        <v>414.57608766330969</v>
      </c>
      <c r="AL26">
        <f t="shared" si="8"/>
        <v>-1833.5645643351043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-247.66986777321856</v>
      </c>
      <c r="AR26">
        <f t="shared" si="9"/>
        <v>-249.86057341471934</v>
      </c>
      <c r="AS26">
        <f t="shared" si="9"/>
        <v>-10.446158365234256</v>
      </c>
      <c r="AT26">
        <f t="shared" si="9"/>
        <v>48.002755680711665</v>
      </c>
      <c r="AU26">
        <f t="shared" si="9"/>
        <v>-212.30397609924194</v>
      </c>
      <c r="AW26">
        <v>23</v>
      </c>
      <c r="AX26">
        <f>IF(Z26&gt;0, (R26*SUMPRODUCT(K26:$K$98, X26:$X$98)-K26*$AZ$3)/Z26, 0)</f>
        <v>7944.9264857633352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1000000</v>
      </c>
      <c r="S27">
        <f t="shared" si="1"/>
        <v>8151.3770714697912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6012.7338474913431</v>
      </c>
      <c r="AC27">
        <f t="shared" si="2"/>
        <v>6085.1912762641759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-2710.5806350561779</v>
      </c>
      <c r="AI27">
        <f t="shared" si="6"/>
        <v>-2729.2437125426882</v>
      </c>
      <c r="AJ27">
        <f t="shared" si="7"/>
        <v>-72.457428772832827</v>
      </c>
      <c r="AK27">
        <f t="shared" si="22"/>
        <v>420.89136932439408</v>
      </c>
      <c r="AL27">
        <f t="shared" si="8"/>
        <v>-2380.809771991127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-280.22458156949591</v>
      </c>
      <c r="AR27">
        <f t="shared" si="9"/>
        <v>-282.15400326306894</v>
      </c>
      <c r="AS27">
        <f t="shared" si="9"/>
        <v>-7.4907761078459174</v>
      </c>
      <c r="AT27">
        <f t="shared" si="9"/>
        <v>43.512488184176839</v>
      </c>
      <c r="AU27">
        <f t="shared" si="9"/>
        <v>-246.13229118673806</v>
      </c>
      <c r="AW27">
        <v>24</v>
      </c>
      <c r="AX27">
        <f>IF(Z27&gt;0, (R27*SUMPRODUCT(K27:$K$98, X27:$X$98)-K27*$AZ$3)/Z27, 0)</f>
        <v>8151.3770714697912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1000000</v>
      </c>
      <c r="S28">
        <f t="shared" si="1"/>
        <v>8278.5128004509679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6085.1912762641759</v>
      </c>
      <c r="AC28">
        <f t="shared" si="2"/>
        <v>6090.7946380393678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-3322.5033278131959</v>
      </c>
      <c r="AI28">
        <f t="shared" si="6"/>
        <v>-3340.8967119416457</v>
      </c>
      <c r="AJ28">
        <f t="shared" si="7"/>
        <v>-5.6033617751918428</v>
      </c>
      <c r="AK28">
        <f t="shared" si="22"/>
        <v>425.96338933849233</v>
      </c>
      <c r="AL28">
        <f t="shared" si="8"/>
        <v>-2920.5366843783449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-306.68412778639049</v>
      </c>
      <c r="AR28">
        <f t="shared" si="9"/>
        <v>-308.38193164447915</v>
      </c>
      <c r="AS28">
        <f t="shared" si="9"/>
        <v>-0.51721908126044458</v>
      </c>
      <c r="AT28">
        <f t="shared" si="9"/>
        <v>39.318609385469685</v>
      </c>
      <c r="AU28">
        <f t="shared" si="9"/>
        <v>-269.58054134026986</v>
      </c>
      <c r="AW28">
        <v>25</v>
      </c>
      <c r="AX28">
        <f>IF(Z28&gt;0, (R28*SUMPRODUCT(K28:$K$98, X28:$X$98)-K28*$AZ$3)/Z28, 0)</f>
        <v>8278.5128004509679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1000000</v>
      </c>
      <c r="S29">
        <f t="shared" si="1"/>
        <v>8336.7920222432549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6090.7946380393678</v>
      </c>
      <c r="AC29">
        <f t="shared" si="2"/>
        <v>6039.3140310964473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-3960.9917285300025</v>
      </c>
      <c r="AI29">
        <f t="shared" si="6"/>
        <v>-3979.1021540239549</v>
      </c>
      <c r="AJ29">
        <f t="shared" si="7"/>
        <v>51.480606942920531</v>
      </c>
      <c r="AK29">
        <f t="shared" si="22"/>
        <v>426.35562466275576</v>
      </c>
      <c r="AL29">
        <f t="shared" si="8"/>
        <v>-3501.2659224182785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-326.44632825933684</v>
      </c>
      <c r="AR29">
        <f t="shared" si="9"/>
        <v>-327.93890443997657</v>
      </c>
      <c r="AS29">
        <f t="shared" si="9"/>
        <v>4.2427897518774724</v>
      </c>
      <c r="AT29">
        <f t="shared" si="9"/>
        <v>35.13822742960528</v>
      </c>
      <c r="AU29">
        <f t="shared" si="9"/>
        <v>-288.55788725849385</v>
      </c>
      <c r="AW29">
        <v>26</v>
      </c>
      <c r="AX29">
        <f>IF(Z29&gt;0, (R29*SUMPRODUCT(K29:$K$98, X29:$X$98)-K29*$AZ$3)/Z29, 0)</f>
        <v>8336.7920222432549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1000000</v>
      </c>
      <c r="S30">
        <f t="shared" si="1"/>
        <v>8337.9238420142628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6039.3140310964473</v>
      </c>
      <c r="AC30">
        <f t="shared" si="2"/>
        <v>5940.727989304497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-4677.9765119473032</v>
      </c>
      <c r="AI30">
        <f t="shared" si="6"/>
        <v>-4695.7888837735172</v>
      </c>
      <c r="AJ30">
        <f t="shared" si="7"/>
        <v>98.586041791950265</v>
      </c>
      <c r="AK30">
        <f t="shared" si="22"/>
        <v>422.75198217675137</v>
      </c>
      <c r="AL30">
        <f t="shared" si="8"/>
        <v>-4174.450859804816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-344.22932632566341</v>
      </c>
      <c r="AR30">
        <f t="shared" si="9"/>
        <v>-345.54005132360646</v>
      </c>
      <c r="AS30">
        <f t="shared" si="9"/>
        <v>7.254462835477149</v>
      </c>
      <c r="AT30">
        <f t="shared" si="9"/>
        <v>31.108242988369515</v>
      </c>
      <c r="AU30">
        <f t="shared" si="9"/>
        <v>-307.17734549975984</v>
      </c>
      <c r="AW30">
        <v>27</v>
      </c>
      <c r="AX30">
        <f>IF(Z30&gt;0, (R30*SUMPRODUCT(K30:$K$98, X30:$X$98)-K30*$AZ$3)/Z30, 0)</f>
        <v>8337.9238420142628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1000000</v>
      </c>
      <c r="S31">
        <f t="shared" si="1"/>
        <v>8286.8469019889762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5940.727989304497</v>
      </c>
      <c r="AC31">
        <f t="shared" si="2"/>
        <v>5799.9453473247095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-5472.1928983415391</v>
      </c>
      <c r="AI31">
        <f t="shared" si="6"/>
        <v>-5489.6903416270325</v>
      </c>
      <c r="AJ31">
        <f t="shared" si="7"/>
        <v>140.78264197978751</v>
      </c>
      <c r="AK31">
        <f t="shared" si="22"/>
        <v>415.8509592513148</v>
      </c>
      <c r="AL31">
        <f t="shared" si="8"/>
        <v>-4933.0567403959303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-359.5284028768607</v>
      </c>
      <c r="AR31">
        <f t="shared" si="9"/>
        <v>-360.67800194175629</v>
      </c>
      <c r="AS31">
        <f t="shared" si="9"/>
        <v>9.249556688529367</v>
      </c>
      <c r="AT31">
        <f t="shared" si="9"/>
        <v>27.321813026684026</v>
      </c>
      <c r="AU31">
        <f t="shared" si="9"/>
        <v>-324.1066322265429</v>
      </c>
      <c r="AW31">
        <v>28</v>
      </c>
      <c r="AX31">
        <f>IF(Z31&gt;0, (R31*SUMPRODUCT(K31:$K$98, X31:$X$98)-K31*$AZ$3)/Z31, 0)</f>
        <v>8286.8469019889762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1000000</v>
      </c>
      <c r="S32">
        <f t="shared" si="1"/>
        <v>8188.5527019697029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5799.9453473247095</v>
      </c>
      <c r="AC32">
        <f t="shared" si="2"/>
        <v>5622.0657697566685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-6322.5086593368524</v>
      </c>
      <c r="AI32">
        <f t="shared" si="6"/>
        <v>-6339.6730654730072</v>
      </c>
      <c r="AJ32">
        <f t="shared" si="7"/>
        <v>177.87957756804099</v>
      </c>
      <c r="AK32">
        <f t="shared" si="22"/>
        <v>405.99617431272969</v>
      </c>
      <c r="AL32">
        <f t="shared" si="8"/>
        <v>-5755.7973135922366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-370.88837188421047</v>
      </c>
      <c r="AR32">
        <f t="shared" si="9"/>
        <v>-371.89526313406213</v>
      </c>
      <c r="AS32">
        <f t="shared" si="9"/>
        <v>10.434697755333971</v>
      </c>
      <c r="AT32">
        <f t="shared" si="9"/>
        <v>23.816378623649083</v>
      </c>
      <c r="AU32">
        <f t="shared" si="9"/>
        <v>-337.64418675507909</v>
      </c>
      <c r="AW32">
        <v>29</v>
      </c>
      <c r="AX32">
        <f>IF(Z32&gt;0, (R32*SUMPRODUCT(K32:$K$98, X32:$X$98)-K32*$AZ$3)/Z32, 0)</f>
        <v>8188.5527019697029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1000000</v>
      </c>
      <c r="S33">
        <f t="shared" si="1"/>
        <v>8050.1757001207143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5622.0657697566685</v>
      </c>
      <c r="AC33">
        <f t="shared" si="2"/>
        <v>5413.3638490410476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-7257.6011298055491</v>
      </c>
      <c r="AI33">
        <f t="shared" si="6"/>
        <v>-7274.4124518520975</v>
      </c>
      <c r="AJ33">
        <f t="shared" si="7"/>
        <v>208.70192071562087</v>
      </c>
      <c r="AK33">
        <f t="shared" si="22"/>
        <v>393.54460388296684</v>
      </c>
      <c r="AL33">
        <f t="shared" si="8"/>
        <v>-6672.1659272535098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-380.12712254588621</v>
      </c>
      <c r="AR33">
        <f t="shared" si="9"/>
        <v>-381.00763931188789</v>
      </c>
      <c r="AS33">
        <f t="shared" si="9"/>
        <v>10.931058234327931</v>
      </c>
      <c r="AT33">
        <f t="shared" si="9"/>
        <v>20.612455161406878</v>
      </c>
      <c r="AU33">
        <f t="shared" si="9"/>
        <v>-349.46412591615308</v>
      </c>
      <c r="AW33">
        <v>30</v>
      </c>
      <c r="AX33">
        <f>IF(Z33&gt;0, (R33*SUMPRODUCT(K33:$K$98, X33:$X$98)-K33*$AZ$3)/Z33, 0)</f>
        <v>8050.1757001207143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1000000</v>
      </c>
      <c r="S34">
        <f t="shared" si="1"/>
        <v>7875.9675642185648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5413.3638490410476</v>
      </c>
      <c r="AC34">
        <f t="shared" si="2"/>
        <v>5178.046057895689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-8279.4725501811972</v>
      </c>
      <c r="AI34">
        <f t="shared" si="6"/>
        <v>-8295.9087721935248</v>
      </c>
      <c r="AJ34">
        <f t="shared" si="7"/>
        <v>235.31779114535857</v>
      </c>
      <c r="AK34">
        <f t="shared" si="22"/>
        <v>378.93546943287339</v>
      </c>
      <c r="AL34">
        <f t="shared" si="8"/>
        <v>-7681.6555116152931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-387.18668149335184</v>
      </c>
      <c r="AR34">
        <f t="shared" si="9"/>
        <v>-387.95531575340522</v>
      </c>
      <c r="AS34">
        <f t="shared" si="9"/>
        <v>11.004555434865599</v>
      </c>
      <c r="AT34">
        <f t="shared" si="9"/>
        <v>17.720786683039215</v>
      </c>
      <c r="AU34">
        <f t="shared" ref="AU34:AU97" si="23">AL34*$K34</f>
        <v>-359.22997363550041</v>
      </c>
      <c r="AW34">
        <v>31</v>
      </c>
      <c r="AX34">
        <f>IF(Z34&gt;0, (R34*SUMPRODUCT(K34:$K$98, X34:$X$98)-K34*$AZ$3)/Z34, 0)</f>
        <v>7875.9675642185648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1000000</v>
      </c>
      <c r="S35">
        <f t="shared" si="1"/>
        <v>7668.7395354604869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5178.046057895689</v>
      </c>
      <c r="AC35">
        <f t="shared" si="2"/>
        <v>4920.1534222956634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-9288.7178568300114</v>
      </c>
      <c r="AI35">
        <f t="shared" ref="AI35:AI66" si="25">SUM(AE35:AH35)</f>
        <v>-9304.7574986757954</v>
      </c>
      <c r="AJ35">
        <f t="shared" si="7"/>
        <v>257.89263560002564</v>
      </c>
      <c r="AK35">
        <f t="shared" si="22"/>
        <v>362.46322405269825</v>
      </c>
      <c r="AL35">
        <f t="shared" ref="AL35:AL98" si="26">SUM(AI35:AK35)</f>
        <v>-8684.4016390230718</v>
      </c>
      <c r="AN35">
        <f t="shared" ref="AN35:AT66" si="27">AE35*$K35</f>
        <v>0</v>
      </c>
      <c r="AO35">
        <f t="shared" si="27"/>
        <v>0</v>
      </c>
      <c r="AP35">
        <f t="shared" si="27"/>
        <v>-0.66972171891846577</v>
      </c>
      <c r="AQ35">
        <f t="shared" si="27"/>
        <v>-387.84258086535249</v>
      </c>
      <c r="AR35">
        <f t="shared" si="27"/>
        <v>-388.51230258427091</v>
      </c>
      <c r="AS35">
        <f t="shared" si="27"/>
        <v>10.76808951665333</v>
      </c>
      <c r="AT35">
        <f t="shared" si="27"/>
        <v>15.134346252320199</v>
      </c>
      <c r="AU35">
        <f t="shared" si="23"/>
        <v>-362.60986681529744</v>
      </c>
      <c r="AW35">
        <v>32</v>
      </c>
      <c r="AX35">
        <f>IF(Z35&gt;0, (R35*SUMPRODUCT(K35:$K$98, X35:$X$98)-K35*$AZ$3)/Z35, 0)</f>
        <v>7668.7395354604869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1000000</v>
      </c>
      <c r="S36">
        <f t="shared" si="1"/>
        <v>7438.0915487107904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4920.1534222956634</v>
      </c>
      <c r="AC36">
        <f t="shared" si="2"/>
        <v>4647.7519538350689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-10311.690059024133</v>
      </c>
      <c r="AI36">
        <f t="shared" si="25"/>
        <v>-10327.311512199984</v>
      </c>
      <c r="AJ36">
        <f t="shared" si="7"/>
        <v>272.40146846059451</v>
      </c>
      <c r="AK36">
        <f t="shared" si="22"/>
        <v>344.41073956069647</v>
      </c>
      <c r="AL36">
        <f t="shared" si="26"/>
        <v>-9710.4993041786929</v>
      </c>
      <c r="AN36">
        <f t="shared" si="27"/>
        <v>0</v>
      </c>
      <c r="AO36">
        <f t="shared" si="27"/>
        <v>0</v>
      </c>
      <c r="AP36">
        <f t="shared" si="27"/>
        <v>-0.58237553898847183</v>
      </c>
      <c r="AQ36">
        <f t="shared" si="27"/>
        <v>-384.42493079259901</v>
      </c>
      <c r="AR36">
        <f t="shared" si="27"/>
        <v>-385.00730633158747</v>
      </c>
      <c r="AS36">
        <f t="shared" si="27"/>
        <v>10.155262140479479</v>
      </c>
      <c r="AT36">
        <f t="shared" si="27"/>
        <v>12.839803559066487</v>
      </c>
      <c r="AU36">
        <f t="shared" si="23"/>
        <v>-362.01224063204154</v>
      </c>
      <c r="AW36">
        <v>33</v>
      </c>
      <c r="AX36">
        <f>IF(Z36&gt;0, (R36*SUMPRODUCT(K36:$K$98, X36:$X$98)-K36*$AZ$3)/Z36, 0)</f>
        <v>7438.0915487107904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1000000</v>
      </c>
      <c r="S37">
        <f t="shared" si="1"/>
        <v>7190.6974726418257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4647.7519538350689</v>
      </c>
      <c r="AC37">
        <f t="shared" si="2"/>
        <v>4366.3994448324311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-11380.627922950438</v>
      </c>
      <c r="AI37">
        <f t="shared" si="25"/>
        <v>-11395.808645896457</v>
      </c>
      <c r="AJ37">
        <f t="shared" si="7"/>
        <v>281.35250900263782</v>
      </c>
      <c r="AK37">
        <f t="shared" si="22"/>
        <v>325.34263676845484</v>
      </c>
      <c r="AL37">
        <f t="shared" si="26"/>
        <v>-10789.113500125364</v>
      </c>
      <c r="AN37">
        <f t="shared" si="27"/>
        <v>0</v>
      </c>
      <c r="AO37">
        <f t="shared" si="27"/>
        <v>0</v>
      </c>
      <c r="AP37">
        <f t="shared" si="27"/>
        <v>-0.50530794371141974</v>
      </c>
      <c r="AQ37">
        <f t="shared" si="27"/>
        <v>-378.81738006417703</v>
      </c>
      <c r="AR37">
        <f t="shared" si="27"/>
        <v>-379.32268800788847</v>
      </c>
      <c r="AS37">
        <f t="shared" si="27"/>
        <v>9.3651440901541019</v>
      </c>
      <c r="AT37">
        <f t="shared" si="27"/>
        <v>10.829406436815111</v>
      </c>
      <c r="AU37">
        <f t="shared" si="23"/>
        <v>-359.12813748091924</v>
      </c>
      <c r="AW37">
        <v>34</v>
      </c>
      <c r="AX37">
        <f>IF(Z37&gt;0, (R37*SUMPRODUCT(K37:$K$98, X37:$X$98)-K37*$AZ$3)/Z37, 0)</f>
        <v>7190.6974726418257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1000000</v>
      </c>
      <c r="S38">
        <f t="shared" si="1"/>
        <v>6931.7281767526829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4366.3994448324311</v>
      </c>
      <c r="AC38">
        <f t="shared" si="2"/>
        <v>4079.6110127950055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-12614.939091032047</v>
      </c>
      <c r="AI38">
        <f t="shared" si="25"/>
        <v>-12629.652633271329</v>
      </c>
      <c r="AJ38">
        <f t="shared" si="7"/>
        <v>286.78843203742554</v>
      </c>
      <c r="AK38">
        <f t="shared" si="22"/>
        <v>305.6479611382702</v>
      </c>
      <c r="AL38">
        <f t="shared" si="26"/>
        <v>-12037.216240095633</v>
      </c>
      <c r="AN38">
        <f t="shared" si="27"/>
        <v>0</v>
      </c>
      <c r="AO38">
        <f t="shared" si="27"/>
        <v>0</v>
      </c>
      <c r="AP38">
        <f t="shared" si="27"/>
        <v>-0.43728329719309139</v>
      </c>
      <c r="AQ38">
        <f t="shared" si="27"/>
        <v>-374.9132649301124</v>
      </c>
      <c r="AR38">
        <f t="shared" si="27"/>
        <v>-375.35054822730552</v>
      </c>
      <c r="AS38">
        <f t="shared" si="27"/>
        <v>8.523290253202676</v>
      </c>
      <c r="AT38">
        <f t="shared" si="27"/>
        <v>9.0837913843788609</v>
      </c>
      <c r="AU38">
        <f t="shared" si="23"/>
        <v>-357.74346658972394</v>
      </c>
      <c r="AW38">
        <v>35</v>
      </c>
      <c r="AX38">
        <f>IF(Z38&gt;0, (R38*SUMPRODUCT(K38:$K$98, X38:$X$98)-K38*$AZ$3)/Z38, 0)</f>
        <v>6931.7281767526829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1000000</v>
      </c>
      <c r="S39">
        <f t="shared" si="1"/>
        <v>6657.3849531924516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4079.6110127950055</v>
      </c>
      <c r="AC39">
        <f t="shared" si="2"/>
        <v>3786.8664514602065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-13834.358652983428</v>
      </c>
      <c r="AI39">
        <f t="shared" si="25"/>
        <v>-13848.579200833994</v>
      </c>
      <c r="AJ39">
        <f t="shared" si="7"/>
        <v>292.74456133479907</v>
      </c>
      <c r="AK39">
        <f t="shared" si="22"/>
        <v>285.57277089565042</v>
      </c>
      <c r="AL39">
        <f t="shared" si="26"/>
        <v>-13270.261868603544</v>
      </c>
      <c r="AN39">
        <f t="shared" si="27"/>
        <v>0</v>
      </c>
      <c r="AO39">
        <f t="shared" si="27"/>
        <v>0</v>
      </c>
      <c r="AP39">
        <f t="shared" si="27"/>
        <v>-0.37734965218599309</v>
      </c>
      <c r="AQ39">
        <f t="shared" si="27"/>
        <v>-367.10192045886208</v>
      </c>
      <c r="AR39">
        <f t="shared" si="27"/>
        <v>-367.47927011104809</v>
      </c>
      <c r="AS39">
        <f t="shared" si="27"/>
        <v>7.7681295798064491</v>
      </c>
      <c r="AT39">
        <f t="shared" si="27"/>
        <v>7.5778223809416714</v>
      </c>
      <c r="AU39">
        <f t="shared" si="23"/>
        <v>-352.13331815029994</v>
      </c>
      <c r="AW39">
        <v>36</v>
      </c>
      <c r="AX39">
        <f>IF(Z39&gt;0, (R39*SUMPRODUCT(K39:$K$98, X39:$X$98)-K39*$AZ$3)/Z39, 0)</f>
        <v>6657.3849531924516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1000000</v>
      </c>
      <c r="S40">
        <f t="shared" si="1"/>
        <v>6371.8179264426826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3786.8664514602065</v>
      </c>
      <c r="AC40">
        <f t="shared" si="2"/>
        <v>3493.1294449257316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-14918.180055840008</v>
      </c>
      <c r="AI40">
        <f t="shared" si="25"/>
        <v>-14931.885443710671</v>
      </c>
      <c r="AJ40">
        <f t="shared" si="7"/>
        <v>293.73700653447486</v>
      </c>
      <c r="AK40">
        <f t="shared" si="22"/>
        <v>265.08065160221446</v>
      </c>
      <c r="AL40">
        <f t="shared" si="26"/>
        <v>-14373.067785573981</v>
      </c>
      <c r="AN40">
        <f t="shared" si="27"/>
        <v>0</v>
      </c>
      <c r="AO40">
        <f t="shared" si="27"/>
        <v>0</v>
      </c>
      <c r="AP40">
        <f t="shared" si="27"/>
        <v>-0.3247139406260805</v>
      </c>
      <c r="AQ40">
        <f t="shared" si="27"/>
        <v>-353.44793439010681</v>
      </c>
      <c r="AR40">
        <f t="shared" si="27"/>
        <v>-353.77264833073286</v>
      </c>
      <c r="AS40">
        <f t="shared" si="27"/>
        <v>6.9593434202385041</v>
      </c>
      <c r="AT40">
        <f t="shared" si="27"/>
        <v>6.2804047413885877</v>
      </c>
      <c r="AU40">
        <f t="shared" si="23"/>
        <v>-340.53290016910574</v>
      </c>
      <c r="AW40">
        <v>37</v>
      </c>
      <c r="AX40">
        <f>IF(Z40&gt;0, (R40*SUMPRODUCT(K40:$K$98, X40:$X$98)-K40*$AZ$3)/Z40, 0)</f>
        <v>6371.8179264426826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1000000</v>
      </c>
      <c r="S41">
        <f t="shared" si="1"/>
        <v>6085.2414789871482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3493.1294449257316</v>
      </c>
      <c r="AC41">
        <f t="shared" si="2"/>
        <v>3205.1858979681106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-16018.699457163135</v>
      </c>
      <c r="AI41">
        <f t="shared" si="25"/>
        <v>-16031.867323668663</v>
      </c>
      <c r="AJ41">
        <f t="shared" si="7"/>
        <v>287.94354695762104</v>
      </c>
      <c r="AK41">
        <f t="shared" si="22"/>
        <v>244.51906114480124</v>
      </c>
      <c r="AL41">
        <f t="shared" si="26"/>
        <v>-15499.404715566241</v>
      </c>
      <c r="AN41">
        <f t="shared" si="27"/>
        <v>0</v>
      </c>
      <c r="AO41">
        <f t="shared" si="27"/>
        <v>0</v>
      </c>
      <c r="AP41">
        <f t="shared" si="27"/>
        <v>-0.27855245838601833</v>
      </c>
      <c r="AQ41">
        <f t="shared" si="27"/>
        <v>-338.85885098139892</v>
      </c>
      <c r="AR41">
        <f t="shared" si="27"/>
        <v>-339.13740343978498</v>
      </c>
      <c r="AS41">
        <f t="shared" si="27"/>
        <v>6.0911448979046963</v>
      </c>
      <c r="AT41">
        <f t="shared" si="27"/>
        <v>5.1725452696177614</v>
      </c>
      <c r="AU41">
        <f t="shared" si="23"/>
        <v>-327.87371327226253</v>
      </c>
      <c r="AW41">
        <v>38</v>
      </c>
      <c r="AX41">
        <f>IF(Z41&gt;0, (R41*SUMPRODUCT(K41:$K$98, X41:$X$98)-K41*$AZ$3)/Z41, 0)</f>
        <v>6085.2414789871482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1000000</v>
      </c>
      <c r="S42">
        <f t="shared" si="1"/>
        <v>5798.8236895243817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3205.1858979681106</v>
      </c>
      <c r="AC42">
        <f t="shared" si="2"/>
        <v>2924.8131071942912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-17067.097211689037</v>
      </c>
      <c r="AI42">
        <f t="shared" si="25"/>
        <v>-17079.706722099218</v>
      </c>
      <c r="AJ42">
        <f t="shared" si="7"/>
        <v>280.37279077381936</v>
      </c>
      <c r="AK42">
        <f t="shared" si="22"/>
        <v>224.36301285776776</v>
      </c>
      <c r="AL42">
        <f t="shared" si="26"/>
        <v>-16574.970918467629</v>
      </c>
      <c r="AN42">
        <f t="shared" si="27"/>
        <v>0</v>
      </c>
      <c r="AO42">
        <f t="shared" si="27"/>
        <v>0</v>
      </c>
      <c r="AP42">
        <f t="shared" si="27"/>
        <v>-0.23816162370433297</v>
      </c>
      <c r="AQ42">
        <f t="shared" si="27"/>
        <v>-322.35411618946949</v>
      </c>
      <c r="AR42">
        <f t="shared" si="27"/>
        <v>-322.59227781317384</v>
      </c>
      <c r="AS42">
        <f t="shared" si="27"/>
        <v>5.295529875553175</v>
      </c>
      <c r="AT42">
        <f t="shared" si="27"/>
        <v>4.2376474346110999</v>
      </c>
      <c r="AU42">
        <f t="shared" si="23"/>
        <v>-313.05910050300952</v>
      </c>
      <c r="AW42">
        <v>39</v>
      </c>
      <c r="AX42">
        <f>IF(Z42&gt;0, (R42*SUMPRODUCT(K42:$K$98, X42:$X$98)-K42*$AZ$3)/Z42, 0)</f>
        <v>5798.8236895243817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1000000</v>
      </c>
      <c r="S43">
        <f t="shared" si="1"/>
        <v>5516.7244612182067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2924.8131071942912</v>
      </c>
      <c r="AC43">
        <f t="shared" si="2"/>
        <v>2654.6786876187307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-18131.015284153218</v>
      </c>
      <c r="AI43">
        <f t="shared" si="25"/>
        <v>-18143.045424077194</v>
      </c>
      <c r="AJ43">
        <f t="shared" si="7"/>
        <v>270.13441957556051</v>
      </c>
      <c r="AK43">
        <f t="shared" si="22"/>
        <v>204.73691750360041</v>
      </c>
      <c r="AL43">
        <f t="shared" si="26"/>
        <v>-17668.174086998035</v>
      </c>
      <c r="AN43">
        <f t="shared" si="27"/>
        <v>0</v>
      </c>
      <c r="AO43">
        <f t="shared" si="27"/>
        <v>0</v>
      </c>
      <c r="AP43">
        <f t="shared" si="27"/>
        <v>-0.20287391679569741</v>
      </c>
      <c r="AQ43">
        <f t="shared" si="27"/>
        <v>-305.75788057530434</v>
      </c>
      <c r="AR43">
        <f t="shared" si="27"/>
        <v>-305.96075449210002</v>
      </c>
      <c r="AS43">
        <f t="shared" si="27"/>
        <v>4.5554937936682069</v>
      </c>
      <c r="AT43">
        <f t="shared" si="27"/>
        <v>3.452643163680694</v>
      </c>
      <c r="AU43">
        <f t="shared" si="23"/>
        <v>-297.9526175347512</v>
      </c>
      <c r="AW43">
        <v>40</v>
      </c>
      <c r="AX43">
        <f>IF(Z43&gt;0, (R43*SUMPRODUCT(K43:$K$98, X43:$X$98)-K43*$AZ$3)/Z43, 0)</f>
        <v>5516.7244612182067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1000000</v>
      </c>
      <c r="S44">
        <f t="shared" si="1"/>
        <v>5240.4181095727863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2654.6786876187307</v>
      </c>
      <c r="AC44">
        <f t="shared" si="2"/>
        <v>2395.5455361629893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-19264.837501594324</v>
      </c>
      <c r="AI44">
        <f t="shared" si="25"/>
        <v>-19276.26571918152</v>
      </c>
      <c r="AJ44">
        <f t="shared" si="7"/>
        <v>259.13315145574143</v>
      </c>
      <c r="AK44">
        <f t="shared" si="22"/>
        <v>185.82750813331117</v>
      </c>
      <c r="AL44">
        <f t="shared" si="26"/>
        <v>-18831.305059592465</v>
      </c>
      <c r="AN44">
        <f t="shared" si="27"/>
        <v>0</v>
      </c>
      <c r="AO44">
        <f t="shared" si="27"/>
        <v>0</v>
      </c>
      <c r="AP44">
        <f t="shared" si="27"/>
        <v>-0.17207430065529927</v>
      </c>
      <c r="AQ44">
        <f t="shared" si="27"/>
        <v>-290.07003192161665</v>
      </c>
      <c r="AR44">
        <f t="shared" si="27"/>
        <v>-290.24210622227196</v>
      </c>
      <c r="AS44">
        <f t="shared" si="27"/>
        <v>3.9017594365120067</v>
      </c>
      <c r="AT44">
        <f t="shared" si="27"/>
        <v>2.797998748324928</v>
      </c>
      <c r="AU44">
        <f t="shared" si="23"/>
        <v>-283.54234803743503</v>
      </c>
      <c r="AW44">
        <v>41</v>
      </c>
      <c r="AX44">
        <f>IF(Z44&gt;0, (R44*SUMPRODUCT(K44:$K$98, X44:$X$98)-K44*$AZ$3)/Z44, 0)</f>
        <v>5240.4181095727863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1000000</v>
      </c>
      <c r="S45">
        <f t="shared" si="1"/>
        <v>4967.1801748182979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2395.5455361629893</v>
      </c>
      <c r="AC45">
        <f t="shared" si="2"/>
        <v>2147.1047266695537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-20299.142924903321</v>
      </c>
      <c r="AI45">
        <f t="shared" si="25"/>
        <v>-20309.94938174152</v>
      </c>
      <c r="AJ45">
        <f t="shared" si="7"/>
        <v>248.44080949343561</v>
      </c>
      <c r="AK45">
        <f t="shared" si="22"/>
        <v>167.68818753140926</v>
      </c>
      <c r="AL45">
        <f t="shared" si="26"/>
        <v>-19893.820384716673</v>
      </c>
      <c r="AN45">
        <f t="shared" si="27"/>
        <v>0</v>
      </c>
      <c r="AO45">
        <f t="shared" si="27"/>
        <v>0</v>
      </c>
      <c r="AP45">
        <f t="shared" si="27"/>
        <v>-0.14527899042180553</v>
      </c>
      <c r="AQ45">
        <f t="shared" si="27"/>
        <v>-272.89601344014477</v>
      </c>
      <c r="AR45">
        <f t="shared" si="27"/>
        <v>-273.04129243056656</v>
      </c>
      <c r="AS45">
        <f t="shared" si="27"/>
        <v>3.3399689207284085</v>
      </c>
      <c r="AT45">
        <f t="shared" si="27"/>
        <v>2.2543532033652562</v>
      </c>
      <c r="AU45">
        <f t="shared" si="23"/>
        <v>-267.44697030647291</v>
      </c>
      <c r="AW45">
        <v>42</v>
      </c>
      <c r="AX45">
        <f>IF(Z45&gt;0, (R45*SUMPRODUCT(K45:$K$98, X45:$X$98)-K45*$AZ$3)/Z45, 0)</f>
        <v>4967.1801748182979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1000000</v>
      </c>
      <c r="S46">
        <f t="shared" si="1"/>
        <v>4699.3305892409444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2147.1047266695537</v>
      </c>
      <c r="AC46">
        <f t="shared" si="2"/>
        <v>1911.3776618259978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-21201.662290449771</v>
      </c>
      <c r="AI46">
        <f t="shared" si="25"/>
        <v>-21211.830641162327</v>
      </c>
      <c r="AJ46">
        <f t="shared" si="7"/>
        <v>235.72706484355581</v>
      </c>
      <c r="AK46">
        <f t="shared" si="22"/>
        <v>150.29733086686878</v>
      </c>
      <c r="AL46">
        <f t="shared" si="26"/>
        <v>-20825.806245451902</v>
      </c>
      <c r="AN46">
        <f t="shared" si="27"/>
        <v>0</v>
      </c>
      <c r="AO46">
        <f t="shared" si="27"/>
        <v>0</v>
      </c>
      <c r="AP46">
        <f t="shared" si="27"/>
        <v>-0.1220539908201272</v>
      </c>
      <c r="AQ46">
        <f t="shared" si="27"/>
        <v>-254.49038568017818</v>
      </c>
      <c r="AR46">
        <f t="shared" si="27"/>
        <v>-254.6124396709983</v>
      </c>
      <c r="AS46">
        <f t="shared" si="27"/>
        <v>2.8295079331734918</v>
      </c>
      <c r="AT46">
        <f t="shared" si="27"/>
        <v>1.8040673026020246</v>
      </c>
      <c r="AU46">
        <f t="shared" si="23"/>
        <v>-249.97886443522276</v>
      </c>
      <c r="AW46">
        <v>43</v>
      </c>
      <c r="AX46">
        <f>IF(Z46&gt;0, (R46*SUMPRODUCT(K46:$K$98, X46:$X$98)-K46*$AZ$3)/Z46, 0)</f>
        <v>4699.3305892409444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1000000</v>
      </c>
      <c r="S47">
        <f t="shared" si="1"/>
        <v>4440.6682865529947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1911.3776618259978</v>
      </c>
      <c r="AC47">
        <f t="shared" si="2"/>
        <v>1690.0738373927754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-22076.712039451333</v>
      </c>
      <c r="AI47">
        <f t="shared" si="25"/>
        <v>-22086.22678885578</v>
      </c>
      <c r="AJ47">
        <f t="shared" si="7"/>
        <v>221.30382443322242</v>
      </c>
      <c r="AK47">
        <f t="shared" si="22"/>
        <v>133.79643632781986</v>
      </c>
      <c r="AL47">
        <f t="shared" si="26"/>
        <v>-21731.126528094737</v>
      </c>
      <c r="AN47">
        <f t="shared" si="27"/>
        <v>0</v>
      </c>
      <c r="AO47">
        <f t="shared" si="27"/>
        <v>0</v>
      </c>
      <c r="AP47">
        <f t="shared" si="27"/>
        <v>-0.10197196755880993</v>
      </c>
      <c r="AQ47">
        <f t="shared" si="27"/>
        <v>-236.60168735924319</v>
      </c>
      <c r="AR47">
        <f t="shared" si="27"/>
        <v>-236.70365932680201</v>
      </c>
      <c r="AS47">
        <f t="shared" si="27"/>
        <v>2.3717688660514611</v>
      </c>
      <c r="AT47">
        <f t="shared" si="27"/>
        <v>1.4339301314998931</v>
      </c>
      <c r="AU47">
        <f t="shared" si="23"/>
        <v>-232.89796032925065</v>
      </c>
      <c r="AW47">
        <v>44</v>
      </c>
      <c r="AX47">
        <f>IF(Z47&gt;0, (R47*SUMPRODUCT(K47:$K$98, X47:$X$98)-K47*$AZ$3)/Z47, 0)</f>
        <v>4440.6682865529947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1000000</v>
      </c>
      <c r="S48">
        <f t="shared" si="1"/>
        <v>4190.9514452354479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1690.0738373927754</v>
      </c>
      <c r="AC48">
        <f t="shared" si="2"/>
        <v>1483.1030082897439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-22901.902482516132</v>
      </c>
      <c r="AI48">
        <f t="shared" si="25"/>
        <v>-22910.74953686447</v>
      </c>
      <c r="AJ48">
        <f t="shared" si="7"/>
        <v>206.97082910303152</v>
      </c>
      <c r="AK48">
        <f t="shared" si="22"/>
        <v>118.30516861749429</v>
      </c>
      <c r="AL48">
        <f t="shared" si="26"/>
        <v>-22585.473539143943</v>
      </c>
      <c r="AN48">
        <f t="shared" si="27"/>
        <v>0</v>
      </c>
      <c r="AO48">
        <f t="shared" si="27"/>
        <v>0</v>
      </c>
      <c r="AP48">
        <f t="shared" si="27"/>
        <v>-8.4657242276833911E-2</v>
      </c>
      <c r="AQ48">
        <f t="shared" si="27"/>
        <v>-219.14773332742334</v>
      </c>
      <c r="AR48">
        <f t="shared" si="27"/>
        <v>-219.23239056970019</v>
      </c>
      <c r="AS48">
        <f t="shared" si="27"/>
        <v>1.9804986986322923</v>
      </c>
      <c r="AT48">
        <f t="shared" si="27"/>
        <v>1.1320592061395451</v>
      </c>
      <c r="AU48">
        <f t="shared" si="23"/>
        <v>-216.11983266492834</v>
      </c>
      <c r="AW48">
        <v>45</v>
      </c>
      <c r="AX48">
        <f>IF(Z48&gt;0, (R48*SUMPRODUCT(K48:$K$98, X48:$X$98)-K48*$AZ$3)/Z48, 0)</f>
        <v>4190.9514452354479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1000000</v>
      </c>
      <c r="S49">
        <f t="shared" si="1"/>
        <v>3950.3169782942014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1483.1030082897439</v>
      </c>
      <c r="AC49">
        <f t="shared" si="2"/>
        <v>1290.4113984053652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-23683.135939188127</v>
      </c>
      <c r="AI49">
        <f t="shared" si="25"/>
        <v>-23691.302444594501</v>
      </c>
      <c r="AJ49">
        <f t="shared" si="7"/>
        <v>192.69160988437875</v>
      </c>
      <c r="AK49">
        <f t="shared" si="22"/>
        <v>103.81721058028208</v>
      </c>
      <c r="AL49">
        <f t="shared" si="26"/>
        <v>-23394.793624129841</v>
      </c>
      <c r="AN49">
        <f t="shared" si="27"/>
        <v>0</v>
      </c>
      <c r="AO49">
        <f t="shared" si="27"/>
        <v>0</v>
      </c>
      <c r="AP49">
        <f t="shared" si="27"/>
        <v>-6.9772398602329339E-2</v>
      </c>
      <c r="AQ49">
        <f t="shared" si="27"/>
        <v>-202.34226498059684</v>
      </c>
      <c r="AR49">
        <f t="shared" si="27"/>
        <v>-202.41203737919915</v>
      </c>
      <c r="AS49">
        <f t="shared" si="27"/>
        <v>1.6463046484586172</v>
      </c>
      <c r="AT49">
        <f t="shared" si="27"/>
        <v>0.88698597967436132</v>
      </c>
      <c r="AU49">
        <f t="shared" si="23"/>
        <v>-199.87874675106619</v>
      </c>
      <c r="AW49">
        <v>46</v>
      </c>
      <c r="AX49">
        <f>IF(Z49&gt;0, (R49*SUMPRODUCT(K49:$K$98, X49:$X$98)-K49*$AZ$3)/Z49, 0)</f>
        <v>3950.3169782942014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1000000</v>
      </c>
      <c r="S50">
        <f t="shared" si="1"/>
        <v>3718.172180511935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1290.4113984053652</v>
      </c>
      <c r="AC50">
        <f t="shared" si="2"/>
        <v>1111.6906722132012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-24405.127749637802</v>
      </c>
      <c r="AI50">
        <f t="shared" si="25"/>
        <v>-24412.602461796374</v>
      </c>
      <c r="AJ50">
        <f t="shared" si="7"/>
        <v>178.72072619216397</v>
      </c>
      <c r="AK50">
        <f t="shared" si="22"/>
        <v>90.328797888375576</v>
      </c>
      <c r="AL50">
        <f t="shared" si="26"/>
        <v>-24143.552937715835</v>
      </c>
      <c r="AN50">
        <f t="shared" si="27"/>
        <v>0</v>
      </c>
      <c r="AO50">
        <f t="shared" si="27"/>
        <v>0</v>
      </c>
      <c r="AP50">
        <f t="shared" si="27"/>
        <v>-5.7019558442595958E-2</v>
      </c>
      <c r="AQ50">
        <f t="shared" si="27"/>
        <v>-186.17032716423418</v>
      </c>
      <c r="AR50">
        <f t="shared" si="27"/>
        <v>-186.22734672267677</v>
      </c>
      <c r="AS50">
        <f t="shared" si="27"/>
        <v>1.3633403769713306</v>
      </c>
      <c r="AT50">
        <f t="shared" si="27"/>
        <v>0.68905772703773049</v>
      </c>
      <c r="AU50">
        <f t="shared" si="23"/>
        <v>-184.17494861866771</v>
      </c>
      <c r="AW50">
        <v>47</v>
      </c>
      <c r="AX50">
        <f>IF(Z50&gt;0, (R50*SUMPRODUCT(K50:$K$98, X50:$X$98)-K50*$AZ$3)/Z50, 0)</f>
        <v>3718.172180511935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1000000</v>
      </c>
      <c r="S51">
        <f t="shared" si="1"/>
        <v>3493.3318722547333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1111.6906722132012</v>
      </c>
      <c r="AC51">
        <f t="shared" si="2"/>
        <v>946.61100468149607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-25022.055506232384</v>
      </c>
      <c r="AI51">
        <f t="shared" si="25"/>
        <v>-25028.829919881711</v>
      </c>
      <c r="AJ51">
        <f t="shared" si="7"/>
        <v>165.07966753170513</v>
      </c>
      <c r="AK51">
        <f t="shared" si="22"/>
        <v>77.818347054924089</v>
      </c>
      <c r="AL51">
        <f t="shared" si="26"/>
        <v>-24785.931905295085</v>
      </c>
      <c r="AN51">
        <f t="shared" si="27"/>
        <v>0</v>
      </c>
      <c r="AO51">
        <f t="shared" si="27"/>
        <v>0</v>
      </c>
      <c r="AP51">
        <f t="shared" si="27"/>
        <v>-4.6140581689410265E-2</v>
      </c>
      <c r="AQ51">
        <f t="shared" si="27"/>
        <v>-170.42540592966034</v>
      </c>
      <c r="AR51">
        <f t="shared" si="27"/>
        <v>-170.47154651134974</v>
      </c>
      <c r="AS51">
        <f t="shared" si="27"/>
        <v>1.1243588418552097</v>
      </c>
      <c r="AT51">
        <f t="shared" si="27"/>
        <v>0.53002133986583677</v>
      </c>
      <c r="AU51">
        <f t="shared" si="23"/>
        <v>-168.81716632962872</v>
      </c>
      <c r="AW51">
        <v>48</v>
      </c>
      <c r="AX51">
        <f>IF(Z51&gt;0, (R51*SUMPRODUCT(K51:$K$98, X51:$X$98)-K51*$AZ$3)/Z51, 0)</f>
        <v>3493.3318722547333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1000000</v>
      </c>
      <c r="S52">
        <f t="shared" si="1"/>
        <v>3275.8421832772678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946.61100468149607</v>
      </c>
      <c r="AC52">
        <f t="shared" si="2"/>
        <v>795.01654485230847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-25576.046231172291</v>
      </c>
      <c r="AI52">
        <f t="shared" si="25"/>
        <v>-25582.113499529347</v>
      </c>
      <c r="AJ52">
        <f t="shared" si="7"/>
        <v>151.5944598291876</v>
      </c>
      <c r="AK52">
        <f t="shared" si="22"/>
        <v>66.262770327704729</v>
      </c>
      <c r="AL52">
        <f t="shared" si="26"/>
        <v>-25364.256269372458</v>
      </c>
      <c r="AN52">
        <f t="shared" si="27"/>
        <v>0</v>
      </c>
      <c r="AO52">
        <f t="shared" si="27"/>
        <v>0</v>
      </c>
      <c r="AP52">
        <f t="shared" si="27"/>
        <v>-3.6896615938127049E-2</v>
      </c>
      <c r="AQ52">
        <f t="shared" si="27"/>
        <v>-155.53450077906643</v>
      </c>
      <c r="AR52">
        <f t="shared" si="27"/>
        <v>-155.57139739500454</v>
      </c>
      <c r="AS52">
        <f t="shared" si="27"/>
        <v>0.92188481430205071</v>
      </c>
      <c r="AT52">
        <f t="shared" si="27"/>
        <v>0.40296091154997504</v>
      </c>
      <c r="AU52">
        <f t="shared" si="23"/>
        <v>-154.24655166915255</v>
      </c>
      <c r="AW52">
        <v>49</v>
      </c>
      <c r="AX52">
        <f>IF(Z52&gt;0, (R52*SUMPRODUCT(K52:$K$98, X52:$X$98)-K52*$AZ$3)/Z52, 0)</f>
        <v>3275.8421832772678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1000000</v>
      </c>
      <c r="S53">
        <f t="shared" si="1"/>
        <v>3061.5922944636168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795.01654485230847</v>
      </c>
      <c r="AC53">
        <f t="shared" si="2"/>
        <v>656.29538880580685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-25899.755670817467</v>
      </c>
      <c r="AI53">
        <f t="shared" si="25"/>
        <v>-25905.114772599183</v>
      </c>
      <c r="AJ53">
        <f t="shared" si="7"/>
        <v>138.72115604650162</v>
      </c>
      <c r="AK53">
        <f t="shared" si="22"/>
        <v>55.651158139661597</v>
      </c>
      <c r="AL53">
        <f t="shared" si="26"/>
        <v>-25710.74245841302</v>
      </c>
      <c r="AN53">
        <f t="shared" si="27"/>
        <v>0</v>
      </c>
      <c r="AO53">
        <f t="shared" si="27"/>
        <v>0</v>
      </c>
      <c r="AP53">
        <f t="shared" si="27"/>
        <v>-2.9098279691827822E-2</v>
      </c>
      <c r="AQ53">
        <f t="shared" si="27"/>
        <v>-140.62773299637919</v>
      </c>
      <c r="AR53">
        <f t="shared" si="27"/>
        <v>-140.65683127607105</v>
      </c>
      <c r="AS53">
        <f t="shared" si="27"/>
        <v>0.75321334847328913</v>
      </c>
      <c r="AT53">
        <f t="shared" si="27"/>
        <v>0.3021687272757424</v>
      </c>
      <c r="AU53">
        <f t="shared" si="23"/>
        <v>-139.60144920032201</v>
      </c>
      <c r="AW53">
        <v>50</v>
      </c>
      <c r="AX53">
        <f>IF(Z53&gt;0, (R53*SUMPRODUCT(K53:$K$98, X53:$X$98)-K53*$AZ$3)/Z53, 0)</f>
        <v>3061.5922944636168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1000000</v>
      </c>
      <c r="S54">
        <f t="shared" si="1"/>
        <v>2848.4127963362666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656.29538880580685</v>
      </c>
      <c r="AC54">
        <f t="shared" si="2"/>
        <v>530.67957074921765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-25913.315438404803</v>
      </c>
      <c r="AI54">
        <f t="shared" si="25"/>
        <v>-25917.973116282741</v>
      </c>
      <c r="AJ54">
        <f t="shared" si="7"/>
        <v>125.61581805658921</v>
      </c>
      <c r="AK54">
        <f t="shared" si="22"/>
        <v>45.940677216406485</v>
      </c>
      <c r="AL54">
        <f t="shared" si="26"/>
        <v>-25746.416621009743</v>
      </c>
      <c r="AN54">
        <f t="shared" si="27"/>
        <v>0</v>
      </c>
      <c r="AO54">
        <f t="shared" si="27"/>
        <v>0</v>
      </c>
      <c r="AP54">
        <f t="shared" si="27"/>
        <v>-2.2580145478105579E-2</v>
      </c>
      <c r="AQ54">
        <f t="shared" si="27"/>
        <v>-125.62621283683174</v>
      </c>
      <c r="AR54">
        <f t="shared" si="27"/>
        <v>-125.64879298230986</v>
      </c>
      <c r="AS54">
        <f t="shared" si="27"/>
        <v>0.60897801874715451</v>
      </c>
      <c r="AT54">
        <f t="shared" si="27"/>
        <v>0.22271767221661801</v>
      </c>
      <c r="AU54">
        <f t="shared" si="23"/>
        <v>-124.81709729134607</v>
      </c>
      <c r="AW54">
        <v>51</v>
      </c>
      <c r="AX54">
        <f>IF(Z54&gt;0, (R54*SUMPRODUCT(K54:$K$98, X54:$X$98)-K54*$AZ$3)/Z54, 0)</f>
        <v>2848.4127963362666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1000000</v>
      </c>
      <c r="S55">
        <f t="shared" si="1"/>
        <v>2633.8932936113156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530.67957074921765</v>
      </c>
      <c r="AC55">
        <f t="shared" si="2"/>
        <v>418.45685339434118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-25570.161562165889</v>
      </c>
      <c r="AI55">
        <f t="shared" si="25"/>
        <v>-25574.133409225993</v>
      </c>
      <c r="AJ55">
        <f t="shared" si="7"/>
        <v>112.22271735487647</v>
      </c>
      <c r="AK55">
        <f t="shared" si="22"/>
        <v>37.147569952445238</v>
      </c>
      <c r="AL55">
        <f t="shared" si="26"/>
        <v>-25424.76312191867</v>
      </c>
      <c r="AN55">
        <f t="shared" si="27"/>
        <v>0</v>
      </c>
      <c r="AO55">
        <f t="shared" si="27"/>
        <v>0</v>
      </c>
      <c r="AP55">
        <f t="shared" si="27"/>
        <v>-1.7192212894854592E-2</v>
      </c>
      <c r="AQ55">
        <f t="shared" si="27"/>
        <v>-110.68091361026369</v>
      </c>
      <c r="AR55">
        <f t="shared" si="27"/>
        <v>-110.69810582315854</v>
      </c>
      <c r="AS55">
        <f t="shared" si="27"/>
        <v>0.48575809169083811</v>
      </c>
      <c r="AT55">
        <f t="shared" si="27"/>
        <v>0.16079393830742603</v>
      </c>
      <c r="AU55">
        <f t="shared" si="23"/>
        <v>-110.05155379316027</v>
      </c>
      <c r="AW55">
        <v>52</v>
      </c>
      <c r="AX55">
        <f>IF(Z55&gt;0, (R55*SUMPRODUCT(K55:$K$98, X55:$X$98)-K55*$AZ$3)/Z55, 0)</f>
        <v>2633.8932936113156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1000000</v>
      </c>
      <c r="S56">
        <f t="shared" si="1"/>
        <v>2411.8210755879959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418.45685339434118</v>
      </c>
      <c r="AC56">
        <f t="shared" si="2"/>
        <v>319.74334646439456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-24711.732682954938</v>
      </c>
      <c r="AI56">
        <f t="shared" si="25"/>
        <v>-24715.047018227368</v>
      </c>
      <c r="AJ56">
        <f t="shared" si="7"/>
        <v>98.713506929946618</v>
      </c>
      <c r="AK56">
        <f t="shared" si="22"/>
        <v>29.291979737603885</v>
      </c>
      <c r="AL56">
        <f t="shared" si="26"/>
        <v>-24587.041531559815</v>
      </c>
      <c r="AN56">
        <f t="shared" si="27"/>
        <v>0</v>
      </c>
      <c r="AO56">
        <f t="shared" si="27"/>
        <v>0</v>
      </c>
      <c r="AP56">
        <f t="shared" si="27"/>
        <v>-1.2809072370186671E-2</v>
      </c>
      <c r="AQ56">
        <f t="shared" si="27"/>
        <v>-95.504632546320465</v>
      </c>
      <c r="AR56">
        <f t="shared" si="27"/>
        <v>-95.517441618690654</v>
      </c>
      <c r="AS56">
        <f t="shared" si="27"/>
        <v>0.3815028807432006</v>
      </c>
      <c r="AT56">
        <f t="shared" si="27"/>
        <v>0.11320613561523872</v>
      </c>
      <c r="AU56">
        <f t="shared" si="23"/>
        <v>-95.022732602332212</v>
      </c>
      <c r="AW56">
        <v>53</v>
      </c>
      <c r="AX56">
        <f>IF(Z56&gt;0, (R56*SUMPRODUCT(K56:$K$98, X56:$X$98)-K56*$AZ$3)/Z56, 0)</f>
        <v>2411.8210755879959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1000000</v>
      </c>
      <c r="S57">
        <f t="shared" si="1"/>
        <v>2176.6862437006225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319.74334646439456</v>
      </c>
      <c r="AC57">
        <f t="shared" si="2"/>
        <v>234.9238984540716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-23320.363362142896</v>
      </c>
      <c r="AI57">
        <f t="shared" si="25"/>
        <v>-23323.061544978547</v>
      </c>
      <c r="AJ57">
        <f t="shared" si="7"/>
        <v>84.819448010322958</v>
      </c>
      <c r="AK57">
        <f t="shared" si="22"/>
        <v>22.382034252507623</v>
      </c>
      <c r="AL57">
        <f t="shared" si="26"/>
        <v>-23215.860062715718</v>
      </c>
      <c r="AN57">
        <f t="shared" si="27"/>
        <v>0</v>
      </c>
      <c r="AO57">
        <f t="shared" si="27"/>
        <v>0</v>
      </c>
      <c r="AP57">
        <f t="shared" si="27"/>
        <v>-9.3105340591425317E-3</v>
      </c>
      <c r="AQ57">
        <f t="shared" si="27"/>
        <v>-80.470839294470238</v>
      </c>
      <c r="AR57">
        <f t="shared" si="27"/>
        <v>-80.480149828529377</v>
      </c>
      <c r="AS57">
        <f t="shared" si="27"/>
        <v>0.29268378300505093</v>
      </c>
      <c r="AT57">
        <f t="shared" si="27"/>
        <v>7.7232976752870247E-2</v>
      </c>
      <c r="AU57">
        <f t="shared" si="23"/>
        <v>-80.110233068771464</v>
      </c>
      <c r="AW57">
        <v>54</v>
      </c>
      <c r="AX57">
        <f>IF(Z57&gt;0, (R57*SUMPRODUCT(K57:$K$98, X57:$X$98)-K57*$AZ$3)/Z57, 0)</f>
        <v>2176.6862437006225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1000000</v>
      </c>
      <c r="S58">
        <f t="shared" si="1"/>
        <v>1918.8505151211755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234.9238984540716</v>
      </c>
      <c r="AC58">
        <f t="shared" si="2"/>
        <v>163.9934024953136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-21383.643142052551</v>
      </c>
      <c r="AI58">
        <f t="shared" si="25"/>
        <v>-21385.779751981296</v>
      </c>
      <c r="AJ58">
        <f t="shared" si="7"/>
        <v>70.930495958758002</v>
      </c>
      <c r="AK58">
        <f t="shared" si="22"/>
        <v>16.444672891785014</v>
      </c>
      <c r="AL58">
        <f t="shared" si="26"/>
        <v>-21298.404583130752</v>
      </c>
      <c r="AN58">
        <f t="shared" si="27"/>
        <v>0</v>
      </c>
      <c r="AO58">
        <f t="shared" si="27"/>
        <v>0</v>
      </c>
      <c r="AP58">
        <f t="shared" si="27"/>
        <v>-6.5827966199738979E-3</v>
      </c>
      <c r="AQ58">
        <f t="shared" si="27"/>
        <v>-65.882018006440717</v>
      </c>
      <c r="AR58">
        <f t="shared" si="27"/>
        <v>-65.888600803060697</v>
      </c>
      <c r="AS58">
        <f t="shared" si="27"/>
        <v>0.21853358573735129</v>
      </c>
      <c r="AT58">
        <f t="shared" si="27"/>
        <v>5.0665278520104162E-2</v>
      </c>
      <c r="AU58">
        <f t="shared" si="23"/>
        <v>-65.619401938803236</v>
      </c>
      <c r="AW58">
        <v>55</v>
      </c>
      <c r="AX58">
        <f>IF(Z58&gt;0, (R58*SUMPRODUCT(K58:$K$98, X58:$X$98)-K58*$AZ$3)/Z58, 0)</f>
        <v>1918.8505151211755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1000000</v>
      </c>
      <c r="S59">
        <f t="shared" si="1"/>
        <v>1625.72671913977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163.9934024953136</v>
      </c>
      <c r="AC59">
        <f t="shared" si="2"/>
        <v>106.62954818147288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-19020.90178882681</v>
      </c>
      <c r="AI59">
        <f t="shared" si="25"/>
        <v>-19022.541510111547</v>
      </c>
      <c r="AJ59">
        <f t="shared" si="7"/>
        <v>57.363854313840719</v>
      </c>
      <c r="AK59">
        <f t="shared" si="22"/>
        <v>11.479538174671953</v>
      </c>
      <c r="AL59">
        <f t="shared" si="26"/>
        <v>-18953.698117623033</v>
      </c>
      <c r="AN59">
        <f t="shared" si="27"/>
        <v>0</v>
      </c>
      <c r="AO59">
        <f t="shared" si="27"/>
        <v>0</v>
      </c>
      <c r="AP59">
        <f t="shared" si="27"/>
        <v>-4.5106300279234065E-3</v>
      </c>
      <c r="AQ59">
        <f t="shared" si="27"/>
        <v>-52.323679374997994</v>
      </c>
      <c r="AR59">
        <f t="shared" si="27"/>
        <v>-52.328190005025917</v>
      </c>
      <c r="AS59">
        <f t="shared" si="27"/>
        <v>0.1577994542085602</v>
      </c>
      <c r="AT59">
        <f t="shared" si="27"/>
        <v>3.1578506712937111E-2</v>
      </c>
      <c r="AU59">
        <f t="shared" si="23"/>
        <v>-52.138812044104419</v>
      </c>
      <c r="AW59">
        <v>56</v>
      </c>
      <c r="AX59">
        <f>IF(Z59&gt;0, (R59*SUMPRODUCT(K59:$K$98, X59:$X$98)-K59*$AZ$3)/Z59, 0)</f>
        <v>1625.72671913977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1000000</v>
      </c>
      <c r="S60">
        <f t="shared" si="1"/>
        <v>1275.654433146703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106.62954818147288</v>
      </c>
      <c r="AC60">
        <f t="shared" si="2"/>
        <v>61.911372103439305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-16399.935047043862</v>
      </c>
      <c r="AI60">
        <f t="shared" si="25"/>
        <v>-16401.148372739575</v>
      </c>
      <c r="AJ60">
        <f t="shared" si="7"/>
        <v>44.718176078033579</v>
      </c>
      <c r="AK60">
        <f t="shared" si="22"/>
        <v>7.4640683727031023</v>
      </c>
      <c r="AL60">
        <f t="shared" si="26"/>
        <v>-16348.966128288839</v>
      </c>
      <c r="AN60">
        <f t="shared" si="27"/>
        <v>0</v>
      </c>
      <c r="AO60">
        <f t="shared" si="27"/>
        <v>0</v>
      </c>
      <c r="AP60">
        <f t="shared" si="27"/>
        <v>-2.9800705459595016E-3</v>
      </c>
      <c r="AQ60">
        <f t="shared" si="27"/>
        <v>-40.280168434626091</v>
      </c>
      <c r="AR60">
        <f t="shared" si="27"/>
        <v>-40.283148505172051</v>
      </c>
      <c r="AS60">
        <f t="shared" si="27"/>
        <v>0.10983309746931842</v>
      </c>
      <c r="AT60">
        <f t="shared" si="27"/>
        <v>1.8332629391373121E-2</v>
      </c>
      <c r="AU60">
        <f t="shared" si="23"/>
        <v>-40.154982778311364</v>
      </c>
      <c r="AW60">
        <v>57</v>
      </c>
      <c r="AX60">
        <f>IF(Z60&gt;0, (R60*SUMPRODUCT(K60:$K$98, X60:$X$98)-K60*$AZ$3)/Z60, 0)</f>
        <v>1275.654433146703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1000000</v>
      </c>
      <c r="S61">
        <f t="shared" si="1"/>
        <v>825.89189223043218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61.911372103439305</v>
      </c>
      <c r="AC61">
        <f t="shared" si="2"/>
        <v>28.421831612531356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-13634.196364501009</v>
      </c>
      <c r="AI61">
        <f t="shared" si="25"/>
        <v>-13635.056702030652</v>
      </c>
      <c r="AJ61">
        <f t="shared" si="7"/>
        <v>33.489540490907949</v>
      </c>
      <c r="AK61">
        <f t="shared" si="22"/>
        <v>4.3337960472407522</v>
      </c>
      <c r="AL61">
        <f t="shared" si="26"/>
        <v>-13597.233365492504</v>
      </c>
      <c r="AN61">
        <f t="shared" si="27"/>
        <v>0</v>
      </c>
      <c r="AO61">
        <f t="shared" si="27"/>
        <v>0</v>
      </c>
      <c r="AP61">
        <f t="shared" si="27"/>
        <v>-1.8866876010495794E-3</v>
      </c>
      <c r="AQ61">
        <f t="shared" si="27"/>
        <v>-29.89927597587063</v>
      </c>
      <c r="AR61">
        <f t="shared" si="27"/>
        <v>-29.901162663471677</v>
      </c>
      <c r="AS61">
        <f t="shared" si="27"/>
        <v>7.3441293250685644E-2</v>
      </c>
      <c r="AT61">
        <f t="shared" si="27"/>
        <v>9.5038505076078857E-3</v>
      </c>
      <c r="AU61">
        <f t="shared" si="23"/>
        <v>-29.818217519713386</v>
      </c>
      <c r="AW61">
        <v>58</v>
      </c>
      <c r="AX61">
        <f>IF(Z61&gt;0, (R61*SUMPRODUCT(K61:$K$98, X61:$X$98)-K61*$AZ$3)/Z61, 0)</f>
        <v>825.89189223043218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1000000</v>
      </c>
      <c r="S62">
        <f t="shared" si="1"/>
        <v>197.6300474469939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28.421831612531356</v>
      </c>
      <c r="AC62">
        <f t="shared" si="2"/>
        <v>4.5856163006948236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-10866.334246600874</v>
      </c>
      <c r="AI62">
        <f t="shared" si="25"/>
        <v>-10866.914322399056</v>
      </c>
      <c r="AJ62">
        <f t="shared" si="7"/>
        <v>23.836215311836533</v>
      </c>
      <c r="AK62">
        <f t="shared" si="22"/>
        <v>1.9895282128771952</v>
      </c>
      <c r="AL62">
        <f t="shared" si="26"/>
        <v>-10841.088578874344</v>
      </c>
      <c r="AN62">
        <f t="shared" si="27"/>
        <v>0</v>
      </c>
      <c r="AO62">
        <f t="shared" si="27"/>
        <v>0</v>
      </c>
      <c r="AP62">
        <f t="shared" si="27"/>
        <v>-1.1357895036928638E-3</v>
      </c>
      <c r="AQ62">
        <f t="shared" si="27"/>
        <v>-21.276302889395573</v>
      </c>
      <c r="AR62">
        <f t="shared" si="27"/>
        <v>-21.277438678899266</v>
      </c>
      <c r="AS62">
        <f t="shared" si="27"/>
        <v>4.6671354405477122E-2</v>
      </c>
      <c r="AT62">
        <f t="shared" si="27"/>
        <v>3.8954999821963301E-3</v>
      </c>
      <c r="AU62">
        <f t="shared" si="23"/>
        <v>-21.226871824511598</v>
      </c>
      <c r="AW62">
        <v>59</v>
      </c>
      <c r="AX62">
        <f>IF(Z62&gt;0, (R62*SUMPRODUCT(K62:$K$98, X62:$X$98)-K62*$AZ$3)/Z62, 0)</f>
        <v>197.6300474469939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1000000</v>
      </c>
      <c r="S63">
        <f t="shared" si="1"/>
        <v>-763.45028129860736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4.5856163006948236</v>
      </c>
      <c r="AC63">
        <f t="shared" si="2"/>
        <v>-11.277239567241743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-8199.5884020434987</v>
      </c>
      <c r="AI63">
        <f t="shared" si="25"/>
        <v>-8199.957687373646</v>
      </c>
      <c r="AJ63">
        <f t="shared" si="7"/>
        <v>15.862855867936567</v>
      </c>
      <c r="AK63">
        <f t="shared" si="22"/>
        <v>0.32099314104863769</v>
      </c>
      <c r="AL63">
        <f t="shared" si="26"/>
        <v>-8183.7738383646611</v>
      </c>
      <c r="AN63">
        <f t="shared" si="27"/>
        <v>0</v>
      </c>
      <c r="AO63">
        <f t="shared" si="27"/>
        <v>0</v>
      </c>
      <c r="AP63">
        <f t="shared" si="27"/>
        <v>-6.4559050971877742E-4</v>
      </c>
      <c r="AQ63">
        <f t="shared" si="27"/>
        <v>-14.334651348960866</v>
      </c>
      <c r="AR63">
        <f t="shared" si="27"/>
        <v>-14.335296939470584</v>
      </c>
      <c r="AS63">
        <f t="shared" si="27"/>
        <v>2.7731697875105415E-2</v>
      </c>
      <c r="AT63">
        <f t="shared" si="27"/>
        <v>5.6116533376154582E-4</v>
      </c>
      <c r="AU63">
        <f t="shared" si="23"/>
        <v>-14.307004076261718</v>
      </c>
      <c r="AW63">
        <v>60</v>
      </c>
      <c r="AX63">
        <f>IF(Z63&gt;0, (R63*SUMPRODUCT(K63:$K$98, X63:$X$98)-K63*$AZ$3)/Z63, 0)</f>
        <v>-763.45028129860736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1000000</v>
      </c>
      <c r="S64">
        <f t="shared" si="1"/>
        <v>-2355.0392009869515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-11.277239567241743</v>
      </c>
      <c r="AC64">
        <f t="shared" si="2"/>
        <v>-20.778456075614226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-5800.7223408647287</v>
      </c>
      <c r="AI64">
        <f t="shared" si="25"/>
        <v>-5800.9429152830535</v>
      </c>
      <c r="AJ64">
        <f t="shared" si="7"/>
        <v>9.5012165083724831</v>
      </c>
      <c r="AK64">
        <f t="shared" si="22"/>
        <v>-0.78940676970692214</v>
      </c>
      <c r="AL64">
        <f t="shared" si="26"/>
        <v>-5792.2311055443879</v>
      </c>
      <c r="AN64">
        <f t="shared" si="27"/>
        <v>0</v>
      </c>
      <c r="AO64">
        <f t="shared" si="27"/>
        <v>0</v>
      </c>
      <c r="AP64">
        <f t="shared" si="27"/>
        <v>-3.4429617815603302E-4</v>
      </c>
      <c r="AQ64">
        <f t="shared" si="27"/>
        <v>-9.0543887531011702</v>
      </c>
      <c r="AR64">
        <f t="shared" si="27"/>
        <v>-9.0547330492793261</v>
      </c>
      <c r="AS64">
        <f t="shared" si="27"/>
        <v>1.4830516414850949E-2</v>
      </c>
      <c r="AT64">
        <f t="shared" si="27"/>
        <v>-1.23219064062128E-3</v>
      </c>
      <c r="AU64">
        <f t="shared" si="23"/>
        <v>-9.0411347235050954</v>
      </c>
      <c r="AW64">
        <v>61</v>
      </c>
      <c r="AX64">
        <f>IF(Z64&gt;0, (R64*SUMPRODUCT(K64:$K$98, X64:$X$98)-K64*$AZ$3)/Z64, 0)</f>
        <v>-2355.0392009869515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1000000</v>
      </c>
      <c r="S65">
        <f t="shared" si="1"/>
        <v>-4899.2525281829594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-20.778456075614226</v>
      </c>
      <c r="AC65">
        <f t="shared" si="2"/>
        <v>-25.51727800676148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-3526.3446920647507</v>
      </c>
      <c r="AI65">
        <f t="shared" si="25"/>
        <v>-3526.4749021215907</v>
      </c>
      <c r="AJ65">
        <f t="shared" si="7"/>
        <v>4.7388219311472533</v>
      </c>
      <c r="AK65">
        <f t="shared" si="22"/>
        <v>-1.454491925292996</v>
      </c>
      <c r="AL65">
        <f t="shared" si="26"/>
        <v>-3523.1905721157364</v>
      </c>
      <c r="AN65">
        <f t="shared" si="27"/>
        <v>0</v>
      </c>
      <c r="AO65">
        <f t="shared" si="27"/>
        <v>0</v>
      </c>
      <c r="AP65">
        <f t="shared" si="27"/>
        <v>-1.814694675869274E-4</v>
      </c>
      <c r="AQ65">
        <f t="shared" si="27"/>
        <v>-4.9145504527540691</v>
      </c>
      <c r="AR65">
        <f t="shared" si="27"/>
        <v>-4.9147319222216561</v>
      </c>
      <c r="AS65">
        <f t="shared" si="27"/>
        <v>6.604340046407752E-3</v>
      </c>
      <c r="AT65">
        <f t="shared" si="27"/>
        <v>-2.0270774907686128E-3</v>
      </c>
      <c r="AU65">
        <f t="shared" si="23"/>
        <v>-4.9101546596660164</v>
      </c>
      <c r="AW65">
        <v>62</v>
      </c>
      <c r="AX65">
        <f>IF(Z65&gt;0, (R65*SUMPRODUCT(K65:$K$98, X65:$X$98)-K65*$AZ$3)/Z65, 0)</f>
        <v>-4899.2525281829594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1000000</v>
      </c>
      <c r="S66">
        <f t="shared" si="1"/>
        <v>-8756.2888480836045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-25.51727800676148</v>
      </c>
      <c r="AC66">
        <f t="shared" si="2"/>
        <v>-26.578643797056685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-2120.9405631104009</v>
      </c>
      <c r="AI66">
        <f t="shared" si="25"/>
        <v>-2121.0164475525949</v>
      </c>
      <c r="AJ66">
        <f t="shared" si="7"/>
        <v>1.0613657902952056</v>
      </c>
      <c r="AK66">
        <f t="shared" si="22"/>
        <v>-1.7862094604733036</v>
      </c>
      <c r="AL66">
        <f t="shared" si="26"/>
        <v>-2121.7412912227733</v>
      </c>
      <c r="AN66">
        <f t="shared" si="27"/>
        <v>0</v>
      </c>
      <c r="AO66">
        <f t="shared" si="27"/>
        <v>0</v>
      </c>
      <c r="AP66">
        <f t="shared" si="27"/>
        <v>-9.4426471193475805E-5</v>
      </c>
      <c r="AQ66">
        <f t="shared" si="27"/>
        <v>-2.6391830419416151</v>
      </c>
      <c r="AR66">
        <f t="shared" si="27"/>
        <v>-2.6392774684128084</v>
      </c>
      <c r="AS66">
        <f t="shared" si="27"/>
        <v>1.3207058433245967E-3</v>
      </c>
      <c r="AT66">
        <f t="shared" si="27"/>
        <v>-2.2226618696581744E-3</v>
      </c>
      <c r="AU66">
        <f t="shared" si="23"/>
        <v>-2.6401794244391423</v>
      </c>
      <c r="AW66">
        <v>63</v>
      </c>
      <c r="AX66">
        <f>IF(Z66&gt;0, (R66*SUMPRODUCT(K66:$K$98, X66:$X$98)-K66*$AZ$3)/Z66, 0)</f>
        <v>-8756.2888480836045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-14782.696268361771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-26.578643797056685</v>
      </c>
      <c r="AC67">
        <f t="shared" ref="AC67:AC98" si="30">S67*Z67</f>
        <v>-25.777483390374321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-1261.2633057524361</v>
      </c>
      <c r="AI67">
        <f t="shared" ref="AI67:AI98" si="34">SUM(AE67:AH67)</f>
        <v>-1261.3068997675643</v>
      </c>
      <c r="AJ67">
        <f t="shared" ref="AJ67:AJ98" si="35">AB67-AC67</f>
        <v>-0.80116040668236366</v>
      </c>
      <c r="AK67">
        <f t="shared" si="22"/>
        <v>-1.8605050657939681</v>
      </c>
      <c r="AL67">
        <f t="shared" si="26"/>
        <v>-1263.9685652400406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-1.4012923532696069</v>
      </c>
      <c r="AR67">
        <f t="shared" si="36"/>
        <v>-1.4013407872165622</v>
      </c>
      <c r="AS67">
        <f t="shared" si="36"/>
        <v>-8.9010751879173679E-4</v>
      </c>
      <c r="AT67">
        <f t="shared" si="36"/>
        <v>-2.0670636416883002E-3</v>
      </c>
      <c r="AU67">
        <f t="shared" si="23"/>
        <v>-1.4042979583770421</v>
      </c>
      <c r="AW67">
        <v>64</v>
      </c>
      <c r="AX67">
        <f>IF(Z67&gt;0, (R67*SUMPRODUCT(K67:$K$98, X67:$X$98)-K67*$AZ$3)/Z67, 0)</f>
        <v>-14782.696268361771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1000000</v>
      </c>
      <c r="S68">
        <f t="shared" si="29"/>
        <v>-24455.862475597416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-25.777483390374321</v>
      </c>
      <c r="AC68">
        <f t="shared" si="30"/>
        <v>-24.107040521658227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-740.58632568563723</v>
      </c>
      <c r="AI68">
        <f t="shared" si="34"/>
        <v>-740.61096910247204</v>
      </c>
      <c r="AJ68">
        <f t="shared" si="35"/>
        <v>-1.6704428687160942</v>
      </c>
      <c r="AK68">
        <f t="shared" si="22"/>
        <v>-1.8044238373262027</v>
      </c>
      <c r="AL68">
        <f t="shared" si="26"/>
        <v>-744.08583580851439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-0.73465029522537728</v>
      </c>
      <c r="AR68">
        <f t="shared" si="36"/>
        <v>-0.7346747411175375</v>
      </c>
      <c r="AS68">
        <f t="shared" si="36"/>
        <v>-1.6570537479520255E-3</v>
      </c>
      <c r="AT68">
        <f t="shared" si="36"/>
        <v>-1.7899608172972127E-3</v>
      </c>
      <c r="AU68">
        <f t="shared" si="23"/>
        <v>-0.73812175568278682</v>
      </c>
      <c r="AW68">
        <v>65</v>
      </c>
      <c r="AX68">
        <f>IF(Z68&gt;0, (R68*SUMPRODUCT(K68:$K$98, X68:$X$98)-K68*$AZ$3)/Z68, 0)</f>
        <v>-24455.862475597416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1000000</v>
      </c>
      <c r="S69">
        <f t="shared" si="29"/>
        <v>-40309.265489592981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-24.107040521658227</v>
      </c>
      <c r="AC69">
        <f t="shared" si="30"/>
        <v>-22.099070082967803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-427.64133172838513</v>
      </c>
      <c r="AI69">
        <f t="shared" si="34"/>
        <v>-427.6550376777584</v>
      </c>
      <c r="AJ69">
        <f t="shared" si="35"/>
        <v>-2.0079704386904247</v>
      </c>
      <c r="AK69">
        <f t="shared" si="22"/>
        <v>-1.6874928365160762</v>
      </c>
      <c r="AL69">
        <f t="shared" si="26"/>
        <v>-431.35050095296492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-0.37876219020736102</v>
      </c>
      <c r="AR69">
        <f t="shared" si="36"/>
        <v>-0.37877432957514034</v>
      </c>
      <c r="AS69">
        <f t="shared" si="36"/>
        <v>-1.7784606510230332E-3</v>
      </c>
      <c r="AT69">
        <f t="shared" si="36"/>
        <v>-1.4946134419112239E-3</v>
      </c>
      <c r="AU69">
        <f t="shared" si="23"/>
        <v>-0.3820474036680746</v>
      </c>
      <c r="AW69">
        <v>66</v>
      </c>
      <c r="AX69">
        <f>IF(Z69&gt;0, (R69*SUMPRODUCT(K69:$K$98, X69:$X$98)-K69*$AZ$3)/Z69, 0)</f>
        <v>-40309.265489592981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1000000</v>
      </c>
      <c r="S70">
        <f t="shared" si="29"/>
        <v>-66872.205902062356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-22.099070082967803</v>
      </c>
      <c r="AC70">
        <f t="shared" si="30"/>
        <v>-20.02906376075034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-243.2430624249821</v>
      </c>
      <c r="AI70">
        <f t="shared" si="34"/>
        <v>-243.250550238301</v>
      </c>
      <c r="AJ70">
        <f t="shared" si="35"/>
        <v>-2.0700063222174627</v>
      </c>
      <c r="AK70">
        <f t="shared" si="22"/>
        <v>-1.5469349058077464</v>
      </c>
      <c r="AL70">
        <f t="shared" si="26"/>
        <v>-246.86749146632621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-0.19235761590306932</v>
      </c>
      <c r="AR70">
        <f t="shared" si="36"/>
        <v>-0.19236353729669095</v>
      </c>
      <c r="AS70">
        <f t="shared" si="36"/>
        <v>-1.6369695278311744E-3</v>
      </c>
      <c r="AT70">
        <f t="shared" si="36"/>
        <v>-1.2233224967317959E-3</v>
      </c>
      <c r="AU70">
        <f t="shared" si="23"/>
        <v>-0.19522382932125393</v>
      </c>
      <c r="AW70">
        <v>67</v>
      </c>
      <c r="AX70">
        <f>IF(Z70&gt;0, (R70*SUMPRODUCT(K70:$K$98, X70:$X$98)-K70*$AZ$3)/Z70, 0)</f>
        <v>-66872.205902062356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1000000</v>
      </c>
      <c r="S71">
        <f t="shared" si="29"/>
        <v>-112341.66924633094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-20.02906376075034</v>
      </c>
      <c r="AC71">
        <f t="shared" si="30"/>
        <v>-18.035020919131249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-135.98017275806501</v>
      </c>
      <c r="AI71">
        <f t="shared" si="34"/>
        <v>-135.98418618893177</v>
      </c>
      <c r="AJ71">
        <f t="shared" si="35"/>
        <v>-1.9940428416190912</v>
      </c>
      <c r="AK71">
        <f t="shared" si="22"/>
        <v>-1.4020344632525239</v>
      </c>
      <c r="AL71">
        <f t="shared" si="26"/>
        <v>-139.3802634938034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-9.6012215037463919E-2</v>
      </c>
      <c r="AR71">
        <f t="shared" si="36"/>
        <v>-9.6015048821092824E-2</v>
      </c>
      <c r="AS71">
        <f t="shared" si="36"/>
        <v>-1.4079440128678077E-3</v>
      </c>
      <c r="AT71">
        <f t="shared" si="36"/>
        <v>-9.8994163373536913E-4</v>
      </c>
      <c r="AU71">
        <f t="shared" si="23"/>
        <v>-9.8412934467696001E-2</v>
      </c>
      <c r="AW71">
        <v>68</v>
      </c>
      <c r="AX71">
        <f>IF(Z71&gt;0, (R71*SUMPRODUCT(K71:$K$98, X71:$X$98)-K71*$AZ$3)/Z71, 0)</f>
        <v>-112341.66924633094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1000000</v>
      </c>
      <c r="S72">
        <f t="shared" si="29"/>
        <v>-191841.18393787576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-18.035020919131249</v>
      </c>
      <c r="AC72">
        <f t="shared" si="30"/>
        <v>-16.178889868523925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-74.597051954472803</v>
      </c>
      <c r="AI72">
        <f t="shared" si="34"/>
        <v>-74.599160324732054</v>
      </c>
      <c r="AJ72">
        <f t="shared" si="35"/>
        <v>-1.8561310506073241</v>
      </c>
      <c r="AK72">
        <f t="shared" si="22"/>
        <v>-1.2624514643391875</v>
      </c>
      <c r="AL72">
        <f t="shared" si="26"/>
        <v>-77.717742839678579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-4.702778700421207E-2</v>
      </c>
      <c r="AR72">
        <f t="shared" si="36"/>
        <v>-4.7029116171851813E-2</v>
      </c>
      <c r="AS72">
        <f t="shared" si="36"/>
        <v>-1.1701499377366716E-3</v>
      </c>
      <c r="AT72">
        <f t="shared" si="36"/>
        <v>-7.9587995788805597E-4</v>
      </c>
      <c r="AU72">
        <f t="shared" si="23"/>
        <v>-4.8995146067476548E-2</v>
      </c>
      <c r="AW72">
        <v>69</v>
      </c>
      <c r="AX72">
        <f>IF(Z72&gt;0, (R72*SUMPRODUCT(K72:$K$98, X72:$X$98)-K72*$AZ$3)/Z72, 0)</f>
        <v>-191841.18393787576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1000000</v>
      </c>
      <c r="S73">
        <f t="shared" si="29"/>
        <v>-334183.24173941428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-16.178889868523925</v>
      </c>
      <c r="AC73">
        <f t="shared" si="30"/>
        <v>-14.482932596916719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-40.153165224262288</v>
      </c>
      <c r="AI73">
        <f t="shared" si="34"/>
        <v>-40.154248681688337</v>
      </c>
      <c r="AJ73">
        <f t="shared" si="35"/>
        <v>-1.695957271607206</v>
      </c>
      <c r="AK73">
        <f t="shared" ref="AK73:AK98" si="49">G73*SUM(AB73:AB73, AE73:AF73)</f>
        <v>-1.1325222907966748</v>
      </c>
      <c r="AL73">
        <f t="shared" si="26"/>
        <v>-42.982728244092215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-2.2601363547755927E-2</v>
      </c>
      <c r="AR73">
        <f t="shared" si="36"/>
        <v>-2.2601973402920219E-2</v>
      </c>
      <c r="AS73">
        <f t="shared" si="36"/>
        <v>-9.5461831322561533E-4</v>
      </c>
      <c r="AT73">
        <f t="shared" si="36"/>
        <v>-6.3747273414865076E-4</v>
      </c>
      <c r="AU73">
        <f t="shared" si="23"/>
        <v>-2.4194064450294483E-2</v>
      </c>
      <c r="AW73">
        <v>70</v>
      </c>
      <c r="AX73">
        <f>IF(Z73&gt;0, (R73*SUMPRODUCT(K73:$K$98, X73:$X$98)-K73*$AZ$3)/Z73, 0)</f>
        <v>-334183.24173941428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1000000</v>
      </c>
      <c r="S74">
        <f t="shared" si="29"/>
        <v>-595075.5815525885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-14.482932596916719</v>
      </c>
      <c r="AC74">
        <f t="shared" si="30"/>
        <v>-12.949297300989995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-21.144153417810685</v>
      </c>
      <c r="AI74">
        <f t="shared" si="34"/>
        <v>-21.144697436827027</v>
      </c>
      <c r="AJ74">
        <f t="shared" si="35"/>
        <v>-1.5336352959267234</v>
      </c>
      <c r="AK74">
        <f t="shared" si="49"/>
        <v>-1.0138052817841705</v>
      </c>
      <c r="AL74">
        <f t="shared" si="26"/>
        <v>-23.692138014537921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-1.0626423836709883E-2</v>
      </c>
      <c r="AR74">
        <f t="shared" si="36"/>
        <v>-1.0626697244518115E-2</v>
      </c>
      <c r="AS74">
        <f t="shared" si="36"/>
        <v>-7.707595732694408E-4</v>
      </c>
      <c r="AT74">
        <f t="shared" si="36"/>
        <v>-5.0950843948469439E-4</v>
      </c>
      <c r="AU74">
        <f t="shared" si="23"/>
        <v>-1.1906965257272251E-2</v>
      </c>
      <c r="AW74">
        <v>71</v>
      </c>
      <c r="AX74">
        <f>IF(Z74&gt;0, (R74*SUMPRODUCT(K74:$K$98, X74:$X$98)-K74*$AZ$3)/Z74, 0)</f>
        <v>-595075.5815525885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1000000</v>
      </c>
      <c r="S75">
        <f t="shared" si="29"/>
        <v>-1085904.4991602134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-12.949297300989995</v>
      </c>
      <c r="AC75">
        <f t="shared" si="30"/>
        <v>-11.570426707438775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-10.88804781787808</v>
      </c>
      <c r="AI75">
        <f t="shared" si="34"/>
        <v>-10.88831419550881</v>
      </c>
      <c r="AJ75">
        <f t="shared" si="35"/>
        <v>-1.3788705935512198</v>
      </c>
      <c r="AK75">
        <f t="shared" si="49"/>
        <v>-0.9064508110692997</v>
      </c>
      <c r="AL75">
        <f t="shared" si="26"/>
        <v>-13.17363560012933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-4.8857228732315577E-3</v>
      </c>
      <c r="AR75">
        <f t="shared" si="36"/>
        <v>-4.8858424031330734E-3</v>
      </c>
      <c r="AS75">
        <f t="shared" si="36"/>
        <v>-6.1873163222867509E-4</v>
      </c>
      <c r="AT75">
        <f t="shared" si="36"/>
        <v>-4.0674577621056557E-4</v>
      </c>
      <c r="AU75">
        <f t="shared" si="23"/>
        <v>-5.9113198115723145E-3</v>
      </c>
      <c r="AW75">
        <v>72</v>
      </c>
      <c r="AX75">
        <f>IF(Z75&gt;0, (R75*SUMPRODUCT(K75:$K$98, X75:$X$98)-K75*$AZ$3)/Z75, 0)</f>
        <v>-1085904.4991602134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1000000</v>
      </c>
      <c r="S76">
        <f t="shared" si="29"/>
        <v>-2035737.4856745056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-11.570426707438775</v>
      </c>
      <c r="AC76">
        <f t="shared" si="30"/>
        <v>-10.3346900933585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-5.4719221622020742</v>
      </c>
      <c r="AI76">
        <f t="shared" si="34"/>
        <v>-5.472049078002442</v>
      </c>
      <c r="AJ76">
        <f t="shared" si="35"/>
        <v>-1.2357366140802757</v>
      </c>
      <c r="AK76">
        <f t="shared" si="49"/>
        <v>-0.80992986952071433</v>
      </c>
      <c r="AL76">
        <f t="shared" si="26"/>
        <v>-7.5177155616034321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-2.1923036056528517E-3</v>
      </c>
      <c r="AR76">
        <f t="shared" si="36"/>
        <v>-2.1923544539578007E-3</v>
      </c>
      <c r="AS76">
        <f t="shared" si="36"/>
        <v>-4.9509290417157608E-4</v>
      </c>
      <c r="AT76">
        <f t="shared" si="36"/>
        <v>-3.244951446022842E-4</v>
      </c>
      <c r="AU76">
        <f t="shared" si="23"/>
        <v>-3.0119425027316611E-3</v>
      </c>
      <c r="AW76">
        <v>73</v>
      </c>
      <c r="AX76">
        <f>IF(Z76&gt;0, (R76*SUMPRODUCT(K76:$K$98, X76:$X$98)-K76*$AZ$3)/Z76, 0)</f>
        <v>-2035737.4856745056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1000000</v>
      </c>
      <c r="S77">
        <f t="shared" si="29"/>
        <v>-3926423.4853331796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-10.3346900933585</v>
      </c>
      <c r="AC77">
        <f t="shared" si="30"/>
        <v>-9.2291838818270939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-2.6753337368590913</v>
      </c>
      <c r="AI77">
        <f t="shared" si="34"/>
        <v>-2.6753925001580345</v>
      </c>
      <c r="AJ77">
        <f t="shared" si="35"/>
        <v>-1.1055062115314058</v>
      </c>
      <c r="AK77">
        <f t="shared" si="49"/>
        <v>-0.72342830653509504</v>
      </c>
      <c r="AL77">
        <f t="shared" si="26"/>
        <v>-4.5043270182245356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-9.5701937607616135E-4</v>
      </c>
      <c r="AR77">
        <f t="shared" si="36"/>
        <v>-9.5704039686131284E-4</v>
      </c>
      <c r="AS77">
        <f t="shared" si="36"/>
        <v>-3.9546126534860458E-4</v>
      </c>
      <c r="AT77">
        <f t="shared" si="36"/>
        <v>-2.587845011698874E-4</v>
      </c>
      <c r="AU77">
        <f t="shared" si="23"/>
        <v>-1.6112861633798049E-3</v>
      </c>
      <c r="AW77">
        <v>74</v>
      </c>
      <c r="AX77">
        <f>IF(Z77&gt;0, (R77*SUMPRODUCT(K77:$K$98, X77:$X$98)-K77*$AZ$3)/Z77, 0)</f>
        <v>-3926423.4853331796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1000000</v>
      </c>
      <c r="S78">
        <f t="shared" si="29"/>
        <v>-7809239.4421327841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-9.2291838818270939</v>
      </c>
      <c r="AC78">
        <f t="shared" si="30"/>
        <v>-8.2411243698307945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-1.2717222860505915</v>
      </c>
      <c r="AI78">
        <f t="shared" si="34"/>
        <v>-1.2717486686593937</v>
      </c>
      <c r="AJ78">
        <f t="shared" si="35"/>
        <v>-0.98805951199629938</v>
      </c>
      <c r="AK78">
        <f t="shared" si="49"/>
        <v>-0.64604287172789665</v>
      </c>
      <c r="AL78">
        <f t="shared" si="26"/>
        <v>-2.9058510523835896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-4.0617858650224118E-4</v>
      </c>
      <c r="AR78">
        <f t="shared" si="36"/>
        <v>-4.0618701291016769E-4</v>
      </c>
      <c r="AS78">
        <f t="shared" si="36"/>
        <v>-3.155788180838607E-4</v>
      </c>
      <c r="AT78">
        <f t="shared" si="36"/>
        <v>-2.0634126124596881E-4</v>
      </c>
      <c r="AU78">
        <f t="shared" si="23"/>
        <v>-9.2810709223999717E-4</v>
      </c>
      <c r="AW78">
        <v>75</v>
      </c>
      <c r="AX78">
        <f>IF(Z78&gt;0, (R78*SUMPRODUCT(K78:$K$98, X78:$X$98)-K78*$AZ$3)/Z78, 0)</f>
        <v>-7809239.4421327841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1000000</v>
      </c>
      <c r="S79">
        <f t="shared" si="29"/>
        <v>-16036060.246046796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-8.2411243698307945</v>
      </c>
      <c r="AC79">
        <f t="shared" si="30"/>
        <v>-7.3584800739776774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-0.58588049111129203</v>
      </c>
      <c r="AI79">
        <f t="shared" si="34"/>
        <v>-0.58589196288172862</v>
      </c>
      <c r="AJ79">
        <f t="shared" si="35"/>
        <v>-0.8826442958531171</v>
      </c>
      <c r="AK79">
        <f t="shared" si="49"/>
        <v>-0.57687870588815571</v>
      </c>
      <c r="AL79">
        <f t="shared" si="26"/>
        <v>-2.0454149646230015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-1.670766489757338E-4</v>
      </c>
      <c r="AR79">
        <f t="shared" si="36"/>
        <v>-1.6707992040223022E-4</v>
      </c>
      <c r="AS79">
        <f t="shared" si="36"/>
        <v>-2.5170534507637694E-4</v>
      </c>
      <c r="AT79">
        <f t="shared" si="36"/>
        <v>-1.6450959283937372E-4</v>
      </c>
      <c r="AU79">
        <f t="shared" si="23"/>
        <v>-5.8329485831798097E-4</v>
      </c>
      <c r="AW79">
        <v>76</v>
      </c>
      <c r="AX79">
        <f>IF(Z79&gt;0, (R79*SUMPRODUCT(K79:$K$98, X79:$X$98)-K79*$AZ$3)/Z79, 0)</f>
        <v>-16036060.246046796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1000000</v>
      </c>
      <c r="S80">
        <f t="shared" si="29"/>
        <v>-34016962.0855271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-7.3584800739776774</v>
      </c>
      <c r="AC80">
        <f t="shared" si="30"/>
        <v>-6.5702092270198484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-0.26113701859728039</v>
      </c>
      <c r="AI80">
        <f t="shared" si="34"/>
        <v>-0.26114184722454764</v>
      </c>
      <c r="AJ80">
        <f t="shared" si="35"/>
        <v>-0.78827084695782901</v>
      </c>
      <c r="AK80">
        <f t="shared" si="49"/>
        <v>-0.5150936051784375</v>
      </c>
      <c r="AL80">
        <f t="shared" si="26"/>
        <v>-1.5645062993608141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-6.6490123248987942E-5</v>
      </c>
      <c r="AR80">
        <f t="shared" si="36"/>
        <v>-6.649135270325622E-5</v>
      </c>
      <c r="AS80">
        <f t="shared" si="36"/>
        <v>-2.0070775889740515E-4</v>
      </c>
      <c r="AT80">
        <f t="shared" si="36"/>
        <v>-1.3115198096788153E-4</v>
      </c>
      <c r="AU80">
        <f t="shared" si="23"/>
        <v>-3.9835109256854286E-4</v>
      </c>
      <c r="AW80">
        <v>77</v>
      </c>
      <c r="AX80">
        <f>IF(Z80&gt;0, (R80*SUMPRODUCT(K80:$K$98, X80:$X$98)-K80*$AZ$3)/Z80, 0)</f>
        <v>-34016962.0855271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1000000</v>
      </c>
      <c r="S81">
        <f t="shared" si="29"/>
        <v>-74685690.928142965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-6.5702092270198484</v>
      </c>
      <c r="AC81">
        <f t="shared" si="30"/>
        <v>-5.8663132853513087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-0.11266695684528755</v>
      </c>
      <c r="AI81">
        <f t="shared" si="34"/>
        <v>-0.11266892051236101</v>
      </c>
      <c r="AJ81">
        <f t="shared" si="35"/>
        <v>-0.70389594166853975</v>
      </c>
      <c r="AK81">
        <f t="shared" si="49"/>
        <v>-0.45991464589138942</v>
      </c>
      <c r="AL81">
        <f t="shared" si="26"/>
        <v>-1.2764795080722902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-2.5613400359469342E-5</v>
      </c>
      <c r="AR81">
        <f t="shared" si="36"/>
        <v>-2.5613846774215362E-5</v>
      </c>
      <c r="AS81">
        <f t="shared" si="36"/>
        <v>-1.6002179405732374E-4</v>
      </c>
      <c r="AT81">
        <f t="shared" si="36"/>
        <v>-1.0455574807594923E-4</v>
      </c>
      <c r="AU81">
        <f t="shared" si="23"/>
        <v>-2.9019138890748833E-4</v>
      </c>
      <c r="AW81">
        <v>78</v>
      </c>
      <c r="AX81">
        <f>IF(Z81&gt;0, (R81*SUMPRODUCT(K81:$K$98, X81:$X$98)-K81*$AZ$3)/Z81, 0)</f>
        <v>-74685690.928142965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1000000</v>
      </c>
      <c r="S82">
        <f t="shared" si="29"/>
        <v>-170033701.62996942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-5.8663132853513087</v>
      </c>
      <c r="AC82">
        <f t="shared" si="30"/>
        <v>-5.237801013223284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-4.6956728745329024E-2</v>
      </c>
      <c r="AI82">
        <f t="shared" si="34"/>
        <v>-4.6957498857513109E-2</v>
      </c>
      <c r="AJ82">
        <f t="shared" si="35"/>
        <v>-0.62851227212802474</v>
      </c>
      <c r="AK82">
        <f t="shared" si="49"/>
        <v>-0.41064192997459165</v>
      </c>
      <c r="AL82">
        <f t="shared" si="26"/>
        <v>-1.0861117009601295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-9.5312636987311241E-6</v>
      </c>
      <c r="AR82">
        <f t="shared" si="36"/>
        <v>-9.5314200158873697E-6</v>
      </c>
      <c r="AS82">
        <f t="shared" si="36"/>
        <v>-1.2757524562732151E-4</v>
      </c>
      <c r="AT82">
        <f t="shared" si="36"/>
        <v>-8.3351984367800497E-5</v>
      </c>
      <c r="AU82">
        <f t="shared" si="23"/>
        <v>-2.2045865001100941E-4</v>
      </c>
      <c r="AW82">
        <v>79</v>
      </c>
      <c r="AX82">
        <f>IF(Z82&gt;0, (R82*SUMPRODUCT(K82:$K$98, X82:$X$98)-K82*$AZ$3)/Z82, 0)</f>
        <v>-170033701.62996942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8"/>
        <v>1000000</v>
      </c>
      <c r="S83">
        <f t="shared" si="29"/>
        <v>-402125901.33306605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-5.237801013223284</v>
      </c>
      <c r="AC83">
        <f t="shared" si="30"/>
        <v>-4.6766160038366413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-1.8866711631076623E-2</v>
      </c>
      <c r="AI83">
        <f t="shared" si="34"/>
        <v>-1.8867002374348091E-2</v>
      </c>
      <c r="AJ83">
        <f t="shared" si="35"/>
        <v>-0.56118500938664262</v>
      </c>
      <c r="AK83">
        <f t="shared" si="49"/>
        <v>-0.3666460709256299</v>
      </c>
      <c r="AL83">
        <f t="shared" si="26"/>
        <v>-0.9466980826866207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-3.4192498773518742E-6</v>
      </c>
      <c r="AR83">
        <f t="shared" si="36"/>
        <v>-3.4193025693055514E-6</v>
      </c>
      <c r="AS83">
        <f t="shared" si="36"/>
        <v>-1.0170462198385181E-4</v>
      </c>
      <c r="AT83">
        <f t="shared" si="36"/>
        <v>-6.6447961762399995E-5</v>
      </c>
      <c r="AU83">
        <f t="shared" si="23"/>
        <v>-1.7157188631555735E-4</v>
      </c>
      <c r="AW83">
        <v>80</v>
      </c>
      <c r="AX83">
        <f>IF(Z83&gt;0, (R83*SUMPRODUCT(K83:$K$98, X83:$X$98)-K83*$AZ$3)/Z83, 0)</f>
        <v>-402125901.33306605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1000000</v>
      </c>
      <c r="S84">
        <f t="shared" si="29"/>
        <v>-989575453.98301995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-4.6766160038366413</v>
      </c>
      <c r="AC84">
        <f t="shared" si="30"/>
        <v>-4.1755528689344272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-7.2938938959341074E-3</v>
      </c>
      <c r="AI84">
        <f t="shared" si="34"/>
        <v>-7.2939993844254635E-3</v>
      </c>
      <c r="AJ84">
        <f t="shared" si="35"/>
        <v>-0.5010631349022141</v>
      </c>
      <c r="AK84">
        <f t="shared" si="49"/>
        <v>-0.3273631202685649</v>
      </c>
      <c r="AL84">
        <f t="shared" si="26"/>
        <v>-0.83572025455520449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-1.1802555387710016E-6</v>
      </c>
      <c r="AR84">
        <f t="shared" si="36"/>
        <v>-1.1802726083058724E-6</v>
      </c>
      <c r="AS84">
        <f t="shared" si="36"/>
        <v>-8.1079125728982537E-5</v>
      </c>
      <c r="AT84">
        <f t="shared" si="36"/>
        <v>-5.2971998413866391E-5</v>
      </c>
      <c r="AU84">
        <f t="shared" si="23"/>
        <v>-1.352313967511548E-4</v>
      </c>
      <c r="AW84">
        <v>81</v>
      </c>
      <c r="AX84">
        <f>IF(Z84&gt;0, (R84*SUMPRODUCT(K84:$K$98, X84:$X$98)-K84*$AZ$3)/Z84, 0)</f>
        <v>-989575453.98301995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1000000</v>
      </c>
      <c r="S85">
        <f t="shared" si="29"/>
        <v>-2538679190.6696849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-4.1755528689344272</v>
      </c>
      <c r="AC85">
        <f t="shared" si="30"/>
        <v>-3.7281731972684562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-2.7087958838051675E-3</v>
      </c>
      <c r="AI85">
        <f t="shared" si="34"/>
        <v>-2.7088325975145144E-3</v>
      </c>
      <c r="AJ85">
        <f t="shared" si="35"/>
        <v>-0.44737967166597103</v>
      </c>
      <c r="AK85">
        <f t="shared" si="49"/>
        <v>-0.29228870082540992</v>
      </c>
      <c r="AL85">
        <f t="shared" si="26"/>
        <v>-0.74237720508889549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-3.913585839837244E-7</v>
      </c>
      <c r="AR85">
        <f t="shared" si="36"/>
        <v>-3.9136388826869791E-7</v>
      </c>
      <c r="AS85">
        <f t="shared" si="36"/>
        <v>-6.4636053182548015E-5</v>
      </c>
      <c r="AT85">
        <f t="shared" si="36"/>
        <v>-4.2228981797176439E-5</v>
      </c>
      <c r="AU85">
        <f t="shared" si="23"/>
        <v>-1.0725639886799316E-4</v>
      </c>
      <c r="AW85">
        <v>82</v>
      </c>
      <c r="AX85">
        <f>IF(Z85&gt;0, (R85*SUMPRODUCT(K85:$K$98, X85:$X$98)-K85*$AZ$3)/Z85, 0)</f>
        <v>-2538679190.6696849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1000000</v>
      </c>
      <c r="S86">
        <f t="shared" si="29"/>
        <v>-6803943951.3341665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-3.7281731972684562</v>
      </c>
      <c r="AC86">
        <f t="shared" si="30"/>
        <v>-3.3287263994114067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-9.6462805469861872E-4</v>
      </c>
      <c r="AI86">
        <f t="shared" si="34"/>
        <v>-9.646402855695049E-4</v>
      </c>
      <c r="AJ86">
        <f t="shared" si="35"/>
        <v>-0.39944679785704951</v>
      </c>
      <c r="AK86">
        <f t="shared" si="49"/>
        <v>-0.26097212380879198</v>
      </c>
      <c r="AL86">
        <f t="shared" si="26"/>
        <v>-0.66138356195141101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-1.2443439741952044E-7</v>
      </c>
      <c r="AR86">
        <f t="shared" si="36"/>
        <v>-1.2443597516862407E-7</v>
      </c>
      <c r="AS86">
        <f t="shared" si="36"/>
        <v>-5.1527551319278577E-5</v>
      </c>
      <c r="AT86">
        <f t="shared" si="36"/>
        <v>-3.3664694709284004E-5</v>
      </c>
      <c r="AU86">
        <f t="shared" si="23"/>
        <v>-8.5316682003731207E-5</v>
      </c>
      <c r="AW86">
        <v>83</v>
      </c>
      <c r="AX86">
        <f>IF(Z86&gt;0, (R86*SUMPRODUCT(K86:$K$98, X86:$X$98)-K86*$AZ$3)/Z86, 0)</f>
        <v>-6803943951.3341665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1000000</v>
      </c>
      <c r="S87">
        <f t="shared" si="29"/>
        <v>-19089948370.129887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-3.3287263994114067</v>
      </c>
      <c r="AC87">
        <f t="shared" si="30"/>
        <v>-2.9720772477604167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-3.2865441553969646E-4</v>
      </c>
      <c r="AI87">
        <f t="shared" si="34"/>
        <v>-3.2865830774148525E-4</v>
      </c>
      <c r="AJ87">
        <f t="shared" si="35"/>
        <v>-0.35664915165098998</v>
      </c>
      <c r="AK87">
        <f t="shared" si="49"/>
        <v>-0.23301084795879848</v>
      </c>
      <c r="AL87">
        <f t="shared" si="26"/>
        <v>-0.58998865791752997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-3.7853148569383795E-8</v>
      </c>
      <c r="AR87">
        <f t="shared" si="36"/>
        <v>-3.7853596858180807E-8</v>
      </c>
      <c r="AS87">
        <f t="shared" si="36"/>
        <v>-4.1077474350740883E-5</v>
      </c>
      <c r="AT87">
        <f t="shared" si="36"/>
        <v>-2.683729117583437E-5</v>
      </c>
      <c r="AU87">
        <f t="shared" si="23"/>
        <v>-6.7952619123433432E-5</v>
      </c>
      <c r="AW87">
        <v>84</v>
      </c>
      <c r="AX87">
        <f>IF(Z87&gt;0, (R87*SUMPRODUCT(K87:$K$98, X87:$X$98)-K87*$AZ$3)/Z87, 0)</f>
        <v>-19089948370.129887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1000000</v>
      </c>
      <c r="S88">
        <f t="shared" si="29"/>
        <v>-56182399646.809143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-2.9720772477604167</v>
      </c>
      <c r="AC88">
        <f t="shared" si="30"/>
        <v>-2.6536404319658979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-1.0689859755666275E-4</v>
      </c>
      <c r="AI88">
        <f t="shared" si="34"/>
        <v>-1.0689977837149473E-4</v>
      </c>
      <c r="AJ88">
        <f t="shared" si="35"/>
        <v>-0.31843681579451877</v>
      </c>
      <c r="AK88">
        <f t="shared" si="49"/>
        <v>-0.20804540734322918</v>
      </c>
      <c r="AL88">
        <f t="shared" si="26"/>
        <v>-0.52658912291611948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-1.099300746099573E-8</v>
      </c>
      <c r="AR88">
        <f t="shared" si="36"/>
        <v>-1.099312889108513E-8</v>
      </c>
      <c r="AS88">
        <f t="shared" si="36"/>
        <v>-3.2746718590291595E-5</v>
      </c>
      <c r="AT88">
        <f t="shared" si="36"/>
        <v>-2.1394524974359383E-5</v>
      </c>
      <c r="AU88">
        <f t="shared" si="23"/>
        <v>-5.4152236693542064E-5</v>
      </c>
      <c r="AW88">
        <v>85</v>
      </c>
      <c r="AX88">
        <f>IF(Z88&gt;0, (R88*SUMPRODUCT(K88:$K$98, X88:$X$98)-K88*$AZ$3)/Z88, 0)</f>
        <v>-56182399646.809143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1000000</v>
      </c>
      <c r="S89">
        <f t="shared" si="29"/>
        <v>-175308052458.28827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-2.6536404319658979</v>
      </c>
      <c r="AC89">
        <f t="shared" si="30"/>
        <v>-2.369321823630631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-3.3245076284671611E-5</v>
      </c>
      <c r="AI89">
        <f t="shared" si="34"/>
        <v>-3.3245414164448157E-5</v>
      </c>
      <c r="AJ89">
        <f t="shared" si="35"/>
        <v>-0.2843186083352669</v>
      </c>
      <c r="AK89">
        <f t="shared" si="49"/>
        <v>-0.18575483023761288</v>
      </c>
      <c r="AL89">
        <f t="shared" si="26"/>
        <v>-0.47010668398704425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-3.0524870230160461E-9</v>
      </c>
      <c r="AR89">
        <f t="shared" si="36"/>
        <v>-3.0525180463659225E-9</v>
      </c>
      <c r="AS89">
        <f t="shared" si="36"/>
        <v>-2.6105485663918873E-5</v>
      </c>
      <c r="AT89">
        <f t="shared" si="36"/>
        <v>-1.7055584529499082E-5</v>
      </c>
      <c r="AU89">
        <f t="shared" si="23"/>
        <v>-4.3164122711464324E-5</v>
      </c>
      <c r="AW89">
        <v>86</v>
      </c>
      <c r="AX89">
        <f>IF(Z89&gt;0, (R89*SUMPRODUCT(K89:$K$98, X89:$X$98)-K89*$AZ$3)/Z89, 0)</f>
        <v>-175308052458.28827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1000000</v>
      </c>
      <c r="S90">
        <f t="shared" si="29"/>
        <v>-581885300711.33972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-2.369321823630631</v>
      </c>
      <c r="AC90">
        <f t="shared" si="30"/>
        <v>-2.1154659165685876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-9.7445015047894771E-6</v>
      </c>
      <c r="AI90">
        <f t="shared" si="34"/>
        <v>-9.744592393230634E-6</v>
      </c>
      <c r="AJ90">
        <f t="shared" si="35"/>
        <v>-0.25385590706204342</v>
      </c>
      <c r="AK90">
        <f t="shared" si="49"/>
        <v>-0.16585252765414418</v>
      </c>
      <c r="AL90">
        <f t="shared" si="26"/>
        <v>-0.4197181793085808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-7.9885525578148315E-10</v>
      </c>
      <c r="AR90">
        <f t="shared" si="36"/>
        <v>-7.9886270682542541E-10</v>
      </c>
      <c r="AS90">
        <f t="shared" si="36"/>
        <v>-2.0811133896178746E-5</v>
      </c>
      <c r="AT90">
        <f t="shared" si="36"/>
        <v>-1.3596607618772105E-5</v>
      </c>
      <c r="AU90">
        <f t="shared" si="23"/>
        <v>-3.4408540377657673E-5</v>
      </c>
      <c r="AW90">
        <v>87</v>
      </c>
      <c r="AX90">
        <f>IF(Z90&gt;0, (R90*SUMPRODUCT(K90:$K$98, X90:$X$98)-K90*$AZ$3)/Z90, 0)</f>
        <v>-581885300711.33972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1000000</v>
      </c>
      <c r="S91">
        <f t="shared" si="29"/>
        <v>-2061942720771.2539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-2.1154659165685876</v>
      </c>
      <c r="AC91">
        <f t="shared" si="30"/>
        <v>-1.8888088547651833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-2.6831486498318079E-6</v>
      </c>
      <c r="AI91">
        <f t="shared" si="34"/>
        <v>-2.6831715506723082E-6</v>
      </c>
      <c r="AJ91">
        <f t="shared" si="35"/>
        <v>-0.22665706180340428</v>
      </c>
      <c r="AK91">
        <f t="shared" si="49"/>
        <v>-0.14808261415980115</v>
      </c>
      <c r="AL91">
        <f t="shared" si="26"/>
        <v>-0.37474235913475606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-1.9639714985380046E-10</v>
      </c>
      <c r="AR91">
        <f t="shared" si="36"/>
        <v>-1.9639882611568175E-10</v>
      </c>
      <c r="AS91">
        <f t="shared" si="36"/>
        <v>-1.6590508667947151E-5</v>
      </c>
      <c r="AT91">
        <f t="shared" si="36"/>
        <v>-1.0839132362535351E-5</v>
      </c>
      <c r="AU91">
        <f t="shared" si="23"/>
        <v>-2.7429837429308614E-5</v>
      </c>
      <c r="AW91">
        <v>88</v>
      </c>
      <c r="AX91">
        <f>IF(Z91&gt;0, (R91*SUMPRODUCT(K91:$K$98, X91:$X$98)-K91*$AZ$3)/Z91, 0)</f>
        <v>-2061942720771.2539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1000000</v>
      </c>
      <c r="S92">
        <f t="shared" si="29"/>
        <v>-7831705516124.793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-1.8888088547651833</v>
      </c>
      <c r="AC92">
        <f t="shared" si="30"/>
        <v>-1.6864364776381342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-6.9153877280823704E-7</v>
      </c>
      <c r="AI92">
        <f t="shared" si="34"/>
        <v>-6.9154415617101209E-7</v>
      </c>
      <c r="AJ92">
        <f t="shared" si="35"/>
        <v>-0.20237237712704914</v>
      </c>
      <c r="AK92">
        <f t="shared" si="49"/>
        <v>-0.13221661983356284</v>
      </c>
      <c r="AL92">
        <f t="shared" si="26"/>
        <v>-0.33458968850476811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-4.5194851046631276E-11</v>
      </c>
      <c r="AR92">
        <f t="shared" si="36"/>
        <v>-4.5195202871125163E-11</v>
      </c>
      <c r="AS92">
        <f t="shared" si="36"/>
        <v>-1.3225851969323931E-5</v>
      </c>
      <c r="AT92">
        <f t="shared" si="36"/>
        <v>-8.6408899605170075E-6</v>
      </c>
      <c r="AU92">
        <f t="shared" si="23"/>
        <v>-2.1866787125043808E-5</v>
      </c>
      <c r="AW92">
        <v>89</v>
      </c>
      <c r="AX92">
        <f>IF(Z92&gt;0, (R92*SUMPRODUCT(K92:$K$98, X92:$X$98)-K92*$AZ$3)/Z92, 0)</f>
        <v>-7831705516124.793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1000000</v>
      </c>
      <c r="S93">
        <f t="shared" si="29"/>
        <v>-32026789135612.961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-1.6864364776381342</v>
      </c>
      <c r="AC93">
        <f t="shared" si="30"/>
        <v>-1.5057468550731097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-1.6616593596525451E-7</v>
      </c>
      <c r="AI93">
        <f t="shared" si="34"/>
        <v>-1.661671113460027E-7</v>
      </c>
      <c r="AJ93">
        <f t="shared" si="35"/>
        <v>-0.18068962256502452</v>
      </c>
      <c r="AK93">
        <f t="shared" si="49"/>
        <v>-0.1180505534346694</v>
      </c>
      <c r="AL93">
        <f t="shared" si="26"/>
        <v>-0.29874034216680528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-9.6960846854789392E-12</v>
      </c>
      <c r="AR93">
        <f t="shared" si="36"/>
        <v>-9.6961532710840812E-12</v>
      </c>
      <c r="AS93">
        <f t="shared" si="36"/>
        <v>-1.0543568222936171E-5</v>
      </c>
      <c r="AT93">
        <f t="shared" si="36"/>
        <v>-6.8884645738074387E-6</v>
      </c>
      <c r="AU93">
        <f t="shared" si="23"/>
        <v>-1.7432042492896881E-5</v>
      </c>
      <c r="AW93">
        <v>90</v>
      </c>
      <c r="AX93">
        <f>IF(Z93&gt;0, (R93*SUMPRODUCT(K93:$K$98, X93:$X$98)-K93*$AZ$3)/Z93, 0)</f>
        <v>-32026789135612.961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1000000</v>
      </c>
      <c r="S94">
        <f t="shared" si="29"/>
        <v>-141783008641579.69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-1.5057468550731097</v>
      </c>
      <c r="AC94">
        <f t="shared" si="30"/>
        <v>-1.3444168348951098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-3.7062863590898375E-8</v>
      </c>
      <c r="AI94">
        <f t="shared" si="34"/>
        <v>-3.7063100646249324E-8</v>
      </c>
      <c r="AJ94">
        <f t="shared" si="35"/>
        <v>-0.16133002017799991</v>
      </c>
      <c r="AK94">
        <f t="shared" si="49"/>
        <v>-0.10540227985511769</v>
      </c>
      <c r="AL94">
        <f t="shared" si="26"/>
        <v>-0.26673233709621824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-1.9309692166198778E-12</v>
      </c>
      <c r="AR94">
        <f t="shared" si="36"/>
        <v>-1.9309815671654368E-12</v>
      </c>
      <c r="AS94">
        <f t="shared" si="36"/>
        <v>-8.4052680364634095E-6</v>
      </c>
      <c r="AT94">
        <f t="shared" si="36"/>
        <v>-5.4914417841088459E-6</v>
      </c>
      <c r="AU94">
        <f t="shared" si="23"/>
        <v>-1.3896711751553823E-5</v>
      </c>
      <c r="AW94">
        <v>91</v>
      </c>
      <c r="AX94">
        <f>IF(Z94&gt;0, (R94*SUMPRODUCT(K94:$K$98, X94:$X$98)-K94*$AZ$3)/Z94, 0)</f>
        <v>-141783008641579.69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1000000</v>
      </c>
      <c r="S95">
        <f t="shared" si="29"/>
        <v>-684160554462376.88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-1.3444168348951098</v>
      </c>
      <c r="AC95">
        <f t="shared" si="30"/>
        <v>-1.2003721740151692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-7.6328736545460439E-9</v>
      </c>
      <c r="AI95">
        <f t="shared" si="34"/>
        <v>-7.6329175175021208E-9</v>
      </c>
      <c r="AJ95">
        <f t="shared" si="35"/>
        <v>-0.14404466087994061</v>
      </c>
      <c r="AK95">
        <f t="shared" si="49"/>
        <v>-9.410917844265769E-2</v>
      </c>
      <c r="AL95">
        <f t="shared" si="26"/>
        <v>-0.23815384695551584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-3.5506382730773823E-13</v>
      </c>
      <c r="AR95">
        <f t="shared" si="36"/>
        <v>-3.5506586771214769E-13</v>
      </c>
      <c r="AS95">
        <f t="shared" si="36"/>
        <v>-6.7006282181568141E-6</v>
      </c>
      <c r="AT95">
        <f t="shared" si="36"/>
        <v>-4.377743769246791E-6</v>
      </c>
      <c r="AU95">
        <f t="shared" si="23"/>
        <v>-1.1078372342469473E-5</v>
      </c>
      <c r="AW95">
        <v>92</v>
      </c>
      <c r="AX95">
        <f>IF(Z95&gt;0, (R95*SUMPRODUCT(K95:$K$98, X95:$X$98)-K95*$AZ$3)/Z95, 0)</f>
        <v>-684160554462376.88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1000000</v>
      </c>
      <c r="S96">
        <f t="shared" si="29"/>
        <v>-3627837638588749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-1.2003721740151692</v>
      </c>
      <c r="AC96">
        <f t="shared" si="30"/>
        <v>-1.0717608696567102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-1.4415461489878962E-9</v>
      </c>
      <c r="AI96">
        <f t="shared" si="34"/>
        <v>-1.4415535346606882E-9</v>
      </c>
      <c r="AJ96">
        <f t="shared" si="35"/>
        <v>-0.12861130435845891</v>
      </c>
      <c r="AK96">
        <f t="shared" si="49"/>
        <v>-8.402605218106185E-2</v>
      </c>
      <c r="AL96">
        <f t="shared" si="26"/>
        <v>-0.2126373579810743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-5.9872705604172058E-14</v>
      </c>
      <c r="AR96">
        <f t="shared" si="36"/>
        <v>-5.9873012358286792E-14</v>
      </c>
      <c r="AS96">
        <f t="shared" si="36"/>
        <v>-5.3416997913170773E-6</v>
      </c>
      <c r="AT96">
        <f t="shared" si="36"/>
        <v>-3.4899105303355484E-6</v>
      </c>
      <c r="AU96">
        <f t="shared" si="23"/>
        <v>-8.8316103815256379E-6</v>
      </c>
      <c r="AW96">
        <v>93</v>
      </c>
      <c r="AX96">
        <f>IF(Z96&gt;0, (R96*SUMPRODUCT(K96:$K$98, X96:$X$98)-K96*$AZ$3)/Z96, 0)</f>
        <v>-3627837638588749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1000000</v>
      </c>
      <c r="S97">
        <f t="shared" si="29"/>
        <v>-2.1348234958232724E+16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-1.0717608696567102</v>
      </c>
      <c r="AC97">
        <f t="shared" si="30"/>
        <v>-0.95692934790782946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-2.4764789008552249E-10</v>
      </c>
      <c r="AI97">
        <f t="shared" si="34"/>
        <v>-2.4764901070433452E-10</v>
      </c>
      <c r="AJ97">
        <f t="shared" si="35"/>
        <v>-0.11483152174888078</v>
      </c>
      <c r="AK97">
        <f t="shared" si="49"/>
        <v>-7.5023260875969722E-2</v>
      </c>
      <c r="AL97">
        <f t="shared" si="26"/>
        <v>-0.18985478287249952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-9.1836842455303182E-15</v>
      </c>
      <c r="AR97">
        <f t="shared" si="36"/>
        <v>-9.1837258021505893E-15</v>
      </c>
      <c r="AS97">
        <f t="shared" si="36"/>
        <v>-4.2583703693630588E-6</v>
      </c>
      <c r="AT97">
        <f t="shared" si="36"/>
        <v>-2.782135307985136E-6</v>
      </c>
      <c r="AU97">
        <f t="shared" si="23"/>
        <v>-7.0405056865319209E-6</v>
      </c>
      <c r="AW97">
        <v>94</v>
      </c>
      <c r="AX97">
        <f>IF(Z97&gt;0, (R97*SUMPRODUCT(K97:$K$98, X97:$X$98)-K97*$AZ$3)/Z97, 0)</f>
        <v>-2.1348234958232724E+16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-0.95692934790782946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-4.4824752480944551E-11</v>
      </c>
      <c r="AI98">
        <f t="shared" si="34"/>
        <v>-4.4824752480944551E-11</v>
      </c>
      <c r="AJ98">
        <f t="shared" si="35"/>
        <v>-0.95692934790782946</v>
      </c>
      <c r="AK98">
        <f t="shared" si="49"/>
        <v>-6.6985054353548068E-2</v>
      </c>
      <c r="AL98">
        <f t="shared" si="26"/>
        <v>-1.0239144023062021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-1.4841650096825747E-15</v>
      </c>
      <c r="AR98">
        <f t="shared" si="36"/>
        <v>-1.4841650096825747E-15</v>
      </c>
      <c r="AS98">
        <f t="shared" si="36"/>
        <v>-3.1684303343491348E-5</v>
      </c>
      <c r="AT98">
        <f t="shared" si="36"/>
        <v>-2.2179012340443947E-6</v>
      </c>
      <c r="AU98">
        <f t="shared" si="36"/>
        <v>-3.3902204579019905E-5</v>
      </c>
      <c r="AW98">
        <v>95</v>
      </c>
    </row>
    <row r="100" spans="5:50" x14ac:dyDescent="0.25">
      <c r="AN100" s="8">
        <f t="shared" ref="AN100:AU100" si="50">SUM(AN3:AN98)</f>
        <v>46650.860121609032</v>
      </c>
      <c r="AO100" s="8">
        <f t="shared" si="50"/>
        <v>-4665.086012160903</v>
      </c>
      <c r="AP100" s="8">
        <f t="shared" si="50"/>
        <v>-1740.3204213206311</v>
      </c>
      <c r="AQ100" s="8">
        <f t="shared" si="50"/>
        <v>-25804.625642005281</v>
      </c>
      <c r="AR100" s="8">
        <f t="shared" si="50"/>
        <v>14440.82804612224</v>
      </c>
      <c r="AS100" s="8">
        <f t="shared" si="50"/>
        <v>-3309.5891092243646</v>
      </c>
      <c r="AT100" s="8">
        <f t="shared" si="50"/>
        <v>1605.3317855819653</v>
      </c>
      <c r="AU100" s="8">
        <f t="shared" si="50"/>
        <v>12736.570722479817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99046.324867591669</v>
      </c>
      <c r="K3">
        <v>1</v>
      </c>
      <c r="L3" s="2">
        <v>0</v>
      </c>
      <c r="O3">
        <f>$C$3</f>
        <v>99046.324867591669</v>
      </c>
      <c r="P3">
        <f>O3*C5</f>
        <v>9904.6324867591684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99046.324867591669</v>
      </c>
      <c r="AF3">
        <f t="shared" ref="AF3:AG34" si="4">-$Z3*P3</f>
        <v>-9904.6324867591684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87619.259793832505</v>
      </c>
      <c r="AJ3">
        <f t="shared" ref="AJ3:AJ66" si="7">AB3-AC3</f>
        <v>0</v>
      </c>
      <c r="AL3">
        <f t="shared" ref="AL3:AL34" si="8">SUM(AI3:AK3)</f>
        <v>87619.259793832505</v>
      </c>
      <c r="AN3">
        <f t="shared" ref="AN3:AU34" si="9">AE3*$K3</f>
        <v>99046.324867591669</v>
      </c>
      <c r="AO3">
        <f t="shared" si="9"/>
        <v>-9904.6324867591684</v>
      </c>
      <c r="AP3">
        <f t="shared" si="9"/>
        <v>-1522.432587</v>
      </c>
      <c r="AQ3">
        <f t="shared" si="9"/>
        <v>0</v>
      </c>
      <c r="AR3">
        <f t="shared" si="9"/>
        <v>87619.259793832505</v>
      </c>
      <c r="AS3">
        <f t="shared" si="9"/>
        <v>0</v>
      </c>
      <c r="AT3">
        <f t="shared" si="9"/>
        <v>0</v>
      </c>
      <c r="AU3">
        <f t="shared" si="9"/>
        <v>87619.259793832505</v>
      </c>
      <c r="AW3">
        <v>0</v>
      </c>
      <c r="AX3">
        <f>IF(Z3&gt;0, (R3*SUMPRODUCT(K3:$K$98, X3:$X$98)-K3*$AZ$3)/Z3, 0)</f>
        <v>0</v>
      </c>
      <c r="AZ3">
        <f>C6*SUMPRODUCT(X4:X89, K4:K89)/1</f>
        <v>43573.474522538912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2957.8306089276948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2922.7846050662847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-2922.7846050662847</v>
      </c>
      <c r="AK4">
        <f>G4*SUM(AB4, AE4:AF4)</f>
        <v>0</v>
      </c>
      <c r="AL4">
        <f t="shared" si="8"/>
        <v>-4771.3346050662849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-2726.7325357461373</v>
      </c>
      <c r="AT4">
        <f t="shared" si="9"/>
        <v>0</v>
      </c>
      <c r="AU4">
        <f t="shared" si="9"/>
        <v>-4451.2870650865607</v>
      </c>
      <c r="AW4">
        <v>1</v>
      </c>
      <c r="AX4">
        <f>IF(Z4&gt;0, (R4*SUMPRODUCT(K4:$K$98, X4:$X$98)-K4*$AZ$3)/Z4, 0)</f>
        <v>2957.8306089276948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1000000</v>
      </c>
      <c r="S5">
        <f t="shared" si="1"/>
        <v>4699.7562674565488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2922.7846050662847</v>
      </c>
      <c r="AC5">
        <f t="shared" si="2"/>
        <v>4588.8925711337433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-1859.1792849343999</v>
      </c>
      <c r="AI5">
        <f t="shared" si="6"/>
        <v>-1883.5895538397765</v>
      </c>
      <c r="AJ5">
        <f t="shared" si="7"/>
        <v>-1666.1079660674586</v>
      </c>
      <c r="AK5">
        <f>G5*SUM(AB5, AE5:AF5)</f>
        <v>119.83416880771767</v>
      </c>
      <c r="AL5">
        <f t="shared" si="8"/>
        <v>-3429.8633510995173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-1589.7991128377453</v>
      </c>
      <c r="AR5">
        <f t="shared" si="9"/>
        <v>-1610.6725294922708</v>
      </c>
      <c r="AS5">
        <f t="shared" si="9"/>
        <v>-1424.7022800920497</v>
      </c>
      <c r="AT5">
        <f t="shared" si="9"/>
        <v>102.4711585385808</v>
      </c>
      <c r="AU5">
        <f t="shared" si="9"/>
        <v>-2932.9036510457395</v>
      </c>
      <c r="AW5">
        <v>2</v>
      </c>
      <c r="AX5">
        <f>IF(Z5&gt;0, (R5*SUMPRODUCT(K5:$K$98, X5:$X$98)-K5*$AZ$3)/Z5, 0)</f>
        <v>4699.7562674565488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1000000</v>
      </c>
      <c r="S6">
        <f t="shared" si="1"/>
        <v>6888.8330716951359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4588.8925711337433</v>
      </c>
      <c r="AC6">
        <f t="shared" si="2"/>
        <v>6646.1056146280025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-1881.5650082630684</v>
      </c>
      <c r="AI6">
        <f t="shared" si="6"/>
        <v>-1905.6841353541847</v>
      </c>
      <c r="AJ6">
        <f t="shared" si="7"/>
        <v>-2057.2130434942592</v>
      </c>
      <c r="AK6">
        <f>G6*SUM(AB6, AE6:AF6)</f>
        <v>268.450215411324</v>
      </c>
      <c r="AL6">
        <f t="shared" si="8"/>
        <v>-3694.4469634371203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-1451.4581184821691</v>
      </c>
      <c r="AR6">
        <f t="shared" si="9"/>
        <v>-1470.0638550224235</v>
      </c>
      <c r="AS6">
        <f t="shared" si="9"/>
        <v>-1586.9547745169784</v>
      </c>
      <c r="AT6">
        <f t="shared" si="9"/>
        <v>207.08518858285217</v>
      </c>
      <c r="AU6">
        <f t="shared" si="9"/>
        <v>-2849.9334409565499</v>
      </c>
      <c r="AW6">
        <v>3</v>
      </c>
      <c r="AX6">
        <f>IF(Z6&gt;0, (R6*SUMPRODUCT(K6:$K$98, X6:$X$98)-K6*$AZ$3)/Z6, 0)</f>
        <v>6888.8330716951359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1000000</v>
      </c>
      <c r="S7">
        <f t="shared" si="1"/>
        <v>8629.1338641372895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6646.1056146280025</v>
      </c>
      <c r="AC7">
        <f t="shared" si="2"/>
        <v>8225.3542678991798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-1910.0313001837619</v>
      </c>
      <c r="AI7">
        <f t="shared" si="6"/>
        <v>-1933.8614852214625</v>
      </c>
      <c r="AJ7">
        <f t="shared" si="7"/>
        <v>-1579.2486532711773</v>
      </c>
      <c r="AK7">
        <f>G7*SUM(AB7, AE7:AF7)</f>
        <v>326.32378567823491</v>
      </c>
      <c r="AL7">
        <f t="shared" si="8"/>
        <v>-3186.7863528144048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-1340.5671017848583</v>
      </c>
      <c r="AR7">
        <f t="shared" si="9"/>
        <v>-1357.2924623001093</v>
      </c>
      <c r="AS7">
        <f t="shared" si="9"/>
        <v>-1108.4052862954131</v>
      </c>
      <c r="AT7">
        <f t="shared" si="9"/>
        <v>229.03233657377615</v>
      </c>
      <c r="AU7">
        <f t="shared" si="9"/>
        <v>-2236.6654120217463</v>
      </c>
      <c r="AW7">
        <v>4</v>
      </c>
      <c r="AX7">
        <f>IF(Z7&gt;0, (R7*SUMPRODUCT(K7:$K$98, X7:$X$98)-K7*$AZ$3)/Z7, 0)</f>
        <v>8629.1338641372895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1000000</v>
      </c>
      <c r="S8">
        <f t="shared" si="1"/>
        <v>9472.0520715041239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8225.3542678991798</v>
      </c>
      <c r="AC8">
        <f t="shared" si="2"/>
        <v>8920.182102752733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-1938.3062630482973</v>
      </c>
      <c r="AI8">
        <f t="shared" si="6"/>
        <v>-1961.8496885790446</v>
      </c>
      <c r="AJ8">
        <f t="shared" si="7"/>
        <v>-694.82783485355321</v>
      </c>
      <c r="AK8">
        <f t="shared" ref="AK8:AK71" si="22">G8*SUM(AB8:AB8, AE8:AF8)</f>
        <v>175.20004590625251</v>
      </c>
      <c r="AL8">
        <f t="shared" si="8"/>
        <v>-2481.4774775263454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-1269.87030401422</v>
      </c>
      <c r="AR8">
        <f t="shared" si="9"/>
        <v>-1285.2946451032533</v>
      </c>
      <c r="AS8">
        <f t="shared" si="9"/>
        <v>-455.21249696392192</v>
      </c>
      <c r="AT8">
        <f t="shared" si="9"/>
        <v>114.78131180796507</v>
      </c>
      <c r="AU8">
        <f t="shared" si="9"/>
        <v>-1625.7258302592102</v>
      </c>
      <c r="AW8">
        <v>5</v>
      </c>
      <c r="AX8">
        <f>IF(Z8&gt;0, (R8*SUMPRODUCT(K8:$K$98, X8:$X$98)-K8*$AZ$3)/Z8, 0)</f>
        <v>9472.0520715041239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1000000</v>
      </c>
      <c r="S9">
        <f t="shared" si="1"/>
        <v>9847.4633390621857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8920.182102752733</v>
      </c>
      <c r="AC9">
        <f t="shared" si="2"/>
        <v>9161.6030837611033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-1968.0702790768676</v>
      </c>
      <c r="AI9">
        <f t="shared" si="6"/>
        <v>-1991.3290685953305</v>
      </c>
      <c r="AJ9">
        <f t="shared" si="7"/>
        <v>-241.42098100837029</v>
      </c>
      <c r="AK9">
        <f t="shared" si="22"/>
        <v>52.629074406241124</v>
      </c>
      <c r="AL9">
        <f t="shared" si="8"/>
        <v>-2180.1209751974598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-1221.1099815548541</v>
      </c>
      <c r="AR9">
        <f t="shared" si="9"/>
        <v>-1235.5411430544325</v>
      </c>
      <c r="AS9">
        <f t="shared" si="9"/>
        <v>-149.79219634593736</v>
      </c>
      <c r="AT9">
        <f t="shared" si="9"/>
        <v>32.654264820054273</v>
      </c>
      <c r="AU9">
        <f t="shared" si="9"/>
        <v>-1352.6790745803157</v>
      </c>
      <c r="AW9">
        <v>6</v>
      </c>
      <c r="AX9">
        <f>IF(Z9&gt;0, (R9*SUMPRODUCT(K9:$K$98, X9:$X$98)-K9*$AZ$3)/Z9, 0)</f>
        <v>9847.4633390621857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1000000</v>
      </c>
      <c r="S10">
        <f t="shared" si="1"/>
        <v>10149.751469828036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9161.6030837611033</v>
      </c>
      <c r="AC10">
        <f t="shared" si="2"/>
        <v>9328.0532624684893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-2005.5356438085037</v>
      </c>
      <c r="AI10">
        <f t="shared" si="6"/>
        <v>-2028.5117070406868</v>
      </c>
      <c r="AJ10">
        <f t="shared" si="7"/>
        <v>-166.45017870738593</v>
      </c>
      <c r="AK10">
        <f t="shared" si="22"/>
        <v>37.562572643420523</v>
      </c>
      <c r="AL10">
        <f t="shared" si="8"/>
        <v>-2157.3993131046523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-1180.4911892838843</v>
      </c>
      <c r="AR10">
        <f t="shared" si="9"/>
        <v>-1194.0152771223409</v>
      </c>
      <c r="AS10">
        <f t="shared" si="9"/>
        <v>-97.975306509964483</v>
      </c>
      <c r="AT10">
        <f t="shared" si="9"/>
        <v>22.109946631608093</v>
      </c>
      <c r="AU10">
        <f t="shared" si="9"/>
        <v>-1269.8806370006973</v>
      </c>
      <c r="AW10">
        <v>7</v>
      </c>
      <c r="AX10">
        <f>IF(Z10&gt;0, (R10*SUMPRODUCT(K10:$K$98, X10:$X$98)-K10*$AZ$3)/Z10, 0)</f>
        <v>10149.751469828036</v>
      </c>
    </row>
    <row r="11" spans="1:52" x14ac:dyDescent="0.25">
      <c r="A11" t="s">
        <v>33</v>
      </c>
      <c r="C11" s="12">
        <f>AU91</f>
        <v>39220.485332789838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1000000</v>
      </c>
      <c r="S11">
        <f t="shared" si="1"/>
        <v>10381.677285565012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9328.0532624684893</v>
      </c>
      <c r="AC11">
        <f t="shared" si="2"/>
        <v>9424.6035542485879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-2040.8423833009583</v>
      </c>
      <c r="AI11">
        <f t="shared" si="6"/>
        <v>-2063.5376648412371</v>
      </c>
      <c r="AJ11">
        <f t="shared" si="7"/>
        <v>-96.550291780098632</v>
      </c>
      <c r="AK11">
        <f t="shared" si="22"/>
        <v>22.387327829924374</v>
      </c>
      <c r="AL11">
        <f t="shared" si="8"/>
        <v>-2137.7006287914114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-1141.4607711006283</v>
      </c>
      <c r="AR11">
        <f t="shared" si="9"/>
        <v>-1154.1544380781884</v>
      </c>
      <c r="AS11">
        <f t="shared" si="9"/>
        <v>-54.001412067425619</v>
      </c>
      <c r="AT11">
        <f t="shared" si="9"/>
        <v>12.521425807658563</v>
      </c>
      <c r="AU11">
        <f t="shared" si="9"/>
        <v>-1195.6344243379554</v>
      </c>
      <c r="AW11">
        <v>8</v>
      </c>
      <c r="AX11">
        <f>IF(Z11&gt;0, (R11*SUMPRODUCT(K11:$K$98, X11:$X$98)-K11*$AZ$3)/Z11, 0)</f>
        <v>10381.677285565012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1000000</v>
      </c>
      <c r="S12">
        <f t="shared" si="1"/>
        <v>10588.748941545215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9424.6035542485879</v>
      </c>
      <c r="AC12">
        <f t="shared" si="2"/>
        <v>9494.3984887460792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-2083.4558953579599</v>
      </c>
      <c r="AI12">
        <f t="shared" si="6"/>
        <v>-2105.8721376854519</v>
      </c>
      <c r="AJ12">
        <f t="shared" si="7"/>
        <v>-69.79493449749134</v>
      </c>
      <c r="AK12">
        <f t="shared" si="22"/>
        <v>21.676588174771751</v>
      </c>
      <c r="AL12">
        <f t="shared" si="8"/>
        <v>-2153.9904840081713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-1107.3789569835108</v>
      </c>
      <c r="AR12">
        <f t="shared" si="9"/>
        <v>-1119.2934280809864</v>
      </c>
      <c r="AS12">
        <f t="shared" si="9"/>
        <v>-37.096749654633442</v>
      </c>
      <c r="AT12">
        <f t="shared" si="9"/>
        <v>11.52133705226127</v>
      </c>
      <c r="AU12">
        <f t="shared" si="9"/>
        <v>-1144.8688406833585</v>
      </c>
      <c r="AW12">
        <v>9</v>
      </c>
      <c r="AX12">
        <f>IF(Z12&gt;0, (R12*SUMPRODUCT(K12:$K$98, X12:$X$98)-K12*$AZ$3)/Z12, 0)</f>
        <v>10588.748941545215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1000000</v>
      </c>
      <c r="S13">
        <f t="shared" si="1"/>
        <v>10763.663754681804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9494.3984887460792</v>
      </c>
      <c r="AC13">
        <f t="shared" si="2"/>
        <v>9531.7987866299518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-2129.8191892172149</v>
      </c>
      <c r="AI13">
        <f t="shared" si="6"/>
        <v>-2151.9580236417014</v>
      </c>
      <c r="AJ13">
        <f t="shared" si="7"/>
        <v>-37.400297883872554</v>
      </c>
      <c r="AK13">
        <f t="shared" si="22"/>
        <v>18.988796977492157</v>
      </c>
      <c r="AL13">
        <f t="shared" si="8"/>
        <v>-2170.3695245480817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-1076.0661031788118</v>
      </c>
      <c r="AR13">
        <f t="shared" si="9"/>
        <v>-1087.2514889658717</v>
      </c>
      <c r="AS13">
        <f t="shared" si="9"/>
        <v>-18.896060757353329</v>
      </c>
      <c r="AT13">
        <f t="shared" si="9"/>
        <v>9.5938664047503099</v>
      </c>
      <c r="AU13">
        <f t="shared" si="9"/>
        <v>-1096.5536833184747</v>
      </c>
      <c r="AW13">
        <v>10</v>
      </c>
      <c r="AX13">
        <f>IF(Z13&gt;0, (R13*SUMPRODUCT(K13:$K$98, X13:$X$98)-K13*$AZ$3)/Z13, 0)</f>
        <v>10763.663754681804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1000000</v>
      </c>
      <c r="S14">
        <f t="shared" si="1"/>
        <v>12366.234580492986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9531.7987866299518</v>
      </c>
      <c r="AC14">
        <f t="shared" si="2"/>
        <v>10814.481148150418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-2180.9417423784062</v>
      </c>
      <c r="AI14">
        <f t="shared" si="6"/>
        <v>-2202.8046649150883</v>
      </c>
      <c r="AJ14">
        <f t="shared" si="7"/>
        <v>-1282.6823615204667</v>
      </c>
      <c r="AK14">
        <f t="shared" si="22"/>
        <v>667.22591506409674</v>
      </c>
      <c r="AL14">
        <f t="shared" si="8"/>
        <v>-2818.2611113714584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-983.83497506277172</v>
      </c>
      <c r="AR14">
        <f t="shared" si="9"/>
        <v>-993.69746126802863</v>
      </c>
      <c r="AS14">
        <f t="shared" si="9"/>
        <v>-578.62516207504916</v>
      </c>
      <c r="AT14">
        <f t="shared" si="9"/>
        <v>300.98932894578184</v>
      </c>
      <c r="AU14">
        <f t="shared" si="9"/>
        <v>-1271.333294397296</v>
      </c>
      <c r="AW14">
        <v>11</v>
      </c>
      <c r="AX14">
        <f>IF(Z14&gt;0, (R14*SUMPRODUCT(K14:$K$98, X14:$X$98)-K14*$AZ$3)/Z14, 0)</f>
        <v>12366.234580492986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1000000</v>
      </c>
      <c r="S15">
        <f t="shared" si="1"/>
        <v>13823.003977914113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10814.481148150418</v>
      </c>
      <c r="AC15">
        <f t="shared" si="2"/>
        <v>11936.67158799772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-2235.0072176644685</v>
      </c>
      <c r="AI15">
        <f t="shared" si="6"/>
        <v>-2256.5956357953423</v>
      </c>
      <c r="AJ15">
        <f t="shared" si="7"/>
        <v>-1122.1904398473016</v>
      </c>
      <c r="AK15">
        <f t="shared" si="22"/>
        <v>757.01368037052941</v>
      </c>
      <c r="AL15">
        <f t="shared" si="8"/>
        <v>-2621.7723952721144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-900.2001895430825</v>
      </c>
      <c r="AR15">
        <f t="shared" si="9"/>
        <v>-908.89541788049064</v>
      </c>
      <c r="AS15">
        <f t="shared" si="9"/>
        <v>-451.9878229787588</v>
      </c>
      <c r="AT15">
        <f t="shared" si="9"/>
        <v>304.90454490271009</v>
      </c>
      <c r="AU15">
        <f t="shared" si="9"/>
        <v>-1055.9786959565392</v>
      </c>
      <c r="AW15">
        <v>12</v>
      </c>
      <c r="AX15">
        <f>IF(Z15&gt;0, (R15*SUMPRODUCT(K15:$K$98, X15:$X$98)-K15*$AZ$3)/Z15, 0)</f>
        <v>13823.003977914113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1000000</v>
      </c>
      <c r="S16">
        <f t="shared" si="1"/>
        <v>15149.95157326345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11936.67158799772</v>
      </c>
      <c r="AC16">
        <f t="shared" si="2"/>
        <v>12916.851233195774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-2301.1915245587456</v>
      </c>
      <c r="AI16">
        <f t="shared" si="6"/>
        <v>-2322.5065287201969</v>
      </c>
      <c r="AJ16">
        <f t="shared" si="7"/>
        <v>-980.17964519805355</v>
      </c>
      <c r="AK16">
        <f t="shared" si="22"/>
        <v>835.56701115984049</v>
      </c>
      <c r="AL16">
        <f t="shared" si="8"/>
        <v>-2467.1191627584099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-827.55127710002205</v>
      </c>
      <c r="AR16">
        <f t="shared" si="9"/>
        <v>-835.21654908062499</v>
      </c>
      <c r="AS16">
        <f t="shared" si="9"/>
        <v>-352.49083290737121</v>
      </c>
      <c r="AT16">
        <f t="shared" si="9"/>
        <v>300.48543974216352</v>
      </c>
      <c r="AU16">
        <f t="shared" si="9"/>
        <v>-887.22194224583268</v>
      </c>
      <c r="AW16">
        <v>13</v>
      </c>
      <c r="AX16">
        <f>IF(Z16&gt;0, (R16*SUMPRODUCT(K16:$K$98, X16:$X$98)-K16*$AZ$3)/Z16, 0)</f>
        <v>15149.95157326345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1000000</v>
      </c>
      <c r="S17">
        <f t="shared" si="1"/>
        <v>16357.714959670413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12916.851233195774</v>
      </c>
      <c r="AC17">
        <f t="shared" si="2"/>
        <v>13768.210522828911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-2378.9428890547392</v>
      </c>
      <c r="AI17">
        <f t="shared" si="6"/>
        <v>-2399.9852696023495</v>
      </c>
      <c r="AJ17">
        <f t="shared" si="7"/>
        <v>-851.35928963313745</v>
      </c>
      <c r="AK17">
        <f t="shared" si="22"/>
        <v>904.17958632370426</v>
      </c>
      <c r="AL17">
        <f t="shared" si="8"/>
        <v>-2347.1649729117826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-763.85010182107249</v>
      </c>
      <c r="AR17">
        <f t="shared" si="9"/>
        <v>-770.60655847995281</v>
      </c>
      <c r="AS17">
        <f t="shared" si="9"/>
        <v>-273.36128288938693</v>
      </c>
      <c r="AT17">
        <f t="shared" si="9"/>
        <v>290.321248255071</v>
      </c>
      <c r="AU17">
        <f t="shared" si="9"/>
        <v>-753.64659311426874</v>
      </c>
      <c r="AW17">
        <v>14</v>
      </c>
      <c r="AX17">
        <f>IF(Z17&gt;0, (R17*SUMPRODUCT(K17:$K$98, X17:$X$98)-K17*$AZ$3)/Z17, 0)</f>
        <v>16357.714959670413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1000000</v>
      </c>
      <c r="S18">
        <f t="shared" si="1"/>
        <v>17468.41262262579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13768.210522828911</v>
      </c>
      <c r="AC18">
        <f t="shared" si="2"/>
        <v>14503.387712733878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-3014.6374908486123</v>
      </c>
      <c r="AI18">
        <f t="shared" si="6"/>
        <v>-3035.3940816534755</v>
      </c>
      <c r="AJ18">
        <f t="shared" si="7"/>
        <v>-735.17718990496724</v>
      </c>
      <c r="AK18">
        <f t="shared" si="22"/>
        <v>963.77473659802388</v>
      </c>
      <c r="AL18">
        <f t="shared" si="8"/>
        <v>-2806.7965349604187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-864.25360133281765</v>
      </c>
      <c r="AR18">
        <f t="shared" si="9"/>
        <v>-870.20422007518755</v>
      </c>
      <c r="AS18">
        <f t="shared" si="9"/>
        <v>-210.76482194688393</v>
      </c>
      <c r="AT18">
        <f t="shared" si="9"/>
        <v>276.30048040832861</v>
      </c>
      <c r="AU18">
        <f t="shared" si="9"/>
        <v>-804.6685616137429</v>
      </c>
      <c r="AW18">
        <v>15</v>
      </c>
      <c r="AX18">
        <f>IF(Z18&gt;0, (R18*SUMPRODUCT(K18:$K$98, X18:$X$98)-K18*$AZ$3)/Z18, 0)</f>
        <v>17468.41262262579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1000000</v>
      </c>
      <c r="S19">
        <f t="shared" si="1"/>
        <v>18304.017409828291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14503.387712733878</v>
      </c>
      <c r="AC19">
        <f t="shared" si="2"/>
        <v>14977.551336156454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-3695.2020411993194</v>
      </c>
      <c r="AI19">
        <f t="shared" si="6"/>
        <v>-3715.6586860451039</v>
      </c>
      <c r="AJ19">
        <f t="shared" si="7"/>
        <v>-474.16362342257526</v>
      </c>
      <c r="AK19">
        <f t="shared" si="22"/>
        <v>1015.2371398913716</v>
      </c>
      <c r="AL19">
        <f t="shared" si="8"/>
        <v>-3174.5851695763081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-945.85871241730695</v>
      </c>
      <c r="AR19">
        <f t="shared" si="9"/>
        <v>-951.09498787355551</v>
      </c>
      <c r="AS19">
        <f t="shared" si="9"/>
        <v>-121.37138628015012</v>
      </c>
      <c r="AT19">
        <f t="shared" si="9"/>
        <v>259.86965887911646</v>
      </c>
      <c r="AU19">
        <f t="shared" si="9"/>
        <v>-812.59671527458931</v>
      </c>
      <c r="AW19">
        <v>16</v>
      </c>
      <c r="AX19">
        <f>IF(Z19&gt;0, (R19*SUMPRODUCT(K19:$K$98, X19:$X$98)-K19*$AZ$3)/Z19, 0)</f>
        <v>18304.017409828291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1000000</v>
      </c>
      <c r="S20">
        <f t="shared" si="1"/>
        <v>18899.251731614288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14977.551336156454</v>
      </c>
      <c r="AC20">
        <f t="shared" si="2"/>
        <v>15226.708002985029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-4405.3122830342618</v>
      </c>
      <c r="AI20">
        <f t="shared" si="6"/>
        <v>-4425.4542286245123</v>
      </c>
      <c r="AJ20">
        <f t="shared" si="7"/>
        <v>-249.15666682857591</v>
      </c>
      <c r="AK20">
        <f t="shared" si="22"/>
        <v>1048.428593530952</v>
      </c>
      <c r="AL20">
        <f t="shared" si="8"/>
        <v>-3626.1823019221365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-1006.8082295272795</v>
      </c>
      <c r="AR20">
        <f t="shared" si="9"/>
        <v>-1011.4115528051897</v>
      </c>
      <c r="AS20">
        <f t="shared" si="9"/>
        <v>-56.943291754975412</v>
      </c>
      <c r="AT20">
        <f t="shared" si="9"/>
        <v>239.61219278457767</v>
      </c>
      <c r="AU20">
        <f t="shared" si="9"/>
        <v>-828.74265177558743</v>
      </c>
      <c r="AW20">
        <v>17</v>
      </c>
      <c r="AX20">
        <f>IF(Z20&gt;0, (R20*SUMPRODUCT(K20:$K$98, X20:$X$98)-K20*$AZ$3)/Z20, 0)</f>
        <v>18899.251731614288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1000000</v>
      </c>
      <c r="S21">
        <f t="shared" si="1"/>
        <v>19291.423963218411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15226.708002985029</v>
      </c>
      <c r="AC21">
        <f t="shared" si="2"/>
        <v>15286.877790641571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-5202.7241661206954</v>
      </c>
      <c r="AI21">
        <f t="shared" si="6"/>
        <v>-5222.5346241508905</v>
      </c>
      <c r="AJ21">
        <f t="shared" si="7"/>
        <v>-60.169787656541303</v>
      </c>
      <c r="AK21">
        <f t="shared" si="22"/>
        <v>1065.8695602089522</v>
      </c>
      <c r="AL21">
        <f t="shared" si="8"/>
        <v>-4216.8348515984799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-1061.6535968938315</v>
      </c>
      <c r="AR21">
        <f t="shared" si="9"/>
        <v>-1065.6960645227762</v>
      </c>
      <c r="AS21">
        <f t="shared" si="9"/>
        <v>-12.27808153003344</v>
      </c>
      <c r="AT21">
        <f t="shared" si="9"/>
        <v>217.49841357805883</v>
      </c>
      <c r="AU21">
        <f t="shared" si="9"/>
        <v>-860.47573247475077</v>
      </c>
      <c r="AW21">
        <v>18</v>
      </c>
      <c r="AX21">
        <f>IF(Z21&gt;0, (R21*SUMPRODUCT(K21:$K$98, X21:$X$98)-K21*$AZ$3)/Z21, 0)</f>
        <v>19291.423963218411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1000000</v>
      </c>
      <c r="S22">
        <f t="shared" si="1"/>
        <v>19498.619043072831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15286.877790641571</v>
      </c>
      <c r="AC22">
        <f t="shared" si="2"/>
        <v>15177.883137661871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-6086.0310352486631</v>
      </c>
      <c r="AI22">
        <f t="shared" si="6"/>
        <v>-6105.4912379226753</v>
      </c>
      <c r="AJ22">
        <f t="shared" si="7"/>
        <v>108.99465297969982</v>
      </c>
      <c r="AK22">
        <f t="shared" si="22"/>
        <v>1070.08144534491</v>
      </c>
      <c r="AL22">
        <f t="shared" si="8"/>
        <v>-4926.4151395980653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-1108.8381869550699</v>
      </c>
      <c r="AR22">
        <f t="shared" si="9"/>
        <v>-1112.3837186366954</v>
      </c>
      <c r="AS22">
        <f t="shared" si="9"/>
        <v>19.858169092111666</v>
      </c>
      <c r="AT22">
        <f t="shared" si="9"/>
        <v>194.96239221889388</v>
      </c>
      <c r="AU22">
        <f t="shared" si="9"/>
        <v>-897.56315732568976</v>
      </c>
      <c r="AW22">
        <v>19</v>
      </c>
      <c r="AX22">
        <f>IF(Z22&gt;0, (R22*SUMPRODUCT(K22:$K$98, X22:$X$98)-K22*$AZ$3)/Z22, 0)</f>
        <v>19498.619043072831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1000000</v>
      </c>
      <c r="S23">
        <f t="shared" si="1"/>
        <v>19538.74256874335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15177.883137661871</v>
      </c>
      <c r="AC23">
        <f t="shared" si="2"/>
        <v>14919.633293487268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-7031.730174024814</v>
      </c>
      <c r="AI23">
        <f t="shared" si="6"/>
        <v>-7050.8199814177351</v>
      </c>
      <c r="AJ23">
        <f t="shared" si="7"/>
        <v>258.24984417460291</v>
      </c>
      <c r="AK23">
        <f t="shared" si="22"/>
        <v>1062.451819636331</v>
      </c>
      <c r="AL23">
        <f t="shared" si="8"/>
        <v>-5730.1183176068007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-1143.8739931311115</v>
      </c>
      <c r="AR23">
        <f t="shared" si="9"/>
        <v>-1146.9793930355772</v>
      </c>
      <c r="AS23">
        <f t="shared" si="9"/>
        <v>42.010326501536767</v>
      </c>
      <c r="AT23">
        <f t="shared" si="9"/>
        <v>172.83242891289828</v>
      </c>
      <c r="AU23">
        <f t="shared" si="9"/>
        <v>-932.13663762114209</v>
      </c>
      <c r="AW23">
        <v>20</v>
      </c>
      <c r="AX23">
        <f>IF(Z23&gt;0, (R23*SUMPRODUCT(K23:$K$98, X23:$X$98)-K23*$AZ$3)/Z23, 0)</f>
        <v>19538.74256874335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1000000</v>
      </c>
      <c r="S24">
        <f t="shared" si="1"/>
        <v>19435.100108025679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14919.633293487268</v>
      </c>
      <c r="AC24">
        <f t="shared" si="2"/>
        <v>14535.213177838725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-8071.7157706262415</v>
      </c>
      <c r="AI24">
        <f t="shared" si="6"/>
        <v>-8090.4128870509676</v>
      </c>
      <c r="AJ24">
        <f t="shared" si="7"/>
        <v>384.42011564854329</v>
      </c>
      <c r="AK24">
        <f t="shared" si="22"/>
        <v>1044.3743305441089</v>
      </c>
      <c r="AL24">
        <f t="shared" si="8"/>
        <v>-6661.6184408583158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-1172.367651633333</v>
      </c>
      <c r="AR24">
        <f t="shared" si="9"/>
        <v>-1175.0832941433107</v>
      </c>
      <c r="AS24">
        <f t="shared" si="9"/>
        <v>55.834685094285838</v>
      </c>
      <c r="AT24">
        <f t="shared" si="9"/>
        <v>151.68902326588454</v>
      </c>
      <c r="AU24">
        <f t="shared" si="9"/>
        <v>-967.55958578314039</v>
      </c>
      <c r="AW24">
        <v>21</v>
      </c>
      <c r="AX24">
        <f>IF(Z24&gt;0, (R24*SUMPRODUCT(K24:$K$98, X24:$X$98)-K24*$AZ$3)/Z24, 0)</f>
        <v>19435.100108025679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1000000</v>
      </c>
      <c r="S25">
        <f t="shared" si="1"/>
        <v>19202.647036746832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14535.213177838725</v>
      </c>
      <c r="AC25">
        <f t="shared" si="2"/>
        <v>14040.92934538625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-9208.2146649405604</v>
      </c>
      <c r="AI25">
        <f t="shared" si="6"/>
        <v>-9226.4946048344154</v>
      </c>
      <c r="AJ25">
        <f t="shared" si="7"/>
        <v>494.2838324524746</v>
      </c>
      <c r="AK25">
        <f t="shared" si="22"/>
        <v>1017.4649224487108</v>
      </c>
      <c r="AL25">
        <f t="shared" si="8"/>
        <v>-7714.7458499332297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-1194.1403641127174</v>
      </c>
      <c r="AR25">
        <f t="shared" si="9"/>
        <v>-1196.51094460797</v>
      </c>
      <c r="AS25">
        <f t="shared" si="9"/>
        <v>64.09975192119802</v>
      </c>
      <c r="AT25">
        <f t="shared" si="9"/>
        <v>131.94696009757547</v>
      </c>
      <c r="AU25">
        <f t="shared" si="9"/>
        <v>-1000.4642325891965</v>
      </c>
      <c r="AW25">
        <v>22</v>
      </c>
      <c r="AX25">
        <f>IF(Z25&gt;0, (R25*SUMPRODUCT(K25:$K$98, X25:$X$98)-K25*$AZ$3)/Z25, 0)</f>
        <v>19202.647036746832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1000000</v>
      </c>
      <c r="S26">
        <f t="shared" si="1"/>
        <v>18852.396704261027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14040.92934538625</v>
      </c>
      <c r="AC26">
        <f t="shared" si="2"/>
        <v>13452.22096268502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-10330.671122991462</v>
      </c>
      <c r="AI26">
        <f t="shared" si="6"/>
        <v>-10348.509996708304</v>
      </c>
      <c r="AJ26">
        <f t="shared" si="7"/>
        <v>588.70838270123022</v>
      </c>
      <c r="AK26">
        <f t="shared" si="22"/>
        <v>982.86505417703756</v>
      </c>
      <c r="AL26">
        <f t="shared" si="8"/>
        <v>-8776.9365598300355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-1196.1632537221465</v>
      </c>
      <c r="AR26">
        <f t="shared" si="9"/>
        <v>-1198.2287734714284</v>
      </c>
      <c r="AS26">
        <f t="shared" si="9"/>
        <v>68.165110103852854</v>
      </c>
      <c r="AT26">
        <f t="shared" si="9"/>
        <v>113.80355130633178</v>
      </c>
      <c r="AU26">
        <f t="shared" si="9"/>
        <v>-1016.2601120612438</v>
      </c>
      <c r="AW26">
        <v>23</v>
      </c>
      <c r="AX26">
        <f>IF(Z26&gt;0, (R26*SUMPRODUCT(K26:$K$98, X26:$X$98)-K26*$AZ$3)/Z26, 0)</f>
        <v>18852.396704261027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1000000</v>
      </c>
      <c r="S27">
        <f t="shared" si="1"/>
        <v>18413.703826160043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13452.22096268502</v>
      </c>
      <c r="AC27">
        <f t="shared" si="2"/>
        <v>12796.62197808026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-11468.394278298536</v>
      </c>
      <c r="AI27">
        <f t="shared" si="6"/>
        <v>-11485.768053421252</v>
      </c>
      <c r="AJ27">
        <f t="shared" si="7"/>
        <v>655.59898460475961</v>
      </c>
      <c r="AK27">
        <f t="shared" si="22"/>
        <v>941.65546738795149</v>
      </c>
      <c r="AL27">
        <f t="shared" si="8"/>
        <v>-9888.5136014285417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-1185.6227209575716</v>
      </c>
      <c r="AR27">
        <f t="shared" si="9"/>
        <v>-1187.418852310788</v>
      </c>
      <c r="AS27">
        <f t="shared" si="9"/>
        <v>67.776973229371421</v>
      </c>
      <c r="AT27">
        <f t="shared" si="9"/>
        <v>97.349994284876857</v>
      </c>
      <c r="AU27">
        <f t="shared" si="9"/>
        <v>-1022.2918847965399</v>
      </c>
      <c r="AW27">
        <v>24</v>
      </c>
      <c r="AX27">
        <f>IF(Z27&gt;0, (R27*SUMPRODUCT(K27:$K$98, X27:$X$98)-K27*$AZ$3)/Z27, 0)</f>
        <v>18413.703826160043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1000000</v>
      </c>
      <c r="S28">
        <f t="shared" si="1"/>
        <v>17907.379570545581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12796.62197808026</v>
      </c>
      <c r="AC28">
        <f t="shared" si="2"/>
        <v>12093.645925977509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-12657.239250591008</v>
      </c>
      <c r="AI28">
        <f t="shared" si="6"/>
        <v>-12674.122856981232</v>
      </c>
      <c r="AJ28">
        <f t="shared" si="7"/>
        <v>702.97605210275105</v>
      </c>
      <c r="AK28">
        <f t="shared" si="22"/>
        <v>895.76353846561835</v>
      </c>
      <c r="AL28">
        <f t="shared" si="8"/>
        <v>-11075.383266412862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-1168.328214228178</v>
      </c>
      <c r="AR28">
        <f t="shared" si="9"/>
        <v>-1169.8866578439688</v>
      </c>
      <c r="AS28">
        <f t="shared" si="9"/>
        <v>64.888301416916988</v>
      </c>
      <c r="AT28">
        <f t="shared" si="9"/>
        <v>82.683576927518615</v>
      </c>
      <c r="AU28">
        <f t="shared" si="9"/>
        <v>-1022.3147794995333</v>
      </c>
      <c r="AW28">
        <v>25</v>
      </c>
      <c r="AX28">
        <f>IF(Z28&gt;0, (R28*SUMPRODUCT(K28:$K$98, X28:$X$98)-K28*$AZ$3)/Z28, 0)</f>
        <v>17907.379570545581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1000000</v>
      </c>
      <c r="S29">
        <f t="shared" si="1"/>
        <v>17349.422929063901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12093.645925977509</v>
      </c>
      <c r="AC29">
        <f t="shared" si="2"/>
        <v>11356.252237512552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-14030.008123262765</v>
      </c>
      <c r="AI29">
        <f t="shared" si="6"/>
        <v>-14046.372143386006</v>
      </c>
      <c r="AJ29">
        <f t="shared" si="7"/>
        <v>737.39368846495745</v>
      </c>
      <c r="AK29">
        <f t="shared" si="22"/>
        <v>846.55521481842572</v>
      </c>
      <c r="AL29">
        <f t="shared" si="8"/>
        <v>-12462.423240102624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-1156.2873520535065</v>
      </c>
      <c r="AR29">
        <f t="shared" si="9"/>
        <v>-1157.6359977086634</v>
      </c>
      <c r="AS29">
        <f t="shared" si="9"/>
        <v>60.772523291870165</v>
      </c>
      <c r="AT29">
        <f t="shared" si="9"/>
        <v>69.769103418155737</v>
      </c>
      <c r="AU29">
        <f t="shared" si="9"/>
        <v>-1027.0943709986375</v>
      </c>
      <c r="AW29">
        <v>26</v>
      </c>
      <c r="AX29">
        <f>IF(Z29&gt;0, (R29*SUMPRODUCT(K29:$K$98, X29:$X$98)-K29*$AZ$3)/Z29, 0)</f>
        <v>17349.422929063901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1000000</v>
      </c>
      <c r="S30">
        <f t="shared" si="1"/>
        <v>16731.335675436334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11356.252237512552</v>
      </c>
      <c r="AC30">
        <f t="shared" si="2"/>
        <v>10584.727854890503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-15386.214937769371</v>
      </c>
      <c r="AI30">
        <f t="shared" si="6"/>
        <v>-15402.030662317935</v>
      </c>
      <c r="AJ30">
        <f t="shared" si="7"/>
        <v>771.52438262204851</v>
      </c>
      <c r="AK30">
        <f t="shared" si="22"/>
        <v>794.93765662587873</v>
      </c>
      <c r="AL30">
        <f t="shared" si="8"/>
        <v>-13835.568623070008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-1132.1960230461868</v>
      </c>
      <c r="AR30">
        <f t="shared" si="9"/>
        <v>-1133.3598245729368</v>
      </c>
      <c r="AS30">
        <f t="shared" si="9"/>
        <v>56.772691738731595</v>
      </c>
      <c r="AT30">
        <f t="shared" si="9"/>
        <v>58.495559631897159</v>
      </c>
      <c r="AU30">
        <f t="shared" si="9"/>
        <v>-1018.091573202308</v>
      </c>
      <c r="AW30">
        <v>27</v>
      </c>
      <c r="AX30">
        <f>IF(Z30&gt;0, (R30*SUMPRODUCT(K30:$K$98, X30:$X$98)-K30*$AZ$3)/Z30, 0)</f>
        <v>16731.335675436334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1000000</v>
      </c>
      <c r="S31">
        <f t="shared" si="1"/>
        <v>16066.741334984086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10584.727854890503</v>
      </c>
      <c r="AC31">
        <f t="shared" si="2"/>
        <v>9796.0701974081148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-16591.612996096406</v>
      </c>
      <c r="AI31">
        <f t="shared" si="6"/>
        <v>-16606.855773074582</v>
      </c>
      <c r="AJ31">
        <f t="shared" si="7"/>
        <v>788.65765748238846</v>
      </c>
      <c r="AK31">
        <f t="shared" si="22"/>
        <v>740.93094984233528</v>
      </c>
      <c r="AL31">
        <f t="shared" si="8"/>
        <v>-15077.267165749858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-1090.0851326796922</v>
      </c>
      <c r="AR31">
        <f t="shared" si="9"/>
        <v>-1091.0865979723417</v>
      </c>
      <c r="AS31">
        <f t="shared" si="9"/>
        <v>51.815576182846819</v>
      </c>
      <c r="AT31">
        <f t="shared" si="9"/>
        <v>48.67988500909459</v>
      </c>
      <c r="AU31">
        <f t="shared" si="9"/>
        <v>-990.59113678040023</v>
      </c>
      <c r="AW31">
        <v>28</v>
      </c>
      <c r="AX31">
        <f>IF(Z31&gt;0, (R31*SUMPRODUCT(K31:$K$98, X31:$X$98)-K31*$AZ$3)/Z31, 0)</f>
        <v>16066.741334984086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1000000</v>
      </c>
      <c r="S32">
        <f t="shared" si="1"/>
        <v>15385.354348148207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9796.0701974081148</v>
      </c>
      <c r="AC32">
        <f t="shared" si="2"/>
        <v>9012.7157482675302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-17815.582135301225</v>
      </c>
      <c r="AI32">
        <f t="shared" si="6"/>
        <v>-17830.227094956237</v>
      </c>
      <c r="AJ32">
        <f t="shared" si="7"/>
        <v>783.35444914058462</v>
      </c>
      <c r="AK32">
        <f t="shared" si="22"/>
        <v>685.7249138185681</v>
      </c>
      <c r="AL32">
        <f t="shared" si="8"/>
        <v>-16361.147731997084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-1045.0902653290073</v>
      </c>
      <c r="AR32">
        <f t="shared" si="9"/>
        <v>-1045.949361857841</v>
      </c>
      <c r="AS32">
        <f t="shared" si="9"/>
        <v>45.952812705277886</v>
      </c>
      <c r="AT32">
        <f t="shared" si="9"/>
        <v>40.225709532406533</v>
      </c>
      <c r="AU32">
        <f t="shared" si="9"/>
        <v>-959.77083962015649</v>
      </c>
      <c r="AW32">
        <v>29</v>
      </c>
      <c r="AX32">
        <f>IF(Z32&gt;0, (R32*SUMPRODUCT(K32:$K$98, X32:$X$98)-K32*$AZ$3)/Z32, 0)</f>
        <v>15385.354348148207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1000000</v>
      </c>
      <c r="S33">
        <f t="shared" si="1"/>
        <v>14691.795332443504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9012.7157482675302</v>
      </c>
      <c r="AC33">
        <f t="shared" si="2"/>
        <v>8241.4921646698676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-18981.582930569864</v>
      </c>
      <c r="AI33">
        <f t="shared" si="6"/>
        <v>-18995.60690105506</v>
      </c>
      <c r="AJ33">
        <f t="shared" si="7"/>
        <v>771.22358359766258</v>
      </c>
      <c r="AK33">
        <f t="shared" si="22"/>
        <v>630.89010237872719</v>
      </c>
      <c r="AL33">
        <f t="shared" si="8"/>
        <v>-17593.49321507867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-994.18724888742304</v>
      </c>
      <c r="AR33">
        <f t="shared" si="9"/>
        <v>-994.92177417365201</v>
      </c>
      <c r="AS33">
        <f t="shared" si="9"/>
        <v>40.39392582055013</v>
      </c>
      <c r="AT33">
        <f t="shared" si="9"/>
        <v>33.043761288425962</v>
      </c>
      <c r="AU33">
        <f t="shared" si="9"/>
        <v>-921.48408706467592</v>
      </c>
      <c r="AW33">
        <v>30</v>
      </c>
      <c r="AX33">
        <f>IF(Z33&gt;0, (R33*SUMPRODUCT(K33:$K$98, X33:$X$98)-K33*$AZ$3)/Z33, 0)</f>
        <v>14691.795332443504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1000000</v>
      </c>
      <c r="S34">
        <f t="shared" si="1"/>
        <v>13998.593628733741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8241.4921646698676</v>
      </c>
      <c r="AC34">
        <f t="shared" si="2"/>
        <v>7491.8287387568562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-20164.845020972665</v>
      </c>
      <c r="AI34">
        <f t="shared" si="6"/>
        <v>-20178.224630627486</v>
      </c>
      <c r="AJ34">
        <f t="shared" si="7"/>
        <v>749.66342591301145</v>
      </c>
      <c r="AK34">
        <f t="shared" si="22"/>
        <v>576.90445152689074</v>
      </c>
      <c r="AL34">
        <f t="shared" si="8"/>
        <v>-18851.656753187584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-943.00203052515405</v>
      </c>
      <c r="AR34">
        <f t="shared" si="9"/>
        <v>-943.62772336132548</v>
      </c>
      <c r="AS34">
        <f t="shared" si="9"/>
        <v>35.057751850369229</v>
      </c>
      <c r="AT34">
        <f t="shared" si="9"/>
        <v>26.978737929453079</v>
      </c>
      <c r="AU34">
        <f t="shared" ref="AU34:AU89" si="23">AL34*$K34</f>
        <v>-881.59123358150327</v>
      </c>
      <c r="AW34">
        <v>31</v>
      </c>
      <c r="AX34">
        <f>IF(Z34&gt;0, (R34*SUMPRODUCT(K34:$K$98, X34:$X$98)-K34*$AZ$3)/Z34, 0)</f>
        <v>13998.593628733741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1000000</v>
      </c>
      <c r="S35">
        <f t="shared" si="1"/>
        <v>13310.508472921147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7491.8287387568562</v>
      </c>
      <c r="AC35">
        <f t="shared" si="2"/>
        <v>6767.1515501731456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-21425.852688646875</v>
      </c>
      <c r="AI35">
        <f t="shared" ref="AI35:AI66" si="25">SUM(AE35:AH35)</f>
        <v>-21438.562855887933</v>
      </c>
      <c r="AJ35">
        <f t="shared" si="7"/>
        <v>724.67718858371063</v>
      </c>
      <c r="AK35">
        <f t="shared" si="22"/>
        <v>524.42801171298004</v>
      </c>
      <c r="AL35">
        <f t="shared" ref="AL35:AL89" si="26">SUM(AI35:AK35)</f>
        <v>-20189.457655591243</v>
      </c>
      <c r="AN35">
        <f t="shared" ref="AN35:AT66" si="27">AE35*$K35</f>
        <v>0</v>
      </c>
      <c r="AO35">
        <f t="shared" si="27"/>
        <v>0</v>
      </c>
      <c r="AP35">
        <f t="shared" si="27"/>
        <v>-0.5307023145693831</v>
      </c>
      <c r="AQ35">
        <f t="shared" si="27"/>
        <v>-894.61841042953006</v>
      </c>
      <c r="AR35">
        <f t="shared" si="27"/>
        <v>-895.1491127440994</v>
      </c>
      <c r="AS35">
        <f t="shared" si="27"/>
        <v>30.258284883514861</v>
      </c>
      <c r="AT35">
        <f t="shared" si="27"/>
        <v>21.897049374935033</v>
      </c>
      <c r="AU35">
        <f t="shared" si="23"/>
        <v>-842.99377848564961</v>
      </c>
      <c r="AW35">
        <v>32</v>
      </c>
      <c r="AX35">
        <f>IF(Z35&gt;0, (R35*SUMPRODUCT(K35:$K$98, X35:$X$98)-K35*$AZ$3)/Z35, 0)</f>
        <v>13310.508472921147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1000000</v>
      </c>
      <c r="S36">
        <f t="shared" si="1"/>
        <v>12620.92758129371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6767.1515501731456</v>
      </c>
      <c r="AC36">
        <f t="shared" si="2"/>
        <v>6067.4660343341884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-22576.180358581962</v>
      </c>
      <c r="AI36">
        <f t="shared" si="25"/>
        <v>-22588.199019641645</v>
      </c>
      <c r="AJ36">
        <f t="shared" si="7"/>
        <v>699.68551583895714</v>
      </c>
      <c r="AK36">
        <f t="shared" si="22"/>
        <v>473.70060851212025</v>
      </c>
      <c r="AL36">
        <f t="shared" si="26"/>
        <v>-21414.812895290564</v>
      </c>
      <c r="AN36">
        <f t="shared" si="27"/>
        <v>0</v>
      </c>
      <c r="AO36">
        <f t="shared" si="27"/>
        <v>0</v>
      </c>
      <c r="AP36">
        <f t="shared" si="27"/>
        <v>-0.44806165814151783</v>
      </c>
      <c r="AQ36">
        <f t="shared" si="27"/>
        <v>-841.65122518533531</v>
      </c>
      <c r="AR36">
        <f t="shared" si="27"/>
        <v>-842.09928684347688</v>
      </c>
      <c r="AS36">
        <f t="shared" si="27"/>
        <v>26.084623806898069</v>
      </c>
      <c r="AT36">
        <f t="shared" si="27"/>
        <v>17.6597941366866</v>
      </c>
      <c r="AU36">
        <f t="shared" si="23"/>
        <v>-798.35486889989204</v>
      </c>
      <c r="AW36">
        <v>33</v>
      </c>
      <c r="AX36">
        <f>IF(Z36&gt;0, (R36*SUMPRODUCT(K36:$K$98, X36:$X$98)-K36*$AZ$3)/Z36, 0)</f>
        <v>12620.92758129371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1000000</v>
      </c>
      <c r="S37">
        <f t="shared" si="1"/>
        <v>11937.115369126916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6067.4660343341884</v>
      </c>
      <c r="AC37">
        <f t="shared" si="2"/>
        <v>5399.8620364618646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-23579.93899258284</v>
      </c>
      <c r="AI37">
        <f t="shared" si="25"/>
        <v>-23591.247968557109</v>
      </c>
      <c r="AJ37">
        <f t="shared" si="7"/>
        <v>667.60399787232382</v>
      </c>
      <c r="AK37">
        <f t="shared" si="22"/>
        <v>424.72262240339325</v>
      </c>
      <c r="AL37">
        <f t="shared" si="26"/>
        <v>-22498.92134828139</v>
      </c>
      <c r="AN37">
        <f t="shared" si="27"/>
        <v>0</v>
      </c>
      <c r="AO37">
        <f t="shared" si="27"/>
        <v>0</v>
      </c>
      <c r="AP37">
        <f t="shared" si="27"/>
        <v>-0.37643236197384461</v>
      </c>
      <c r="AQ37">
        <f t="shared" si="27"/>
        <v>-784.88557676416906</v>
      </c>
      <c r="AR37">
        <f t="shared" si="27"/>
        <v>-785.26200912614286</v>
      </c>
      <c r="AS37">
        <f t="shared" si="27"/>
        <v>22.221972206327926</v>
      </c>
      <c r="AT37">
        <f t="shared" si="27"/>
        <v>14.137384348396191</v>
      </c>
      <c r="AU37">
        <f t="shared" si="23"/>
        <v>-748.90265257141868</v>
      </c>
      <c r="AW37">
        <v>34</v>
      </c>
      <c r="AX37">
        <f>IF(Z37&gt;0, (R37*SUMPRODUCT(K37:$K$98, X37:$X$98)-K37*$AZ$3)/Z37, 0)</f>
        <v>11937.115369126916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1000000</v>
      </c>
      <c r="S38">
        <f t="shared" si="1"/>
        <v>11269.962736041003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5399.8620364618646</v>
      </c>
      <c r="AC38">
        <f t="shared" si="2"/>
        <v>4770.3757697985984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-24553.146631411524</v>
      </c>
      <c r="AI38">
        <f t="shared" si="25"/>
        <v>-24563.728688960266</v>
      </c>
      <c r="AJ38">
        <f t="shared" si="7"/>
        <v>629.48626666326618</v>
      </c>
      <c r="AK38">
        <f t="shared" si="22"/>
        <v>377.99034255233056</v>
      </c>
      <c r="AL38">
        <f t="shared" si="26"/>
        <v>-23556.25207974467</v>
      </c>
      <c r="AN38">
        <f t="shared" si="27"/>
        <v>0</v>
      </c>
      <c r="AO38">
        <f t="shared" si="27"/>
        <v>0</v>
      </c>
      <c r="AP38">
        <f t="shared" si="27"/>
        <v>-0.31449646460026393</v>
      </c>
      <c r="AQ38">
        <f t="shared" si="27"/>
        <v>-729.71421435037519</v>
      </c>
      <c r="AR38">
        <f t="shared" si="27"/>
        <v>-730.0287108149754</v>
      </c>
      <c r="AS38">
        <f t="shared" si="27"/>
        <v>18.708195874775704</v>
      </c>
      <c r="AT38">
        <f t="shared" si="27"/>
        <v>11.233791333886817</v>
      </c>
      <c r="AU38">
        <f t="shared" si="23"/>
        <v>-700.08672360631294</v>
      </c>
      <c r="AW38">
        <v>35</v>
      </c>
      <c r="AX38">
        <f>IF(Z38&gt;0, (R38*SUMPRODUCT(K38:$K$98, X38:$X$98)-K38*$AZ$3)/Z38, 0)</f>
        <v>11269.962736041003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1000000</v>
      </c>
      <c r="S39">
        <f t="shared" si="1"/>
        <v>10619.000080043346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4770.3757697985984</v>
      </c>
      <c r="AC39">
        <f t="shared" si="2"/>
        <v>4179.4109394668876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-25470.902043141443</v>
      </c>
      <c r="AI39">
        <f t="shared" si="25"/>
        <v>-25480.74150756362</v>
      </c>
      <c r="AJ39">
        <f t="shared" si="7"/>
        <v>590.9648303317108</v>
      </c>
      <c r="AK39">
        <f t="shared" si="22"/>
        <v>333.92630388590192</v>
      </c>
      <c r="AL39">
        <f t="shared" si="26"/>
        <v>-24555.850373346006</v>
      </c>
      <c r="AN39">
        <f t="shared" si="27"/>
        <v>0</v>
      </c>
      <c r="AO39">
        <f t="shared" si="27"/>
        <v>0</v>
      </c>
      <c r="AP39">
        <f t="shared" si="27"/>
        <v>-0.26109531900046212</v>
      </c>
      <c r="AQ39">
        <f t="shared" si="27"/>
        <v>-675.88366691941496</v>
      </c>
      <c r="AR39">
        <f t="shared" si="27"/>
        <v>-676.14476223841541</v>
      </c>
      <c r="AS39">
        <f t="shared" si="27"/>
        <v>15.68155991760643</v>
      </c>
      <c r="AT39">
        <f t="shared" si="27"/>
        <v>8.8609085916540327</v>
      </c>
      <c r="AU39">
        <f t="shared" si="23"/>
        <v>-651.60229372915489</v>
      </c>
      <c r="AW39">
        <v>36</v>
      </c>
      <c r="AX39">
        <f>IF(Z39&gt;0, (R39*SUMPRODUCT(K39:$K$98, X39:$X$98)-K39*$AZ$3)/Z39, 0)</f>
        <v>10619.000080043346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1000000</v>
      </c>
      <c r="S40">
        <f t="shared" si="1"/>
        <v>9984.5320204655873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4179.4109394668876</v>
      </c>
      <c r="AC40">
        <f t="shared" si="2"/>
        <v>3627.4106511355662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-26339.769634508946</v>
      </c>
      <c r="AI40">
        <f t="shared" si="25"/>
        <v>-26348.85221004604</v>
      </c>
      <c r="AJ40">
        <f t="shared" si="7"/>
        <v>552.00028833132137</v>
      </c>
      <c r="AK40">
        <f t="shared" si="22"/>
        <v>292.55876576268219</v>
      </c>
      <c r="AL40">
        <f t="shared" si="26"/>
        <v>-25504.293155952037</v>
      </c>
      <c r="AN40">
        <f t="shared" si="27"/>
        <v>0</v>
      </c>
      <c r="AO40">
        <f t="shared" si="27"/>
        <v>0</v>
      </c>
      <c r="AP40">
        <f t="shared" si="27"/>
        <v>-0.21518828372569901</v>
      </c>
      <c r="AQ40">
        <f t="shared" si="27"/>
        <v>-624.05314420266495</v>
      </c>
      <c r="AR40">
        <f t="shared" si="27"/>
        <v>-624.2683324863907</v>
      </c>
      <c r="AS40">
        <f t="shared" si="27"/>
        <v>13.078228105785058</v>
      </c>
      <c r="AT40">
        <f t="shared" si="27"/>
        <v>6.9314280334121268</v>
      </c>
      <c r="AU40">
        <f t="shared" si="23"/>
        <v>-604.25867634719361</v>
      </c>
      <c r="AW40">
        <v>37</v>
      </c>
      <c r="AX40">
        <f>IF(Z40&gt;0, (R40*SUMPRODUCT(K40:$K$98, X40:$X$98)-K40*$AZ$3)/Z40, 0)</f>
        <v>9984.5320204655873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1000000</v>
      </c>
      <c r="S41">
        <f t="shared" si="1"/>
        <v>9364.5490709500209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3627.4106511355662</v>
      </c>
      <c r="AC41">
        <f t="shared" si="2"/>
        <v>3113.9676663865566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-27142.750203217289</v>
      </c>
      <c r="AI41">
        <f t="shared" si="25"/>
        <v>-27151.063384243927</v>
      </c>
      <c r="AJ41">
        <f t="shared" si="7"/>
        <v>513.44298474900961</v>
      </c>
      <c r="AK41">
        <f t="shared" si="22"/>
        <v>253.91874557948967</v>
      </c>
      <c r="AL41">
        <f t="shared" si="26"/>
        <v>-26383.701653915428</v>
      </c>
      <c r="AN41">
        <f t="shared" si="27"/>
        <v>0</v>
      </c>
      <c r="AO41">
        <f t="shared" si="27"/>
        <v>0</v>
      </c>
      <c r="AP41">
        <f t="shared" si="27"/>
        <v>-0.17585665916392601</v>
      </c>
      <c r="AQ41">
        <f t="shared" si="27"/>
        <v>-574.17652231588875</v>
      </c>
      <c r="AR41">
        <f t="shared" si="27"/>
        <v>-574.3523789750526</v>
      </c>
      <c r="AS41">
        <f t="shared" si="27"/>
        <v>10.861349906824554</v>
      </c>
      <c r="AT41">
        <f t="shared" si="27"/>
        <v>5.3713857732206893</v>
      </c>
      <c r="AU41">
        <f t="shared" si="23"/>
        <v>-558.11964329500734</v>
      </c>
      <c r="AW41">
        <v>38</v>
      </c>
      <c r="AX41">
        <f>IF(Z41&gt;0, (R41*SUMPRODUCT(K41:$K$98, X41:$X$98)-K41*$AZ$3)/Z41, 0)</f>
        <v>9364.5490709500209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1000000</v>
      </c>
      <c r="S42">
        <f t="shared" si="1"/>
        <v>8755.0956781902914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3113.9676663865566</v>
      </c>
      <c r="AC42">
        <f t="shared" si="2"/>
        <v>2638.5502150114339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-27828.881255775566</v>
      </c>
      <c r="AI42">
        <f t="shared" si="25"/>
        <v>-27836.415582960544</v>
      </c>
      <c r="AJ42">
        <f t="shared" si="7"/>
        <v>475.41745137512271</v>
      </c>
      <c r="AK42">
        <f t="shared" si="22"/>
        <v>217.97773664705898</v>
      </c>
      <c r="AL42">
        <f t="shared" si="26"/>
        <v>-27143.020394938361</v>
      </c>
      <c r="AN42">
        <f t="shared" si="27"/>
        <v>0</v>
      </c>
      <c r="AO42">
        <f t="shared" si="27"/>
        <v>0</v>
      </c>
      <c r="AP42">
        <f t="shared" si="27"/>
        <v>-0.14230430346016706</v>
      </c>
      <c r="AQ42">
        <f t="shared" si="27"/>
        <v>-525.6168820321285</v>
      </c>
      <c r="AR42">
        <f t="shared" si="27"/>
        <v>-525.75918633558865</v>
      </c>
      <c r="AS42">
        <f t="shared" si="27"/>
        <v>8.9794281041603785</v>
      </c>
      <c r="AT42">
        <f t="shared" si="27"/>
        <v>4.1170457854847946</v>
      </c>
      <c r="AU42">
        <f t="shared" si="23"/>
        <v>-512.6627124459435</v>
      </c>
      <c r="AW42">
        <v>39</v>
      </c>
      <c r="AX42">
        <f>IF(Z42&gt;0, (R42*SUMPRODUCT(K42:$K$98, X42:$X$98)-K42*$AZ$3)/Z42, 0)</f>
        <v>8755.0956781902914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1000000</v>
      </c>
      <c r="S43">
        <f t="shared" si="1"/>
        <v>8154.8504073607583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2638.5502150114339</v>
      </c>
      <c r="AC43">
        <f t="shared" si="2"/>
        <v>2201.1110748907004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-28445.015373826485</v>
      </c>
      <c r="AI43">
        <f t="shared" si="25"/>
        <v>-28451.763232355268</v>
      </c>
      <c r="AJ43">
        <f t="shared" si="7"/>
        <v>437.43914012073355</v>
      </c>
      <c r="AK43">
        <f t="shared" si="22"/>
        <v>184.69851505080038</v>
      </c>
      <c r="AL43">
        <f t="shared" si="26"/>
        <v>-27829.625577183735</v>
      </c>
      <c r="AN43">
        <f t="shared" si="27"/>
        <v>0</v>
      </c>
      <c r="AO43">
        <f t="shared" si="27"/>
        <v>0</v>
      </c>
      <c r="AP43">
        <f t="shared" si="27"/>
        <v>-0.11379456085872283</v>
      </c>
      <c r="AQ43">
        <f t="shared" si="27"/>
        <v>-479.69115227842178</v>
      </c>
      <c r="AR43">
        <f t="shared" si="27"/>
        <v>-479.80494683928049</v>
      </c>
      <c r="AS43">
        <f t="shared" si="27"/>
        <v>7.3768877400318003</v>
      </c>
      <c r="AT43">
        <f t="shared" si="27"/>
        <v>3.1147194805299709</v>
      </c>
      <c r="AU43">
        <f t="shared" si="23"/>
        <v>-469.31333961871871</v>
      </c>
      <c r="AW43">
        <v>40</v>
      </c>
      <c r="AX43">
        <f>IF(Z43&gt;0, (R43*SUMPRODUCT(K43:$K$98, X43:$X$98)-K43*$AZ$3)/Z43, 0)</f>
        <v>8154.8504073607583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1000000</v>
      </c>
      <c r="S44">
        <f t="shared" si="1"/>
        <v>7550.6431472922186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2201.1110748907004</v>
      </c>
      <c r="AC44">
        <f t="shared" si="2"/>
        <v>1800.1500493188812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-28805.036618084996</v>
      </c>
      <c r="AI44">
        <f t="shared" si="25"/>
        <v>-28810.996872113039</v>
      </c>
      <c r="AJ44">
        <f t="shared" si="7"/>
        <v>400.96102557181916</v>
      </c>
      <c r="AK44">
        <f t="shared" si="22"/>
        <v>154.07777524234905</v>
      </c>
      <c r="AL44">
        <f t="shared" si="26"/>
        <v>-28255.958071298872</v>
      </c>
      <c r="AN44">
        <f t="shared" si="27"/>
        <v>0</v>
      </c>
      <c r="AO44">
        <f t="shared" si="27"/>
        <v>0</v>
      </c>
      <c r="AP44">
        <f t="shared" si="27"/>
        <v>-8.9743351120019382E-2</v>
      </c>
      <c r="AQ44">
        <f t="shared" si="27"/>
        <v>-433.71649984692408</v>
      </c>
      <c r="AR44">
        <f t="shared" si="27"/>
        <v>-433.80624319804406</v>
      </c>
      <c r="AS44">
        <f t="shared" si="27"/>
        <v>6.03725712595896</v>
      </c>
      <c r="AT44">
        <f t="shared" si="27"/>
        <v>2.3199440524354862</v>
      </c>
      <c r="AU44">
        <f t="shared" si="23"/>
        <v>-425.44904201964965</v>
      </c>
      <c r="AW44">
        <v>41</v>
      </c>
      <c r="AX44">
        <f>IF(Z44&gt;0, (R44*SUMPRODUCT(K44:$K$98, X44:$X$98)-K44*$AZ$3)/Z44, 0)</f>
        <v>7550.6431472922186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1000000</v>
      </c>
      <c r="S45">
        <f t="shared" si="1"/>
        <v>6933.8180705771674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1800.1500493188812</v>
      </c>
      <c r="AC45">
        <f t="shared" si="2"/>
        <v>1436.7283054599955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-28820.117439960319</v>
      </c>
      <c r="AI45">
        <f t="shared" si="25"/>
        <v>-28825.297588512083</v>
      </c>
      <c r="AJ45">
        <f t="shared" si="7"/>
        <v>363.42174385888575</v>
      </c>
      <c r="AK45">
        <f t="shared" si="22"/>
        <v>126.0105034523217</v>
      </c>
      <c r="AL45">
        <f t="shared" si="26"/>
        <v>-28335.865341200875</v>
      </c>
      <c r="AN45">
        <f t="shared" si="27"/>
        <v>0</v>
      </c>
      <c r="AO45">
        <f t="shared" si="27"/>
        <v>0</v>
      </c>
      <c r="AP45">
        <f t="shared" si="27"/>
        <v>-6.9640471720115532E-2</v>
      </c>
      <c r="AQ45">
        <f t="shared" si="27"/>
        <v>-387.44961722463563</v>
      </c>
      <c r="AR45">
        <f t="shared" si="27"/>
        <v>-387.51925769635574</v>
      </c>
      <c r="AS45">
        <f t="shared" si="27"/>
        <v>4.8857405193637105</v>
      </c>
      <c r="AT45">
        <f t="shared" si="27"/>
        <v>1.6940500478735347</v>
      </c>
      <c r="AU45">
        <f t="shared" si="23"/>
        <v>-380.9394671291185</v>
      </c>
      <c r="AW45">
        <v>42</v>
      </c>
      <c r="AX45">
        <f>IF(Z45&gt;0, (R45*SUMPRODUCT(K45:$K$98, X45:$X$98)-K45*$AZ$3)/Z45, 0)</f>
        <v>6933.8180705771674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1000000</v>
      </c>
      <c r="S46">
        <f t="shared" si="1"/>
        <v>6293.5525620518229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1436.7283054599955</v>
      </c>
      <c r="AC46">
        <f t="shared" si="2"/>
        <v>1112.0418632246804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-28438.470597560292</v>
      </c>
      <c r="AI46">
        <f t="shared" si="25"/>
        <v>-28442.887982861601</v>
      </c>
      <c r="AJ46">
        <f t="shared" si="7"/>
        <v>324.6864422353151</v>
      </c>
      <c r="AK46">
        <f t="shared" si="22"/>
        <v>100.57098138219969</v>
      </c>
      <c r="AL46">
        <f t="shared" si="26"/>
        <v>-28017.630559244088</v>
      </c>
      <c r="AN46">
        <f t="shared" si="27"/>
        <v>0</v>
      </c>
      <c r="AO46">
        <f t="shared" si="27"/>
        <v>0</v>
      </c>
      <c r="AP46">
        <f t="shared" si="27"/>
        <v>-5.3023299476579577E-2</v>
      </c>
      <c r="AQ46">
        <f t="shared" si="27"/>
        <v>-341.35612818375824</v>
      </c>
      <c r="AR46">
        <f t="shared" si="27"/>
        <v>-341.40915148323484</v>
      </c>
      <c r="AS46">
        <f t="shared" si="27"/>
        <v>3.8973160112455187</v>
      </c>
      <c r="AT46">
        <f t="shared" si="27"/>
        <v>1.2071859031411381</v>
      </c>
      <c r="AU46">
        <f t="shared" si="23"/>
        <v>-336.30464956884822</v>
      </c>
      <c r="AW46">
        <v>43</v>
      </c>
      <c r="AX46">
        <f>IF(Z46&gt;0, (R46*SUMPRODUCT(K46:$K$98, X46:$X$98)-K46*$AZ$3)/Z46, 0)</f>
        <v>6293.5525620518229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1000000</v>
      </c>
      <c r="S47">
        <f t="shared" si="1"/>
        <v>5607.0121876444464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1112.0418632246804</v>
      </c>
      <c r="AC47">
        <f t="shared" si="2"/>
        <v>826.72428413852913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-27483.748259096134</v>
      </c>
      <c r="AI47">
        <f t="shared" si="25"/>
        <v>-27487.434376837951</v>
      </c>
      <c r="AJ47">
        <f t="shared" si="7"/>
        <v>285.31757908615123</v>
      </c>
      <c r="AK47">
        <f t="shared" si="22"/>
        <v>77.84293042572763</v>
      </c>
      <c r="AL47">
        <f t="shared" si="26"/>
        <v>-27124.273867326076</v>
      </c>
      <c r="AN47">
        <f t="shared" si="27"/>
        <v>0</v>
      </c>
      <c r="AO47">
        <f t="shared" si="27"/>
        <v>0</v>
      </c>
      <c r="AP47">
        <f t="shared" si="27"/>
        <v>-3.9505052924563223E-2</v>
      </c>
      <c r="AQ47">
        <f t="shared" si="27"/>
        <v>-294.55025736796347</v>
      </c>
      <c r="AR47">
        <f t="shared" si="27"/>
        <v>-294.58976242088801</v>
      </c>
      <c r="AS47">
        <f t="shared" si="27"/>
        <v>3.0578204093255645</v>
      </c>
      <c r="AT47">
        <f t="shared" si="27"/>
        <v>0.83426230567317117</v>
      </c>
      <c r="AU47">
        <f t="shared" si="23"/>
        <v>-290.6976797058893</v>
      </c>
      <c r="AW47">
        <v>44</v>
      </c>
      <c r="AX47">
        <f>IF(Z47&gt;0, (R47*SUMPRODUCT(K47:$K$98, X47:$X$98)-K47*$AZ$3)/Z47, 0)</f>
        <v>5607.0121876444464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1000000</v>
      </c>
      <c r="S48">
        <f t="shared" si="1"/>
        <v>4850.3644261707968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826.72428413852913</v>
      </c>
      <c r="AC48">
        <f t="shared" si="2"/>
        <v>582.20844560771468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-25936.303381829228</v>
      </c>
      <c r="AI48">
        <f t="shared" si="25"/>
        <v>-25939.304230809081</v>
      </c>
      <c r="AJ48">
        <f t="shared" si="7"/>
        <v>244.51583853081445</v>
      </c>
      <c r="AK48">
        <f t="shared" si="22"/>
        <v>57.870699889697043</v>
      </c>
      <c r="AL48">
        <f t="shared" si="26"/>
        <v>-25636.917692388572</v>
      </c>
      <c r="AN48">
        <f t="shared" si="27"/>
        <v>0</v>
      </c>
      <c r="AO48">
        <f t="shared" si="27"/>
        <v>0</v>
      </c>
      <c r="AP48">
        <f t="shared" si="27"/>
        <v>-2.871504900061814E-2</v>
      </c>
      <c r="AQ48">
        <f t="shared" si="27"/>
        <v>-248.18383980804535</v>
      </c>
      <c r="AR48">
        <f t="shared" si="27"/>
        <v>-248.21255485704597</v>
      </c>
      <c r="AS48">
        <f t="shared" si="27"/>
        <v>2.3397659568933364</v>
      </c>
      <c r="AT48">
        <f t="shared" si="27"/>
        <v>0.5537632830539122</v>
      </c>
      <c r="AU48">
        <f t="shared" si="23"/>
        <v>-245.31902561709873</v>
      </c>
      <c r="AW48">
        <v>45</v>
      </c>
      <c r="AX48">
        <f>IF(Z48&gt;0, (R48*SUMPRODUCT(K48:$K$98, X48:$X$98)-K48*$AZ$3)/Z48, 0)</f>
        <v>4850.3644261707968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1000000</v>
      </c>
      <c r="S49">
        <f t="shared" si="1"/>
        <v>3984.1459183217926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582.20844560771468</v>
      </c>
      <c r="AC49">
        <f t="shared" si="2"/>
        <v>378.69819404712314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-23782.333376562103</v>
      </c>
      <c r="AI49">
        <f t="shared" si="25"/>
        <v>-23784.709658717744</v>
      </c>
      <c r="AJ49">
        <f t="shared" si="7"/>
        <v>203.51025156059154</v>
      </c>
      <c r="AK49">
        <f t="shared" si="22"/>
        <v>40.754591192540033</v>
      </c>
      <c r="AL49">
        <f t="shared" si="26"/>
        <v>-23540.444815964613</v>
      </c>
      <c r="AN49">
        <f t="shared" si="27"/>
        <v>0</v>
      </c>
      <c r="AO49">
        <f t="shared" si="27"/>
        <v>0</v>
      </c>
      <c r="AP49">
        <f t="shared" si="27"/>
        <v>-2.0302307719720917E-2</v>
      </c>
      <c r="AQ49">
        <f t="shared" si="27"/>
        <v>-203.18978087587607</v>
      </c>
      <c r="AR49">
        <f t="shared" si="27"/>
        <v>-203.2100831835958</v>
      </c>
      <c r="AS49">
        <f t="shared" si="27"/>
        <v>1.7387361772223466</v>
      </c>
      <c r="AT49">
        <f t="shared" si="27"/>
        <v>0.34819613042087383</v>
      </c>
      <c r="AU49">
        <f t="shared" si="23"/>
        <v>-201.12315087595258</v>
      </c>
      <c r="AW49">
        <v>46</v>
      </c>
      <c r="AX49">
        <f>IF(Z49&gt;0, (R49*SUMPRODUCT(K49:$K$98, X49:$X$98)-K49*$AZ$3)/Z49, 0)</f>
        <v>3984.1459183217926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1000000</v>
      </c>
      <c r="S50">
        <f t="shared" si="1"/>
        <v>2952.7992892906291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378.69819404712314</v>
      </c>
      <c r="AC50">
        <f t="shared" si="2"/>
        <v>215.39554553504593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-21154.553714709287</v>
      </c>
      <c r="AI50">
        <f t="shared" si="25"/>
        <v>-21156.377370200506</v>
      </c>
      <c r="AJ50">
        <f t="shared" si="7"/>
        <v>163.30264851207721</v>
      </c>
      <c r="AK50">
        <f t="shared" si="22"/>
        <v>26.508873583298623</v>
      </c>
      <c r="AL50">
        <f t="shared" si="26"/>
        <v>-20966.565848105129</v>
      </c>
      <c r="AN50">
        <f t="shared" si="27"/>
        <v>0</v>
      </c>
      <c r="AO50">
        <f t="shared" si="27"/>
        <v>0</v>
      </c>
      <c r="AP50">
        <f t="shared" si="27"/>
        <v>-1.3911442829457712E-2</v>
      </c>
      <c r="AQ50">
        <f t="shared" si="27"/>
        <v>-161.3738811975382</v>
      </c>
      <c r="AR50">
        <f t="shared" si="27"/>
        <v>-161.38779264036768</v>
      </c>
      <c r="AS50">
        <f t="shared" si="27"/>
        <v>1.2457262183653415</v>
      </c>
      <c r="AT50">
        <f t="shared" si="27"/>
        <v>0.20221839108509779</v>
      </c>
      <c r="AU50">
        <f t="shared" si="23"/>
        <v>-159.9398480309172</v>
      </c>
      <c r="AW50">
        <v>47</v>
      </c>
      <c r="AX50">
        <f>IF(Z50&gt;0, (R50*SUMPRODUCT(K50:$K$98, X50:$X$98)-K50*$AZ$3)/Z50, 0)</f>
        <v>2952.7992892906291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1000000</v>
      </c>
      <c r="S51">
        <f t="shared" si="1"/>
        <v>1660.6125720663922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215.39554553504593</v>
      </c>
      <c r="AC51">
        <f t="shared" si="2"/>
        <v>89.635175376613574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-18239.582472069073</v>
      </c>
      <c r="AI51">
        <f t="shared" si="25"/>
        <v>-18240.931901443575</v>
      </c>
      <c r="AJ51">
        <f t="shared" si="7"/>
        <v>125.76037015843235</v>
      </c>
      <c r="AK51">
        <f t="shared" si="22"/>
        <v>15.077688187453216</v>
      </c>
      <c r="AL51">
        <f t="shared" si="26"/>
        <v>-18100.093843097689</v>
      </c>
      <c r="AN51">
        <f t="shared" si="27"/>
        <v>0</v>
      </c>
      <c r="AO51">
        <f t="shared" si="27"/>
        <v>0</v>
      </c>
      <c r="AP51">
        <f t="shared" si="27"/>
        <v>-9.1909734939959933E-3</v>
      </c>
      <c r="AQ51">
        <f t="shared" si="27"/>
        <v>-124.2299317102722</v>
      </c>
      <c r="AR51">
        <f t="shared" si="27"/>
        <v>-124.2391226837662</v>
      </c>
      <c r="AS51">
        <f t="shared" si="27"/>
        <v>0.8565548153618634</v>
      </c>
      <c r="AT51">
        <f t="shared" si="27"/>
        <v>0.10269424624957486</v>
      </c>
      <c r="AU51">
        <f t="shared" si="23"/>
        <v>-123.27987362215475</v>
      </c>
      <c r="AW51">
        <v>48</v>
      </c>
      <c r="AX51">
        <f>IF(Z51&gt;0, (R51*SUMPRODUCT(K51:$K$98, X51:$X$98)-K51*$AZ$3)/Z51, 0)</f>
        <v>1660.6125720663922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1000000</v>
      </c>
      <c r="S52">
        <f t="shared" si="1"/>
        <v>-73.078146333851734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89.635175376613574</v>
      </c>
      <c r="AC52">
        <f t="shared" si="2"/>
        <v>-2.7969786201710463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-15163.599631178184</v>
      </c>
      <c r="AI52">
        <f t="shared" si="25"/>
        <v>-15164.556476268162</v>
      </c>
      <c r="AJ52">
        <f t="shared" si="7"/>
        <v>92.432153996784621</v>
      </c>
      <c r="AK52">
        <f t="shared" si="22"/>
        <v>6.274462276362951</v>
      </c>
      <c r="AL52">
        <f t="shared" si="26"/>
        <v>-15065.849859995016</v>
      </c>
      <c r="AN52">
        <f t="shared" si="27"/>
        <v>0</v>
      </c>
      <c r="AO52">
        <f t="shared" si="27"/>
        <v>0</v>
      </c>
      <c r="AP52">
        <f t="shared" si="27"/>
        <v>-5.8188205498049383E-3</v>
      </c>
      <c r="AQ52">
        <f t="shared" si="27"/>
        <v>-92.213740831232187</v>
      </c>
      <c r="AR52">
        <f t="shared" si="27"/>
        <v>-92.219559651781992</v>
      </c>
      <c r="AS52">
        <f t="shared" si="27"/>
        <v>0.56210364955868852</v>
      </c>
      <c r="AT52">
        <f t="shared" si="27"/>
        <v>3.8156615334146805E-2</v>
      </c>
      <c r="AU52">
        <f t="shared" si="23"/>
        <v>-91.619299386889168</v>
      </c>
      <c r="AW52">
        <v>49</v>
      </c>
      <c r="AX52">
        <f>IF(Z52&gt;0, (R52*SUMPRODUCT(K52:$K$98, X52:$X$98)-K52*$AZ$3)/Z52, 0)</f>
        <v>-73.078146333851734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1000000</v>
      </c>
      <c r="S53">
        <f t="shared" si="1"/>
        <v>-2581.5831959387006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-2.7969786201710463</v>
      </c>
      <c r="AC53">
        <f t="shared" si="2"/>
        <v>-66.619846492932538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-12085.255160548388</v>
      </c>
      <c r="AI53">
        <f t="shared" si="25"/>
        <v>-12085.900305808453</v>
      </c>
      <c r="AJ53">
        <f t="shared" si="7"/>
        <v>63.822867872761492</v>
      </c>
      <c r="AK53">
        <f t="shared" si="22"/>
        <v>-0.19578850341197326</v>
      </c>
      <c r="AL53">
        <f t="shared" si="26"/>
        <v>-12022.273226439103</v>
      </c>
      <c r="AN53">
        <f t="shared" si="27"/>
        <v>0</v>
      </c>
      <c r="AO53">
        <f t="shared" si="27"/>
        <v>0</v>
      </c>
      <c r="AP53">
        <f t="shared" si="27"/>
        <v>-3.5029409747878628E-3</v>
      </c>
      <c r="AQ53">
        <f t="shared" si="27"/>
        <v>-65.619230448017234</v>
      </c>
      <c r="AR53">
        <f t="shared" si="27"/>
        <v>-65.622733388992017</v>
      </c>
      <c r="AS53">
        <f t="shared" si="27"/>
        <v>0.3465386058597752</v>
      </c>
      <c r="AT53">
        <f t="shared" si="27"/>
        <v>-1.0630715490726724E-3</v>
      </c>
      <c r="AU53">
        <f t="shared" si="23"/>
        <v>-65.277257854681324</v>
      </c>
      <c r="AW53">
        <v>50</v>
      </c>
      <c r="AX53">
        <f>IF(Z53&gt;0, (R53*SUMPRODUCT(K53:$K$98, X53:$X$98)-K53*$AZ$3)/Z53, 0)</f>
        <v>-2581.5831959387006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1000000</v>
      </c>
      <c r="S54">
        <f t="shared" si="1"/>
        <v>-6506.4276322493915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-66.619846492932538</v>
      </c>
      <c r="AC54">
        <f t="shared" si="2"/>
        <v>-106.89008322802916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-9119.3695869576986</v>
      </c>
      <c r="AI54">
        <f t="shared" si="25"/>
        <v>-9119.7802965254887</v>
      </c>
      <c r="AJ54">
        <f t="shared" si="7"/>
        <v>40.270236735096617</v>
      </c>
      <c r="AK54">
        <f t="shared" si="22"/>
        <v>-4.6633892545052777</v>
      </c>
      <c r="AL54">
        <f t="shared" si="26"/>
        <v>-9084.173449044898</v>
      </c>
      <c r="AN54">
        <f t="shared" si="27"/>
        <v>0</v>
      </c>
      <c r="AO54">
        <f t="shared" si="27"/>
        <v>0</v>
      </c>
      <c r="AP54">
        <f t="shared" si="27"/>
        <v>-1.991095570152077E-3</v>
      </c>
      <c r="AQ54">
        <f t="shared" si="27"/>
        <v>-44.210161659630622</v>
      </c>
      <c r="AR54">
        <f t="shared" si="27"/>
        <v>-44.212152755200769</v>
      </c>
      <c r="AS54">
        <f t="shared" si="27"/>
        <v>0.19522771384070622</v>
      </c>
      <c r="AT54">
        <f t="shared" si="27"/>
        <v>-2.2607833892193691E-2</v>
      </c>
      <c r="AU54">
        <f t="shared" si="23"/>
        <v>-44.039532875252263</v>
      </c>
      <c r="AW54">
        <v>51</v>
      </c>
      <c r="AX54">
        <f>IF(Z54&gt;0, (R54*SUMPRODUCT(K54:$K$98, X54:$X$98)-K54*$AZ$3)/Z54, 0)</f>
        <v>-6506.4276322493915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1000000</v>
      </c>
      <c r="S55">
        <f t="shared" si="1"/>
        <v>-13091.952172700134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-106.89008322802916</v>
      </c>
      <c r="AC55">
        <f t="shared" si="2"/>
        <v>-128.4672147868379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-6451.4129617145672</v>
      </c>
      <c r="AI55">
        <f t="shared" si="25"/>
        <v>-6451.6582788626365</v>
      </c>
      <c r="AJ55">
        <f t="shared" si="7"/>
        <v>21.577131558808745</v>
      </c>
      <c r="AK55">
        <f t="shared" si="22"/>
        <v>-7.4823058259620412</v>
      </c>
      <c r="AL55">
        <f t="shared" si="26"/>
        <v>-6437.5634531297892</v>
      </c>
      <c r="AN55">
        <f t="shared" si="27"/>
        <v>0</v>
      </c>
      <c r="AO55">
        <f t="shared" si="27"/>
        <v>0</v>
      </c>
      <c r="AP55">
        <f t="shared" si="27"/>
        <v>-1.0618597777179012E-3</v>
      </c>
      <c r="AQ55">
        <f t="shared" si="27"/>
        <v>-27.925059407375244</v>
      </c>
      <c r="AR55">
        <f t="shared" si="27"/>
        <v>-27.926121267152961</v>
      </c>
      <c r="AS55">
        <f t="shared" si="27"/>
        <v>9.3397009956769209E-2</v>
      </c>
      <c r="AT55">
        <f t="shared" si="27"/>
        <v>-3.2387298090217079E-2</v>
      </c>
      <c r="AU55">
        <f t="shared" si="23"/>
        <v>-27.865111555286404</v>
      </c>
      <c r="AW55">
        <v>52</v>
      </c>
      <c r="AX55">
        <f>IF(Z55&gt;0, (R55*SUMPRODUCT(K55:$K$98, X55:$X$98)-K55*$AZ$3)/Z55, 0)</f>
        <v>-13091.952172700134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1000000</v>
      </c>
      <c r="S56">
        <f t="shared" si="1"/>
        <v>-23509.829342670142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-128.4672147868379</v>
      </c>
      <c r="AC56">
        <f t="shared" si="2"/>
        <v>-136.18421160419359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-3921.9091204542137</v>
      </c>
      <c r="AI56">
        <f t="shared" si="25"/>
        <v>-3922.0539367027914</v>
      </c>
      <c r="AJ56">
        <f t="shared" si="7"/>
        <v>7.7169968173556924</v>
      </c>
      <c r="AK56">
        <f t="shared" si="22"/>
        <v>-8.9927050350786537</v>
      </c>
      <c r="AL56">
        <f t="shared" si="26"/>
        <v>-3923.3296449205145</v>
      </c>
      <c r="AN56">
        <f t="shared" si="27"/>
        <v>0</v>
      </c>
      <c r="AO56">
        <f t="shared" si="27"/>
        <v>0</v>
      </c>
      <c r="AP56">
        <f t="shared" si="27"/>
        <v>-5.596783837290007E-4</v>
      </c>
      <c r="AQ56">
        <f t="shared" si="27"/>
        <v>-15.15719250586576</v>
      </c>
      <c r="AR56">
        <f t="shared" si="27"/>
        <v>-15.157752184249491</v>
      </c>
      <c r="AS56">
        <f t="shared" si="27"/>
        <v>2.9824252101554826E-2</v>
      </c>
      <c r="AT56">
        <f t="shared" si="27"/>
        <v>-3.4754543559991892E-2</v>
      </c>
      <c r="AU56">
        <f t="shared" si="23"/>
        <v>-15.162682475707928</v>
      </c>
      <c r="AW56">
        <v>53</v>
      </c>
      <c r="AX56">
        <f>IF(Z56&gt;0, (R56*SUMPRODUCT(K56:$K$98, X56:$X$98)-K56*$AZ$3)/Z56, 0)</f>
        <v>-23509.829342670142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1000000</v>
      </c>
      <c r="S57">
        <f t="shared" si="1"/>
        <v>-39485.689978832866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-136.18421160419359</v>
      </c>
      <c r="AC57">
        <f t="shared" si="2"/>
        <v>-133.29849108325624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-2358.8550935256217</v>
      </c>
      <c r="AI57">
        <f t="shared" si="25"/>
        <v>-2358.9394902343752</v>
      </c>
      <c r="AJ57">
        <f t="shared" si="7"/>
        <v>-2.8857205209373546</v>
      </c>
      <c r="AK57">
        <f t="shared" si="22"/>
        <v>-9.5328948122935522</v>
      </c>
      <c r="AL57">
        <f t="shared" si="26"/>
        <v>-2371.3581055676063</v>
      </c>
      <c r="AN57">
        <f t="shared" si="27"/>
        <v>0</v>
      </c>
      <c r="AO57">
        <f t="shared" si="27"/>
        <v>0</v>
      </c>
      <c r="AP57">
        <f t="shared" si="27"/>
        <v>-2.9122505004034436E-4</v>
      </c>
      <c r="AQ57">
        <f t="shared" si="27"/>
        <v>-8.139626565947319</v>
      </c>
      <c r="AR57">
        <f t="shared" si="27"/>
        <v>-8.1399177909973588</v>
      </c>
      <c r="AS57">
        <f t="shared" si="27"/>
        <v>-9.9576644104127955E-3</v>
      </c>
      <c r="AT57">
        <f t="shared" si="27"/>
        <v>-3.2894858220625649E-2</v>
      </c>
      <c r="AU57">
        <f t="shared" si="23"/>
        <v>-8.1827703136283976</v>
      </c>
      <c r="AW57">
        <v>54</v>
      </c>
      <c r="AX57">
        <f>IF(Z57&gt;0, (R57*SUMPRODUCT(K57:$K$98, X57:$X$98)-K57*$AZ$3)/Z57, 0)</f>
        <v>-39485.689978832866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1000000</v>
      </c>
      <c r="S58">
        <f t="shared" si="1"/>
        <v>-64623.396239353024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-133.29849108325624</v>
      </c>
      <c r="AC58">
        <f t="shared" si="2"/>
        <v>-125.32837387527215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-1402.7443412596158</v>
      </c>
      <c r="AI58">
        <f t="shared" si="25"/>
        <v>-1402.7928253927505</v>
      </c>
      <c r="AJ58">
        <f t="shared" si="7"/>
        <v>-7.9701172079840887</v>
      </c>
      <c r="AK58">
        <f t="shared" si="22"/>
        <v>-9.3308943758279383</v>
      </c>
      <c r="AL58">
        <f t="shared" si="26"/>
        <v>-1420.0938369765624</v>
      </c>
      <c r="AN58">
        <f t="shared" si="27"/>
        <v>0</v>
      </c>
      <c r="AO58">
        <f t="shared" si="27"/>
        <v>0</v>
      </c>
      <c r="AP58">
        <f t="shared" si="27"/>
        <v>-1.4937737741805781E-4</v>
      </c>
      <c r="AQ58">
        <f t="shared" si="27"/>
        <v>-4.3217906011327187</v>
      </c>
      <c r="AR58">
        <f t="shared" si="27"/>
        <v>-4.3219399785101364</v>
      </c>
      <c r="AS58">
        <f t="shared" si="27"/>
        <v>-2.455556342395308E-2</v>
      </c>
      <c r="AT58">
        <f t="shared" si="27"/>
        <v>-2.8748055099907816E-2</v>
      </c>
      <c r="AU58">
        <f t="shared" si="23"/>
        <v>-4.3752435970339976</v>
      </c>
      <c r="AW58">
        <v>55</v>
      </c>
      <c r="AX58">
        <f>IF(Z58&gt;0, (R58*SUMPRODUCT(K58:$K$98, X58:$X$98)-K58*$AZ$3)/Z58, 0)</f>
        <v>-64623.396239353024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1000000</v>
      </c>
      <c r="S59">
        <f t="shared" si="1"/>
        <v>-105140.31994995184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-125.32837387527215</v>
      </c>
      <c r="AC59">
        <f t="shared" si="2"/>
        <v>-115.26646467825185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-823.66090635612841</v>
      </c>
      <c r="AI59">
        <f t="shared" si="25"/>
        <v>-823.68831412527277</v>
      </c>
      <c r="AJ59">
        <f t="shared" si="7"/>
        <v>-10.061909197020299</v>
      </c>
      <c r="AK59">
        <f t="shared" si="22"/>
        <v>-8.7729861712690518</v>
      </c>
      <c r="AL59">
        <f t="shared" si="26"/>
        <v>-842.52320949356215</v>
      </c>
      <c r="AN59">
        <f t="shared" si="27"/>
        <v>0</v>
      </c>
      <c r="AO59">
        <f t="shared" si="27"/>
        <v>0</v>
      </c>
      <c r="AP59">
        <f t="shared" si="27"/>
        <v>-7.5394707412756849E-5</v>
      </c>
      <c r="AQ59">
        <f t="shared" si="27"/>
        <v>-2.2657689764853406</v>
      </c>
      <c r="AR59">
        <f t="shared" si="27"/>
        <v>-2.2658443711927534</v>
      </c>
      <c r="AS59">
        <f t="shared" si="27"/>
        <v>-2.767881967796576E-2</v>
      </c>
      <c r="AT59">
        <f t="shared" si="27"/>
        <v>-2.4133183625206337E-2</v>
      </c>
      <c r="AU59">
        <f t="shared" si="23"/>
        <v>-2.3176563744959258</v>
      </c>
      <c r="AW59">
        <v>56</v>
      </c>
      <c r="AX59">
        <f>IF(Z59&gt;0, (R59*SUMPRODUCT(K59:$K$98, X59:$X$98)-K59*$AZ$3)/Z59, 0)</f>
        <v>-105140.31994995184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1000000</v>
      </c>
      <c r="S60">
        <f t="shared" si="1"/>
        <v>-171696.65966145339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-115.26646467825185</v>
      </c>
      <c r="AC60">
        <f t="shared" si="2"/>
        <v>-104.68964454924344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-475.61159944540765</v>
      </c>
      <c r="AI60">
        <f t="shared" si="25"/>
        <v>-475.62684284687447</v>
      </c>
      <c r="AJ60">
        <f t="shared" si="7"/>
        <v>-10.576820129008411</v>
      </c>
      <c r="AK60">
        <f t="shared" si="22"/>
        <v>-8.0686525274776297</v>
      </c>
      <c r="AL60">
        <f t="shared" si="26"/>
        <v>-494.27231550336052</v>
      </c>
      <c r="AN60">
        <f t="shared" si="27"/>
        <v>0</v>
      </c>
      <c r="AO60">
        <f t="shared" si="27"/>
        <v>0</v>
      </c>
      <c r="AP60">
        <f t="shared" si="27"/>
        <v>-3.7439586000721213E-5</v>
      </c>
      <c r="AQ60">
        <f t="shared" si="27"/>
        <v>-1.1681580006364827</v>
      </c>
      <c r="AR60">
        <f t="shared" si="27"/>
        <v>-1.1681954402224832</v>
      </c>
      <c r="AS60">
        <f t="shared" si="27"/>
        <v>-2.5977913636676064E-2</v>
      </c>
      <c r="AT60">
        <f t="shared" si="27"/>
        <v>-1.9817559149775649E-2</v>
      </c>
      <c r="AU60">
        <f t="shared" si="23"/>
        <v>-1.213990913008935</v>
      </c>
      <c r="AW60">
        <v>57</v>
      </c>
      <c r="AX60">
        <f>IF(Z60&gt;0, (R60*SUMPRODUCT(K60:$K$98, X60:$X$98)-K60*$AZ$3)/Z60, 0)</f>
        <v>-171696.65966145339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1000000</v>
      </c>
      <c r="S61">
        <f t="shared" si="1"/>
        <v>-283363.40776672988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-104.68964454924344</v>
      </c>
      <c r="AC61">
        <f t="shared" si="2"/>
        <v>-94.391205134260488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-270.52862618860348</v>
      </c>
      <c r="AI61">
        <f t="shared" si="25"/>
        <v>-270.53695394040091</v>
      </c>
      <c r="AJ61">
        <f t="shared" si="7"/>
        <v>-10.298439414982951</v>
      </c>
      <c r="AK61">
        <f t="shared" si="22"/>
        <v>-7.3282751184470412</v>
      </c>
      <c r="AL61">
        <f t="shared" si="26"/>
        <v>-288.16366847383091</v>
      </c>
      <c r="AN61">
        <f t="shared" si="27"/>
        <v>0</v>
      </c>
      <c r="AO61">
        <f t="shared" si="27"/>
        <v>0</v>
      </c>
      <c r="AP61">
        <f t="shared" si="27"/>
        <v>-1.8262444121630896E-5</v>
      </c>
      <c r="AQ61">
        <f t="shared" si="27"/>
        <v>-0.59325902587454982</v>
      </c>
      <c r="AR61">
        <f t="shared" si="27"/>
        <v>-0.59327728831867144</v>
      </c>
      <c r="AS61">
        <f t="shared" si="27"/>
        <v>-2.2584087390076855E-2</v>
      </c>
      <c r="AT61">
        <f t="shared" si="27"/>
        <v>-1.6070629638578863E-2</v>
      </c>
      <c r="AU61">
        <f t="shared" si="23"/>
        <v>-0.63193200534732719</v>
      </c>
      <c r="AW61">
        <v>58</v>
      </c>
      <c r="AX61">
        <f>IF(Z61&gt;0, (R61*SUMPRODUCT(K61:$K$98, X61:$X$98)-K61*$AZ$3)/Z61, 0)</f>
        <v>-283363.40776672988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1000000</v>
      </c>
      <c r="S62">
        <f t="shared" si="1"/>
        <v>-474649.33184371318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-94.391205134260488</v>
      </c>
      <c r="AC62">
        <f t="shared" si="2"/>
        <v>-84.746430753331978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-151.23362186937408</v>
      </c>
      <c r="AI62">
        <f t="shared" si="25"/>
        <v>-151.23808550310679</v>
      </c>
      <c r="AJ62">
        <f t="shared" si="7"/>
        <v>-9.64477438092851</v>
      </c>
      <c r="AK62">
        <f t="shared" si="22"/>
        <v>-6.6073843593982344</v>
      </c>
      <c r="AL62">
        <f t="shared" si="26"/>
        <v>-167.49024424343352</v>
      </c>
      <c r="AN62">
        <f t="shared" si="27"/>
        <v>0</v>
      </c>
      <c r="AO62">
        <f t="shared" si="27"/>
        <v>0</v>
      </c>
      <c r="AP62">
        <f t="shared" si="27"/>
        <v>-8.7398032427083163E-6</v>
      </c>
      <c r="AQ62">
        <f t="shared" si="27"/>
        <v>-0.29611571602075981</v>
      </c>
      <c r="AR62">
        <f t="shared" si="27"/>
        <v>-0.29612445582400249</v>
      </c>
      <c r="AS62">
        <f t="shared" si="27"/>
        <v>-1.8884486375219722E-2</v>
      </c>
      <c r="AT62">
        <f t="shared" si="27"/>
        <v>-1.2937271001137039E-2</v>
      </c>
      <c r="AU62">
        <f t="shared" si="23"/>
        <v>-0.32794621320035922</v>
      </c>
      <c r="AW62">
        <v>59</v>
      </c>
      <c r="AX62">
        <f>IF(Z62&gt;0, (R62*SUMPRODUCT(K62:$K$98, X62:$X$98)-K62*$AZ$3)/Z62, 0)</f>
        <v>-474649.33184371318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1000000</v>
      </c>
      <c r="S63">
        <f t="shared" si="1"/>
        <v>-809227.08068066812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-84.746430753331978</v>
      </c>
      <c r="AC63">
        <f t="shared" si="2"/>
        <v>-75.901445213278578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-82.964906714193589</v>
      </c>
      <c r="AI63">
        <f t="shared" si="25"/>
        <v>-82.96725158892113</v>
      </c>
      <c r="AJ63">
        <f t="shared" si="7"/>
        <v>-8.8449855400534005</v>
      </c>
      <c r="AK63">
        <f t="shared" si="22"/>
        <v>-5.9322501527332392</v>
      </c>
      <c r="AL63">
        <f t="shared" si="26"/>
        <v>-97.744487281707762</v>
      </c>
      <c r="AN63">
        <f t="shared" si="27"/>
        <v>0</v>
      </c>
      <c r="AO63">
        <f t="shared" si="27"/>
        <v>0</v>
      </c>
      <c r="AP63">
        <f t="shared" si="27"/>
        <v>-4.0993474340675125E-6</v>
      </c>
      <c r="AQ63">
        <f t="shared" si="27"/>
        <v>-0.14504057443305782</v>
      </c>
      <c r="AR63">
        <f t="shared" si="27"/>
        <v>-0.14504467378049188</v>
      </c>
      <c r="AS63">
        <f t="shared" si="27"/>
        <v>-1.5462944929243928E-2</v>
      </c>
      <c r="AT63">
        <f t="shared" si="27"/>
        <v>-1.0370854423992552E-2</v>
      </c>
      <c r="AU63">
        <f t="shared" si="23"/>
        <v>-0.17087847313372834</v>
      </c>
      <c r="AW63">
        <v>60</v>
      </c>
      <c r="AX63">
        <f>IF(Z63&gt;0, (R63*SUMPRODUCT(K63:$K$98, X63:$X$98)-K63*$AZ$3)/Z63, 0)</f>
        <v>-809227.08068066812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1000000</v>
      </c>
      <c r="S64">
        <f t="shared" si="1"/>
        <v>-1408405.9824045012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-75.901445213278578</v>
      </c>
      <c r="AC64">
        <f t="shared" si="2"/>
        <v>-67.884788237645424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-44.65730910041384</v>
      </c>
      <c r="AI64">
        <f t="shared" si="25"/>
        <v>-44.658514093666597</v>
      </c>
      <c r="AJ64">
        <f t="shared" si="7"/>
        <v>-8.016656975633154</v>
      </c>
      <c r="AK64">
        <f t="shared" si="22"/>
        <v>-5.3131011649295008</v>
      </c>
      <c r="AL64">
        <f t="shared" si="26"/>
        <v>-57.98827223422925</v>
      </c>
      <c r="AN64">
        <f t="shared" si="27"/>
        <v>0</v>
      </c>
      <c r="AO64">
        <f t="shared" si="27"/>
        <v>0</v>
      </c>
      <c r="AP64">
        <f t="shared" si="27"/>
        <v>-1.8808825374162808E-6</v>
      </c>
      <c r="AQ64">
        <f t="shared" si="27"/>
        <v>-6.9705911350735825E-2</v>
      </c>
      <c r="AR64">
        <f t="shared" si="27"/>
        <v>-6.9707792233273239E-2</v>
      </c>
      <c r="AS64">
        <f t="shared" si="27"/>
        <v>-1.2513256882904396E-2</v>
      </c>
      <c r="AT64">
        <f t="shared" si="27"/>
        <v>-8.2932573919156042E-3</v>
      </c>
      <c r="AU64">
        <f t="shared" si="23"/>
        <v>-9.0514306508093237E-2</v>
      </c>
      <c r="AW64">
        <v>61</v>
      </c>
      <c r="AX64">
        <f>IF(Z64&gt;0, (R64*SUMPRODUCT(K64:$K$98, X64:$X$98)-K64*$AZ$3)/Z64, 0)</f>
        <v>-1408405.9824045012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1000000</v>
      </c>
      <c r="S65">
        <f t="shared" si="1"/>
        <v>-2506730.0891514774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-67.884788237645424</v>
      </c>
      <c r="AC65">
        <f t="shared" si="2"/>
        <v>-60.667264193579889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-23.515979115768243</v>
      </c>
      <c r="AI65">
        <f t="shared" si="25"/>
        <v>-23.516584159610577</v>
      </c>
      <c r="AJ65">
        <f t="shared" si="7"/>
        <v>-7.2175240440655344</v>
      </c>
      <c r="AK65">
        <f t="shared" si="22"/>
        <v>-4.7519351766351798</v>
      </c>
      <c r="AL65">
        <f t="shared" si="26"/>
        <v>-35.486043380311294</v>
      </c>
      <c r="AN65">
        <f t="shared" si="27"/>
        <v>0</v>
      </c>
      <c r="AO65">
        <f t="shared" si="27"/>
        <v>0</v>
      </c>
      <c r="AP65">
        <f t="shared" si="27"/>
        <v>-8.4322967518737872E-7</v>
      </c>
      <c r="AQ65">
        <f t="shared" si="27"/>
        <v>-3.2773445565437639E-2</v>
      </c>
      <c r="AR65">
        <f t="shared" si="27"/>
        <v>-3.2774288795112821E-2</v>
      </c>
      <c r="AS65">
        <f t="shared" si="27"/>
        <v>-1.0058825542025128E-2</v>
      </c>
      <c r="AT65">
        <f t="shared" si="27"/>
        <v>-6.6226155447431205E-3</v>
      </c>
      <c r="AU65">
        <f t="shared" si="23"/>
        <v>-4.9455729881881072E-2</v>
      </c>
      <c r="AW65">
        <v>62</v>
      </c>
      <c r="AX65">
        <f>IF(Z65&gt;0, (R65*SUMPRODUCT(K65:$K$98, X65:$X$98)-K65*$AZ$3)/Z65, 0)</f>
        <v>-2506730.0891514774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1000000</v>
      </c>
      <c r="S66">
        <f t="shared" si="1"/>
        <v>-4573170.066385854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-60.667264193579889</v>
      </c>
      <c r="AC66">
        <f t="shared" si="2"/>
        <v>-54.193582321809373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-12.109404431441085</v>
      </c>
      <c r="AI66">
        <f t="shared" si="25"/>
        <v>-12.109700689734211</v>
      </c>
      <c r="AJ66">
        <f t="shared" si="7"/>
        <v>-6.4736818717705162</v>
      </c>
      <c r="AK66">
        <f t="shared" si="22"/>
        <v>-4.2467084935505923</v>
      </c>
      <c r="AL66">
        <f t="shared" si="26"/>
        <v>-22.83009105505532</v>
      </c>
      <c r="AN66">
        <f t="shared" si="27"/>
        <v>0</v>
      </c>
      <c r="AO66">
        <f t="shared" si="27"/>
        <v>0</v>
      </c>
      <c r="AP66">
        <f t="shared" si="27"/>
        <v>-3.686477013328969E-7</v>
      </c>
      <c r="AQ66">
        <f t="shared" si="27"/>
        <v>-1.5068284033666437E-2</v>
      </c>
      <c r="AR66">
        <f t="shared" si="27"/>
        <v>-1.506865268136777E-2</v>
      </c>
      <c r="AS66">
        <f t="shared" si="27"/>
        <v>-8.0554975052416246E-3</v>
      </c>
      <c r="AT66">
        <f t="shared" si="27"/>
        <v>-5.284372997144072E-3</v>
      </c>
      <c r="AU66">
        <f t="shared" si="23"/>
        <v>-2.8408523183753465E-2</v>
      </c>
      <c r="AW66">
        <v>63</v>
      </c>
      <c r="AX66">
        <f>IF(Z66&gt;0, (R66*SUMPRODUCT(K66:$K$98, X66:$X$98)-K66*$AZ$3)/Z66, 0)</f>
        <v>-4573170.066385854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-8572169.912953902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-54.193582321809373</v>
      </c>
      <c r="AC67">
        <f t="shared" ref="AC67:AC89" si="30">S67*Z67</f>
        <v>-48.399315501078817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-6.0857299295351481</v>
      </c>
      <c r="AI67">
        <f t="shared" ref="AI67:AI89" si="34">SUM(AE67:AH67)</f>
        <v>-6.0858710819971051</v>
      </c>
      <c r="AJ67">
        <f t="shared" ref="AJ67:AJ89" si="35">AB67-AC67</f>
        <v>-5.7942668207305559</v>
      </c>
      <c r="AK67">
        <f t="shared" si="22"/>
        <v>-3.7935507625266567</v>
      </c>
      <c r="AL67">
        <f t="shared" si="26"/>
        <v>-15.673688665254318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-6.7613850140784649E-3</v>
      </c>
      <c r="AR67">
        <f t="shared" si="36"/>
        <v>-6.7615418376891128E-3</v>
      </c>
      <c r="AS67">
        <f t="shared" si="36"/>
        <v>-6.4375628400999661E-3</v>
      </c>
      <c r="AT67">
        <f t="shared" si="36"/>
        <v>-4.2147215819438918E-3</v>
      </c>
      <c r="AU67">
        <f t="shared" si="23"/>
        <v>-1.7413826259732972E-2</v>
      </c>
      <c r="AW67">
        <v>64</v>
      </c>
      <c r="AX67">
        <f>IF(Z67&gt;0, (R67*SUMPRODUCT(K67:$K$98, X67:$X$98)-K67*$AZ$3)/Z67, 0)</f>
        <v>-8572169.912953902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1000000</v>
      </c>
      <c r="S68">
        <f t="shared" si="29"/>
        <v>-16532460.850410311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-48.399315501078817</v>
      </c>
      <c r="AC68">
        <f t="shared" si="30"/>
        <v>-43.219170542553378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-2.9754368047052675</v>
      </c>
      <c r="AI68">
        <f t="shared" si="34"/>
        <v>-2.9755021597224873</v>
      </c>
      <c r="AJ68">
        <f t="shared" si="35"/>
        <v>-5.1801449585254389</v>
      </c>
      <c r="AK68">
        <f t="shared" si="22"/>
        <v>-3.3879520850755176</v>
      </c>
      <c r="AL68">
        <f t="shared" si="26"/>
        <v>-11.543599203323446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-2.9515877503915014E-3</v>
      </c>
      <c r="AR68">
        <f t="shared" si="36"/>
        <v>-2.951652581567868E-3</v>
      </c>
      <c r="AS68">
        <f t="shared" si="36"/>
        <v>-5.1386244804989224E-3</v>
      </c>
      <c r="AT68">
        <f t="shared" si="36"/>
        <v>-3.3607965920865123E-3</v>
      </c>
      <c r="AU68">
        <f t="shared" si="23"/>
        <v>-1.1451073654153304E-2</v>
      </c>
      <c r="AW68">
        <v>65</v>
      </c>
      <c r="AX68">
        <f>IF(Z68&gt;0, (R68*SUMPRODUCT(K68:$K$98, X68:$X$98)-K68*$AZ$3)/Z68, 0)</f>
        <v>-16532460.850410311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1000000</v>
      </c>
      <c r="S69">
        <f t="shared" si="29"/>
        <v>-32880244.688784204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-43.219170542553378</v>
      </c>
      <c r="AC69">
        <f t="shared" si="30"/>
        <v>-38.590955752143508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-1.414376547922308</v>
      </c>
      <c r="AI69">
        <f t="shared" si="34"/>
        <v>-1.4144058899756575</v>
      </c>
      <c r="AJ69">
        <f t="shared" si="35"/>
        <v>-4.6282147904098707</v>
      </c>
      <c r="AK69">
        <f t="shared" si="22"/>
        <v>-3.025341937978737</v>
      </c>
      <c r="AL69">
        <f t="shared" si="26"/>
        <v>-9.0679626183642661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-1.2527141773312868E-3</v>
      </c>
      <c r="AR69">
        <f t="shared" si="36"/>
        <v>-1.252740165605963E-3</v>
      </c>
      <c r="AS69">
        <f t="shared" si="36"/>
        <v>-4.0992126829292354E-3</v>
      </c>
      <c r="AT69">
        <f t="shared" si="36"/>
        <v>-2.6795472129032033E-3</v>
      </c>
      <c r="AU69">
        <f t="shared" si="23"/>
        <v>-8.0315000614384034E-3</v>
      </c>
      <c r="AW69">
        <v>66</v>
      </c>
      <c r="AX69">
        <f>IF(Z69&gt;0, (R69*SUMPRODUCT(K69:$K$98, X69:$X$98)-K69*$AZ$3)/Z69, 0)</f>
        <v>-32880244.688784204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1000000</v>
      </c>
      <c r="S70">
        <f t="shared" si="29"/>
        <v>-67517641.800439775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-38.590955752143508</v>
      </c>
      <c r="AC70">
        <f t="shared" si="30"/>
        <v>-34.457238485820589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-0.65160108901327418</v>
      </c>
      <c r="AI70">
        <f t="shared" si="34"/>
        <v>-0.65161384761886487</v>
      </c>
      <c r="AJ70">
        <f t="shared" si="35"/>
        <v>-4.1337172663229182</v>
      </c>
      <c r="AK70">
        <f t="shared" si="22"/>
        <v>-2.701366902650046</v>
      </c>
      <c r="AL70">
        <f t="shared" si="26"/>
        <v>-7.4866980165918289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-5.1528882572382908E-4</v>
      </c>
      <c r="AR70">
        <f t="shared" si="36"/>
        <v>-5.1529891528169437E-4</v>
      </c>
      <c r="AS70">
        <f t="shared" si="36"/>
        <v>-3.2689606447150374E-3</v>
      </c>
      <c r="AT70">
        <f t="shared" si="36"/>
        <v>-2.1362520759804966E-3</v>
      </c>
      <c r="AU70">
        <f t="shared" si="23"/>
        <v>-5.9205116359772282E-3</v>
      </c>
      <c r="AW70">
        <v>67</v>
      </c>
      <c r="AX70">
        <f>IF(Z70&gt;0, (R70*SUMPRODUCT(K70:$K$98, X70:$X$98)-K70*$AZ$3)/Z70, 0)</f>
        <v>-67517641.800439775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1000000</v>
      </c>
      <c r="S71">
        <f t="shared" si="29"/>
        <v>-143222748.61233249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-34.457238485820589</v>
      </c>
      <c r="AC71">
        <f t="shared" si="30"/>
        <v>-30.765816292056819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-0.29042982021284774</v>
      </c>
      <c r="AI71">
        <f t="shared" si="34"/>
        <v>-0.29043519048687721</v>
      </c>
      <c r="AJ71">
        <f t="shared" si="35"/>
        <v>-3.6914221937637706</v>
      </c>
      <c r="AK71">
        <f t="shared" si="22"/>
        <v>-2.4120066940074416</v>
      </c>
      <c r="AL71">
        <f t="shared" si="26"/>
        <v>-6.3938640782580896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-2.0506526639865641E-4</v>
      </c>
      <c r="AR71">
        <f t="shared" si="36"/>
        <v>-2.0506905821546668E-4</v>
      </c>
      <c r="AS71">
        <f t="shared" si="36"/>
        <v>-2.6064213206457563E-3</v>
      </c>
      <c r="AT71">
        <f t="shared" si="36"/>
        <v>-1.7030578846878963E-3</v>
      </c>
      <c r="AU71">
        <f t="shared" si="23"/>
        <v>-4.5145482635491193E-3</v>
      </c>
      <c r="AW71">
        <v>68</v>
      </c>
      <c r="AX71">
        <f>IF(Z71&gt;0, (R71*SUMPRODUCT(K71:$K$98, X71:$X$98)-K71*$AZ$3)/Z71, 0)</f>
        <v>-143222748.61233249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1000000</v>
      </c>
      <c r="S72">
        <f t="shared" si="29"/>
        <v>-314450645.12586844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-30.765816292056819</v>
      </c>
      <c r="AC72">
        <f t="shared" si="30"/>
        <v>-27.469648605011169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-0.12530526769537961</v>
      </c>
      <c r="AI72">
        <f t="shared" si="34"/>
        <v>-0.12530745163497639</v>
      </c>
      <c r="AJ72">
        <f t="shared" si="35"/>
        <v>-3.2961676870456493</v>
      </c>
      <c r="AK72">
        <f t="shared" ref="AK72:AK89" si="49">G72*SUM(AB72:AB72, AE72:AF72)</f>
        <v>-2.1536071404439774</v>
      </c>
      <c r="AL72">
        <f t="shared" si="26"/>
        <v>-5.5750822791246026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-7.8995473484401641E-5</v>
      </c>
      <c r="AR72">
        <f t="shared" si="36"/>
        <v>-7.8996850292780739E-5</v>
      </c>
      <c r="AS72">
        <f t="shared" si="36"/>
        <v>-2.0779838861615324E-3</v>
      </c>
      <c r="AT72">
        <f t="shared" si="36"/>
        <v>-1.3576860645024046E-3</v>
      </c>
      <c r="AU72">
        <f t="shared" si="23"/>
        <v>-3.5146668009567177E-3</v>
      </c>
      <c r="AW72">
        <v>69</v>
      </c>
      <c r="AX72">
        <f>IF(Z72&gt;0, (R72*SUMPRODUCT(K72:$K$98, X72:$X$98)-K72*$AZ$3)/Z72, 0)</f>
        <v>-314450645.12586844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1000000</v>
      </c>
      <c r="S73">
        <f t="shared" si="29"/>
        <v>-715895271.29740584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-27.469648605011169</v>
      </c>
      <c r="AC73">
        <f t="shared" si="30"/>
        <v>-24.526537643063175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-5.22240560168186E-2</v>
      </c>
      <c r="AI73">
        <f t="shared" si="34"/>
        <v>-5.2224912515618997E-2</v>
      </c>
      <c r="AJ73">
        <f t="shared" si="35"/>
        <v>-2.943110961947994</v>
      </c>
      <c r="AK73">
        <f t="shared" si="49"/>
        <v>-1.9228754023507821</v>
      </c>
      <c r="AL73">
        <f t="shared" si="26"/>
        <v>-4.9182112768143949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-2.9395811497851178E-5</v>
      </c>
      <c r="AR73">
        <f t="shared" si="36"/>
        <v>-2.9396293602827408E-5</v>
      </c>
      <c r="AS73">
        <f t="shared" si="36"/>
        <v>-1.656614626539554E-3</v>
      </c>
      <c r="AT73">
        <f t="shared" si="36"/>
        <v>-1.0823457075634798E-3</v>
      </c>
      <c r="AU73">
        <f t="shared" si="23"/>
        <v>-2.7683566277058608E-3</v>
      </c>
      <c r="AW73">
        <v>70</v>
      </c>
      <c r="AX73">
        <f>IF(Z73&gt;0, (R73*SUMPRODUCT(K73:$K$98, X73:$X$98)-K73*$AZ$3)/Z73, 0)</f>
        <v>-715895271.29740584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8"/>
        <v>1000000</v>
      </c>
      <c r="S74">
        <f t="shared" si="29"/>
        <v>-1693075321.4383118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-24.526537643063175</v>
      </c>
      <c r="AC74">
        <f t="shared" si="30"/>
        <v>-21.898718862605502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-2.0983067419757608E-2</v>
      </c>
      <c r="AI74">
        <f t="shared" si="34"/>
        <v>-2.0983390776884509E-2</v>
      </c>
      <c r="AJ74">
        <f t="shared" si="35"/>
        <v>-2.6278187804576731</v>
      </c>
      <c r="AK74">
        <f t="shared" si="49"/>
        <v>-1.7168576350144225</v>
      </c>
      <c r="AL74">
        <f t="shared" si="26"/>
        <v>-4.3656598062489795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-1.0545466795978732E-5</v>
      </c>
      <c r="AR74">
        <f t="shared" si="36"/>
        <v>-1.0545629305671752E-5</v>
      </c>
      <c r="AS74">
        <f t="shared" si="36"/>
        <v>-1.3206637114015353E-3</v>
      </c>
      <c r="AT74">
        <f t="shared" si="36"/>
        <v>-8.6284168188009908E-4</v>
      </c>
      <c r="AU74">
        <f t="shared" si="23"/>
        <v>-2.194051022587306E-3</v>
      </c>
      <c r="AW74">
        <v>71</v>
      </c>
      <c r="AX74">
        <f>IF(Z74&gt;0, (R74*SUMPRODUCT(K74:$K$98, X74:$X$98)-K74*$AZ$3)/Z74, 0)</f>
        <v>-1693075321.4383118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1000000</v>
      </c>
      <c r="S75">
        <f t="shared" si="29"/>
        <v>-4166419973.9388561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-21.898718862605502</v>
      </c>
      <c r="AC75">
        <f t="shared" si="30"/>
        <v>-19.552436393546245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-8.1120796439612623E-3</v>
      </c>
      <c r="AI75">
        <f t="shared" si="34"/>
        <v>-8.1121969655257933E-3</v>
      </c>
      <c r="AJ75">
        <f t="shared" si="35"/>
        <v>-2.3462824690592576</v>
      </c>
      <c r="AK75">
        <f t="shared" si="49"/>
        <v>-1.5329103203823853</v>
      </c>
      <c r="AL75">
        <f t="shared" si="26"/>
        <v>-3.8873049864071687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-3.6400807315430771E-6</v>
      </c>
      <c r="AR75">
        <f t="shared" si="36"/>
        <v>-3.6401333764855812E-6</v>
      </c>
      <c r="AS75">
        <f t="shared" si="36"/>
        <v>-1.0528320703480391E-3</v>
      </c>
      <c r="AT75">
        <f t="shared" si="36"/>
        <v>-6.8785287685892095E-4</v>
      </c>
      <c r="AU75">
        <f t="shared" si="23"/>
        <v>-1.7443250805834456E-3</v>
      </c>
      <c r="AW75">
        <v>72</v>
      </c>
      <c r="AX75">
        <f>IF(Z75&gt;0, (R75*SUMPRODUCT(K75:$K$98, X75:$X$98)-K75*$AZ$3)/Z75, 0)</f>
        <v>-4166419973.9388561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1000000</v>
      </c>
      <c r="S76">
        <f t="shared" si="29"/>
        <v>-10688626807.885599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-19.552436393546245</v>
      </c>
      <c r="AC76">
        <f t="shared" si="30"/>
        <v>-17.457535556371582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-3.0126525367898597E-3</v>
      </c>
      <c r="AI76">
        <f t="shared" si="34"/>
        <v>-3.0126933688253265E-3</v>
      </c>
      <c r="AJ76">
        <f t="shared" si="35"/>
        <v>-2.0949008371746629</v>
      </c>
      <c r="AK76">
        <f t="shared" si="49"/>
        <v>-1.3686705475482372</v>
      </c>
      <c r="AL76">
        <f t="shared" si="26"/>
        <v>-3.4665840780917256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-1.2070071216666761E-6</v>
      </c>
      <c r="AR76">
        <f t="shared" si="36"/>
        <v>-1.2070234808574551E-6</v>
      </c>
      <c r="AS76">
        <f t="shared" si="36"/>
        <v>-8.3931359450752129E-4</v>
      </c>
      <c r="AT76">
        <f t="shared" si="36"/>
        <v>-5.4835234994156986E-4</v>
      </c>
      <c r="AU76">
        <f t="shared" si="23"/>
        <v>-1.3888729679299486E-3</v>
      </c>
      <c r="AW76">
        <v>73</v>
      </c>
      <c r="AX76">
        <f>IF(Z76&gt;0, (R76*SUMPRODUCT(K76:$K$98, X76:$X$98)-K76*$AZ$3)/Z76, 0)</f>
        <v>-10688626807.885599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1000000</v>
      </c>
      <c r="S77">
        <f t="shared" si="29"/>
        <v>-28646713425.07901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-17.457535556371582</v>
      </c>
      <c r="AC77">
        <f t="shared" si="30"/>
        <v>-15.587086337257807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-1.0728343074577283E-3</v>
      </c>
      <c r="AI77">
        <f t="shared" si="34"/>
        <v>-1.0728479103151538E-3</v>
      </c>
      <c r="AJ77">
        <f t="shared" si="35"/>
        <v>-1.8704492191137749</v>
      </c>
      <c r="AK77">
        <f t="shared" si="49"/>
        <v>-1.2220274889460108</v>
      </c>
      <c r="AL77">
        <f t="shared" si="26"/>
        <v>-3.093549555970101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-3.8377388413667391E-7</v>
      </c>
      <c r="AR77">
        <f t="shared" si="36"/>
        <v>-3.8377875014570558E-7</v>
      </c>
      <c r="AS77">
        <f t="shared" si="36"/>
        <v>-6.6909638973116638E-4</v>
      </c>
      <c r="AT77">
        <f t="shared" si="36"/>
        <v>-4.3714321279111006E-4</v>
      </c>
      <c r="AU77">
        <f t="shared" si="23"/>
        <v>-1.1066233812724222E-3</v>
      </c>
      <c r="AW77">
        <v>74</v>
      </c>
      <c r="AX77">
        <f>IF(Z77&gt;0, (R77*SUMPRODUCT(K77:$K$98, X77:$X$98)-K77*$AZ$3)/Z77, 0)</f>
        <v>-28646713425.07901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1000000</v>
      </c>
      <c r="S78">
        <f t="shared" si="29"/>
        <v>-80374600018.478867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-15.587086337257807</v>
      </c>
      <c r="AC78">
        <f t="shared" si="30"/>
        <v>-13.917041697709468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-3.6552091821403197E-4</v>
      </c>
      <c r="AI78">
        <f t="shared" si="34"/>
        <v>-3.655252470199279E-4</v>
      </c>
      <c r="AJ78">
        <f t="shared" si="35"/>
        <v>-1.6700446395483386</v>
      </c>
      <c r="AK78">
        <f t="shared" si="49"/>
        <v>-1.0910960436080466</v>
      </c>
      <c r="AL78">
        <f t="shared" si="26"/>
        <v>-2.761506208403405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-1.1674464741688935E-7</v>
      </c>
      <c r="AR78">
        <f t="shared" si="36"/>
        <v>-1.1674603000511584E-7</v>
      </c>
      <c r="AS78">
        <f t="shared" si="36"/>
        <v>-5.3339976701517321E-4</v>
      </c>
      <c r="AT78">
        <f t="shared" si="36"/>
        <v>-3.4848791563386465E-4</v>
      </c>
      <c r="AU78">
        <f t="shared" si="23"/>
        <v>-8.8200442867904304E-4</v>
      </c>
      <c r="AW78">
        <v>75</v>
      </c>
      <c r="AX78">
        <f>IF(Z78&gt;0, (R78*SUMPRODUCT(K78:$K$98, X78:$X$98)-K78*$AZ$3)/Z78, 0)</f>
        <v>-80374600018.478867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1000000</v>
      </c>
      <c r="S79">
        <f t="shared" si="29"/>
        <v>-236545316595.1723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-13.917041697709468</v>
      </c>
      <c r="AC79">
        <f t="shared" si="30"/>
        <v>-12.425930186487843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-1.1888984808111957E-4</v>
      </c>
      <c r="AI79">
        <f t="shared" si="34"/>
        <v>-1.1889116135275451E-4</v>
      </c>
      <c r="AJ79">
        <f t="shared" si="35"/>
        <v>-1.4911115112216251</v>
      </c>
      <c r="AK79">
        <f t="shared" si="49"/>
        <v>-0.97419291883966286</v>
      </c>
      <c r="AL79">
        <f t="shared" si="26"/>
        <v>-2.4654233212226409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-3.3904043087268939E-8</v>
      </c>
      <c r="AR79">
        <f t="shared" si="36"/>
        <v>-3.3904417595427668E-8</v>
      </c>
      <c r="AS79">
        <f t="shared" si="36"/>
        <v>-4.2522309297499285E-4</v>
      </c>
      <c r="AT79">
        <f t="shared" si="36"/>
        <v>-2.7781243923464513E-4</v>
      </c>
      <c r="AU79">
        <f t="shared" si="23"/>
        <v>-7.0306943662723346E-4</v>
      </c>
      <c r="AW79">
        <v>76</v>
      </c>
      <c r="AX79">
        <f>IF(Z79&gt;0, (R79*SUMPRODUCT(K79:$K$98, X79:$X$98)-K79*$AZ$3)/Z79, 0)</f>
        <v>-236545316595.1723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1000000</v>
      </c>
      <c r="S80">
        <f t="shared" si="29"/>
        <v>-738101237667.06201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-12.425930186487843</v>
      </c>
      <c r="AC80">
        <f t="shared" si="30"/>
        <v>-11.094580552564857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-3.6974311724106314E-5</v>
      </c>
      <c r="AI80">
        <f t="shared" si="34"/>
        <v>-3.6974687505231803E-5</v>
      </c>
      <c r="AJ80">
        <f t="shared" si="35"/>
        <v>-1.3313496339229864</v>
      </c>
      <c r="AK80">
        <f t="shared" si="49"/>
        <v>-0.86981511305414905</v>
      </c>
      <c r="AL80">
        <f t="shared" si="26"/>
        <v>-2.2012017216646407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-9.4143165024552052E-9</v>
      </c>
      <c r="AR80">
        <f t="shared" si="36"/>
        <v>-9.4144121830043764E-9</v>
      </c>
      <c r="AS80">
        <f t="shared" si="36"/>
        <v>-3.3898526422081258E-4</v>
      </c>
      <c r="AT80">
        <f t="shared" si="36"/>
        <v>-2.2147037743428178E-4</v>
      </c>
      <c r="AU80">
        <f t="shared" si="23"/>
        <v>-5.6046505606727735E-4</v>
      </c>
      <c r="AW80">
        <v>77</v>
      </c>
      <c r="AX80">
        <f>IF(Z80&gt;0, (R80*SUMPRODUCT(K80:$K$98, X80:$X$98)-K80*$AZ$3)/Z80, 0)</f>
        <v>-738101237667.06201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1000000</v>
      </c>
      <c r="S81">
        <f t="shared" si="29"/>
        <v>-2449917470598.9717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-11.094580552564857</v>
      </c>
      <c r="AC81">
        <f t="shared" si="30"/>
        <v>-9.9058755014193256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-1.0837581876755444E-5</v>
      </c>
      <c r="AI81">
        <f t="shared" si="34"/>
        <v>-1.0837682960522757E-5</v>
      </c>
      <c r="AJ81">
        <f t="shared" si="35"/>
        <v>-1.188705051145531</v>
      </c>
      <c r="AK81">
        <f t="shared" si="49"/>
        <v>-0.77662063867954001</v>
      </c>
      <c r="AL81">
        <f t="shared" si="26"/>
        <v>-1.9653365275080317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-2.4637864668613066E-9</v>
      </c>
      <c r="AR81">
        <f t="shared" si="36"/>
        <v>-2.4638094469707771E-9</v>
      </c>
      <c r="AS81">
        <f t="shared" si="36"/>
        <v>-2.7023698195845469E-4</v>
      </c>
      <c r="AT81">
        <f t="shared" si="36"/>
        <v>-1.7655482940966507E-4</v>
      </c>
      <c r="AU81">
        <f t="shared" si="23"/>
        <v>-4.4679427517756675E-4</v>
      </c>
      <c r="AW81">
        <v>78</v>
      </c>
      <c r="AX81">
        <f>IF(Z81&gt;0, (R81*SUMPRODUCT(K81:$K$98, X81:$X$98)-K81*$AZ$3)/Z81, 0)</f>
        <v>-2449917470598.9717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1000000</v>
      </c>
      <c r="S82">
        <f t="shared" si="29"/>
        <v>-8681417949877.8574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-9.9058755014193256</v>
      </c>
      <c r="AC82">
        <f t="shared" si="30"/>
        <v>-8.8445316998118191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-2.9841283482552316E-6</v>
      </c>
      <c r="AI82">
        <f t="shared" si="34"/>
        <v>-2.9841538179761659E-6</v>
      </c>
      <c r="AJ82">
        <f t="shared" si="35"/>
        <v>-1.0613438016075065</v>
      </c>
      <c r="AK82">
        <f t="shared" si="49"/>
        <v>-0.6934112850993529</v>
      </c>
      <c r="AL82">
        <f t="shared" si="26"/>
        <v>-1.7547580708606776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-6.0571753948913765E-10</v>
      </c>
      <c r="AR82">
        <f t="shared" si="36"/>
        <v>-6.0572270932598628E-10</v>
      </c>
      <c r="AS82">
        <f t="shared" si="36"/>
        <v>-2.1543126871122146E-4</v>
      </c>
      <c r="AT82">
        <f t="shared" si="36"/>
        <v>-1.4074842917194039E-4</v>
      </c>
      <c r="AU82">
        <f t="shared" si="23"/>
        <v>-3.5618030360587123E-4</v>
      </c>
      <c r="AW82">
        <v>79</v>
      </c>
      <c r="AX82">
        <f>IF(Z82&gt;0, (R82*SUMPRODUCT(K82:$K$98, X82:$X$98)-K82*$AZ$3)/Z82, 0)</f>
        <v>-8681417949877.8574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1000000</v>
      </c>
      <c r="S83">
        <f t="shared" si="29"/>
        <v>-32973907644768.672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-8.8445316998118191</v>
      </c>
      <c r="AC83">
        <f t="shared" si="30"/>
        <v>-7.8969033039253107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-7.6911148995940006E-7</v>
      </c>
      <c r="AI83">
        <f t="shared" si="34"/>
        <v>-7.6911747719587579E-7</v>
      </c>
      <c r="AJ83">
        <f t="shared" si="35"/>
        <v>-0.94762839588650838</v>
      </c>
      <c r="AK83">
        <f t="shared" si="49"/>
        <v>-0.61911721898682737</v>
      </c>
      <c r="AL83">
        <f t="shared" si="26"/>
        <v>-1.5667463839908129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-1.39387531814601E-10</v>
      </c>
      <c r="AR83">
        <f t="shared" si="36"/>
        <v>-1.3938861689280571E-10</v>
      </c>
      <c r="AS83">
        <f t="shared" si="36"/>
        <v>-1.7174048873853473E-4</v>
      </c>
      <c r="AT83">
        <f t="shared" si="36"/>
        <v>-1.1220378603763828E-4</v>
      </c>
      <c r="AU83">
        <f t="shared" si="23"/>
        <v>-2.8394441416478987E-4</v>
      </c>
      <c r="AW83">
        <v>80</v>
      </c>
      <c r="AX83">
        <f>IF(Z83&gt;0, (R83*SUMPRODUCT(K83:$K$98, X83:$X$98)-K83*$AZ$3)/Z83, 0)</f>
        <v>-32973907644768.672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1000000</v>
      </c>
      <c r="S84">
        <f t="shared" si="29"/>
        <v>-134842708900701.16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-7.8969033039253107</v>
      </c>
      <c r="AC84">
        <f t="shared" si="30"/>
        <v>-7.0508065214823556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-1.8480544492358346E-7</v>
      </c>
      <c r="AI84">
        <f t="shared" si="34"/>
        <v>-1.8480675215157135E-7</v>
      </c>
      <c r="AJ84">
        <f t="shared" si="35"/>
        <v>-0.84609678244295505</v>
      </c>
      <c r="AK84">
        <f t="shared" si="49"/>
        <v>-0.5527832312747718</v>
      </c>
      <c r="AL84">
        <f t="shared" si="26"/>
        <v>-1.398880198524479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-2.990414353130167E-11</v>
      </c>
      <c r="AR84">
        <f t="shared" si="36"/>
        <v>-2.9904355059340763E-11</v>
      </c>
      <c r="AS84">
        <f t="shared" si="36"/>
        <v>-1.3691046621493687E-4</v>
      </c>
      <c r="AT84">
        <f t="shared" si="36"/>
        <v>-8.9448171273161467E-5</v>
      </c>
      <c r="AU84">
        <f t="shared" si="23"/>
        <v>-2.2635866739245338E-4</v>
      </c>
      <c r="AW84">
        <v>81</v>
      </c>
      <c r="AX84">
        <f>IF(Z84&gt;0, (R84*SUMPRODUCT(K84:$K$98, X84:$X$98)-K84*$AZ$3)/Z84, 0)</f>
        <v>-134842708900701.16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1000000</v>
      </c>
      <c r="S85">
        <f t="shared" si="29"/>
        <v>-596950411742092.25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-7.0508065214823556</v>
      </c>
      <c r="AC85">
        <f t="shared" si="30"/>
        <v>-6.2953629656351673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-4.1220355762268129E-8</v>
      </c>
      <c r="AI85">
        <f t="shared" si="34"/>
        <v>-4.1220619409082076E-8</v>
      </c>
      <c r="AJ85">
        <f t="shared" si="35"/>
        <v>-0.75544355584718836</v>
      </c>
      <c r="AK85">
        <f t="shared" si="49"/>
        <v>-0.49355645650376495</v>
      </c>
      <c r="AL85">
        <f t="shared" si="26"/>
        <v>-1.2490000535715726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-5.9553915298207507E-12</v>
      </c>
      <c r="AR85">
        <f t="shared" si="36"/>
        <v>-5.9554296207099154E-12</v>
      </c>
      <c r="AS85">
        <f t="shared" si="36"/>
        <v>-1.0914418545286378E-4</v>
      </c>
      <c r="AT85">
        <f t="shared" si="36"/>
        <v>-7.1307534498317758E-5</v>
      </c>
      <c r="AU85">
        <f t="shared" si="23"/>
        <v>-1.8045172590661114E-4</v>
      </c>
      <c r="AW85">
        <v>82</v>
      </c>
      <c r="AX85">
        <f>IF(Z85&gt;0, (R85*SUMPRODUCT(K85:$K$98, X85:$X$98)-K85*$AZ$3)/Z85, 0)</f>
        <v>-596950411742092.25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1000000</v>
      </c>
      <c r="S86">
        <f t="shared" si="29"/>
        <v>-2880527988485974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-6.2953629656351673</v>
      </c>
      <c r="AC86">
        <f t="shared" si="30"/>
        <v>-5.6208597907508615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-8.4890841409808415E-9</v>
      </c>
      <c r="AI86">
        <f t="shared" si="34"/>
        <v>-8.4891329242231258E-9</v>
      </c>
      <c r="AJ86">
        <f t="shared" si="35"/>
        <v>-0.67450317488430578</v>
      </c>
      <c r="AK86">
        <f t="shared" si="49"/>
        <v>-0.44067540759446178</v>
      </c>
      <c r="AL86">
        <f t="shared" si="26"/>
        <v>-1.1151785909679006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-1.0950687828134871E-12</v>
      </c>
      <c r="AR86">
        <f t="shared" si="36"/>
        <v>-1.09507507571916E-12</v>
      </c>
      <c r="AS86">
        <f t="shared" si="36"/>
        <v>-8.7009076415992179E-5</v>
      </c>
      <c r="AT86">
        <f t="shared" si="36"/>
        <v>-5.6845929925551157E-5</v>
      </c>
      <c r="AU86">
        <f t="shared" si="23"/>
        <v>-1.4385500743661843E-4</v>
      </c>
      <c r="AW86">
        <v>83</v>
      </c>
      <c r="AX86">
        <f>IF(Z86&gt;0, (R86*SUMPRODUCT(K86:$K$98, X86:$X$98)-K86*$AZ$3)/Z86, 0)</f>
        <v>-2880527988485974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1000000</v>
      </c>
      <c r="S87">
        <f t="shared" si="29"/>
        <v>-1.5274320899497862E+16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-5.6208597907508615</v>
      </c>
      <c r="AC87">
        <f t="shared" si="30"/>
        <v>-5.0186248131713658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-1.6032502443659228E-9</v>
      </c>
      <c r="AI87">
        <f t="shared" si="34"/>
        <v>-1.603258458519675E-9</v>
      </c>
      <c r="AJ87">
        <f t="shared" si="35"/>
        <v>-0.60223497757949573</v>
      </c>
      <c r="AK87">
        <f t="shared" si="49"/>
        <v>-0.39346018535256033</v>
      </c>
      <c r="AL87">
        <f t="shared" si="26"/>
        <v>-0.99569516453531448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-1.8465618237389529E-13</v>
      </c>
      <c r="AR87">
        <f t="shared" si="36"/>
        <v>-1.8465712844845766E-13</v>
      </c>
      <c r="AS87">
        <f t="shared" si="36"/>
        <v>-6.9363103010684191E-5</v>
      </c>
      <c r="AT87">
        <f t="shared" si="36"/>
        <v>-4.5317227300385443E-5</v>
      </c>
      <c r="AU87">
        <f t="shared" si="23"/>
        <v>-1.1468033049572675E-4</v>
      </c>
      <c r="AW87">
        <v>84</v>
      </c>
      <c r="AX87">
        <f>IF(Z87&gt;0, (R87*SUMPRODUCT(K87:$K$98, X87:$X$98)-K87*$AZ$3)/Z87, 0)</f>
        <v>-1.5274320899497862E+16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1000000</v>
      </c>
      <c r="S88">
        <f t="shared" si="29"/>
        <v>-8.988268601699768E+16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-5.0186248131713658</v>
      </c>
      <c r="AC88">
        <f t="shared" si="30"/>
        <v>-4.4809150117603096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-2.7542756128555462E-10</v>
      </c>
      <c r="AI88">
        <f t="shared" si="34"/>
        <v>-2.7542880760873719E-10</v>
      </c>
      <c r="AJ88">
        <f t="shared" si="35"/>
        <v>-0.53770980141105618</v>
      </c>
      <c r="AK88">
        <f t="shared" si="49"/>
        <v>-0.35130373692199562</v>
      </c>
      <c r="AL88">
        <f t="shared" si="26"/>
        <v>-0.88901353860848054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-2.8323825619611658E-14</v>
      </c>
      <c r="AR88">
        <f t="shared" si="36"/>
        <v>-2.8323953786307553E-14</v>
      </c>
      <c r="AS88">
        <f t="shared" si="36"/>
        <v>-5.5295841048139646E-5</v>
      </c>
      <c r="AT88">
        <f t="shared" si="36"/>
        <v>-3.6126616151462093E-5</v>
      </c>
      <c r="AU88">
        <f t="shared" si="23"/>
        <v>-9.142245722792568E-5</v>
      </c>
      <c r="AW88">
        <v>85</v>
      </c>
      <c r="AX88">
        <f>IF(Z88&gt;0, (R88*SUMPRODUCT(K88:$K$98, X88:$X$98)-K88*$AZ$3)/Z88, 0)</f>
        <v>-8.988268601699768E+16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-4.4809150117603096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-4.9852927302516588E-11</v>
      </c>
      <c r="AI89">
        <f t="shared" si="34"/>
        <v>-4.9852927302516588E-11</v>
      </c>
      <c r="AJ89">
        <f t="shared" si="35"/>
        <v>-4.4809150117603096</v>
      </c>
      <c r="AK89">
        <f t="shared" si="49"/>
        <v>-0.31366405082322169</v>
      </c>
      <c r="AL89">
        <f t="shared" si="26"/>
        <v>-4.7945790626333835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-4.5773819962764865E-15</v>
      </c>
      <c r="AR89">
        <f t="shared" si="36"/>
        <v>-4.5773819962764865E-15</v>
      </c>
      <c r="AS89">
        <f t="shared" si="36"/>
        <v>-4.1142738875117748E-4</v>
      </c>
      <c r="AT89">
        <f t="shared" si="36"/>
        <v>-2.8799917212582425E-5</v>
      </c>
      <c r="AU89">
        <f t="shared" si="23"/>
        <v>-4.4022730596833727E-4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99046.324867591669</v>
      </c>
      <c r="AO91" s="8">
        <f t="shared" si="50"/>
        <v>-9904.6324867591684</v>
      </c>
      <c r="AP91" s="8">
        <f t="shared" si="50"/>
        <v>-1736.4283058859514</v>
      </c>
      <c r="AQ91" s="8">
        <f t="shared" si="50"/>
        <v>-43573.474522538876</v>
      </c>
      <c r="AR91" s="8">
        <f t="shared" si="50"/>
        <v>43831.789552407667</v>
      </c>
      <c r="AS91" s="8">
        <f t="shared" si="50"/>
        <v>-8865.8643638654794</v>
      </c>
      <c r="AT91" s="8">
        <f t="shared" si="50"/>
        <v>4254.5601442476036</v>
      </c>
      <c r="AU91" s="8">
        <f t="shared" si="50"/>
        <v>39220.485332789838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253671.21068523807</v>
      </c>
      <c r="K3">
        <v>1</v>
      </c>
      <c r="L3" s="2">
        <v>0</v>
      </c>
      <c r="O3">
        <f>$C$3</f>
        <v>253671.21068523807</v>
      </c>
      <c r="P3">
        <f>O3*C5</f>
        <v>25367.121068523807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253671.21068523807</v>
      </c>
      <c r="AF3">
        <f t="shared" ref="AF3:AG34" si="4">-$Z3*P3</f>
        <v>-25367.121068523807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226781.65702971426</v>
      </c>
      <c r="AJ3">
        <f t="shared" ref="AJ3:AJ66" si="7">AB3-AC3</f>
        <v>0</v>
      </c>
      <c r="AL3">
        <f t="shared" ref="AL3:AL34" si="8">SUM(AI3:AK3)</f>
        <v>226781.65702971426</v>
      </c>
      <c r="AN3">
        <f t="shared" ref="AN3:AU34" si="9">AE3*$K3</f>
        <v>253671.21068523807</v>
      </c>
      <c r="AO3">
        <f t="shared" si="9"/>
        <v>-25367.121068523807</v>
      </c>
      <c r="AP3">
        <f t="shared" si="9"/>
        <v>-1522.432587</v>
      </c>
      <c r="AQ3">
        <f t="shared" si="9"/>
        <v>0</v>
      </c>
      <c r="AR3">
        <f t="shared" si="9"/>
        <v>226781.65702971426</v>
      </c>
      <c r="AS3">
        <f t="shared" si="9"/>
        <v>0</v>
      </c>
      <c r="AT3">
        <f t="shared" si="9"/>
        <v>0</v>
      </c>
      <c r="AU3">
        <f t="shared" si="9"/>
        <v>226781.65702971426</v>
      </c>
      <c r="AW3">
        <v>0</v>
      </c>
      <c r="AX3">
        <f>IF(Z3&gt;0, (R3*SUMPRODUCT(K3:$K$98, X3:$X$98)-K3*$AZ$3)/Z3, 0)</f>
        <v>0</v>
      </c>
      <c r="AZ3">
        <f>C6*ABS(SUMPRODUCT(X4:X79, K4:K79))/1</f>
        <v>100218.99594647359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6807.2422014085205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6722.4048964935646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-6722.4048964935646</v>
      </c>
      <c r="AK4">
        <f>G4*SUM(AB4, AE4:AF4)</f>
        <v>0</v>
      </c>
      <c r="AL4">
        <f t="shared" si="8"/>
        <v>-9185.2058964935641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-6271.4851166093522</v>
      </c>
      <c r="AT4">
        <f t="shared" si="9"/>
        <v>0</v>
      </c>
      <c r="AU4">
        <f t="shared" si="9"/>
        <v>-8569.0884378146875</v>
      </c>
      <c r="AW4">
        <v>1</v>
      </c>
      <c r="AX4">
        <f>IF(Z4&gt;0, (R4*SUMPRODUCT(K4:$K$98, X4:$X$98)-K4*$AZ$3)/Z4, 0)</f>
        <v>6807.2422014085205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1000000</v>
      </c>
      <c r="S5">
        <f t="shared" si="1"/>
        <v>12534.970438687955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6722.4048964935646</v>
      </c>
      <c r="AC5">
        <f t="shared" si="2"/>
        <v>12223.325668366306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-2523.853757170295</v>
      </c>
      <c r="AI5">
        <f t="shared" si="6"/>
        <v>-2548.2322065016156</v>
      </c>
      <c r="AJ5">
        <f t="shared" si="7"/>
        <v>-5500.9207718727412</v>
      </c>
      <c r="AK5">
        <f>G5*SUM(AB5, AE5:AF5)</f>
        <v>275.61860075623616</v>
      </c>
      <c r="AL5">
        <f t="shared" si="8"/>
        <v>-7773.5343776181207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-2158.1675831887947</v>
      </c>
      <c r="AR5">
        <f t="shared" si="9"/>
        <v>-2179.0137906704258</v>
      </c>
      <c r="AS5">
        <f t="shared" si="9"/>
        <v>-4703.881456608734</v>
      </c>
      <c r="AT5">
        <f t="shared" si="9"/>
        <v>235.683675326291</v>
      </c>
      <c r="AU5">
        <f t="shared" si="9"/>
        <v>-6647.2115719528683</v>
      </c>
      <c r="AW5">
        <v>2</v>
      </c>
      <c r="AX5">
        <f>IF(Z5&gt;0, (R5*SUMPRODUCT(K5:$K$98, X5:$X$98)-K5*$AZ$3)/Z5, 0)</f>
        <v>12534.970438687955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1000000</v>
      </c>
      <c r="S6">
        <f t="shared" si="1"/>
        <v>19166.510579066991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12223.325668366306</v>
      </c>
      <c r="AC6">
        <f t="shared" si="2"/>
        <v>18453.28642511784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-2598.5915523329368</v>
      </c>
      <c r="AI6">
        <f t="shared" si="6"/>
        <v>-2622.6612523821359</v>
      </c>
      <c r="AJ6">
        <f t="shared" si="7"/>
        <v>-6229.9607567515341</v>
      </c>
      <c r="AK6">
        <f>G6*SUM(AB6, AE6:AF6)</f>
        <v>715.06455159942891</v>
      </c>
      <c r="AL6">
        <f t="shared" si="8"/>
        <v>-8137.5574575342398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-2004.5795859770167</v>
      </c>
      <c r="AR6">
        <f t="shared" si="9"/>
        <v>-2023.1471940014087</v>
      </c>
      <c r="AS6">
        <f t="shared" si="9"/>
        <v>-4805.8542109899099</v>
      </c>
      <c r="AT6">
        <f t="shared" si="9"/>
        <v>551.60796682539728</v>
      </c>
      <c r="AU6">
        <f t="shared" si="9"/>
        <v>-6277.3934381659201</v>
      </c>
      <c r="AW6">
        <v>3</v>
      </c>
      <c r="AX6">
        <f>IF(Z6&gt;0, (R6*SUMPRODUCT(K6:$K$98, X6:$X$98)-K6*$AZ$3)/Z6, 0)</f>
        <v>19166.510579066991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1000000</v>
      </c>
      <c r="S7">
        <f t="shared" si="1"/>
        <v>24639.64229115257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18453.28642511784</v>
      </c>
      <c r="AC7">
        <f t="shared" si="2"/>
        <v>23419.332730270748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-2686.391301639067</v>
      </c>
      <c r="AI7">
        <f t="shared" si="6"/>
        <v>-2710.1531449052331</v>
      </c>
      <c r="AJ7">
        <f t="shared" si="7"/>
        <v>-4966.0463051529077</v>
      </c>
      <c r="AK7">
        <f>G7*SUM(AB7, AE7:AF7)</f>
        <v>906.05636347328584</v>
      </c>
      <c r="AL7">
        <f t="shared" si="8"/>
        <v>-6770.1430865848542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-1885.4600975135127</v>
      </c>
      <c r="AR7">
        <f t="shared" si="9"/>
        <v>-1902.1374919401514</v>
      </c>
      <c r="AS7">
        <f t="shared" si="9"/>
        <v>-3485.4498468102297</v>
      </c>
      <c r="AT7">
        <f t="shared" si="9"/>
        <v>635.92117737455544</v>
      </c>
      <c r="AU7">
        <f t="shared" si="9"/>
        <v>-4751.6661613758251</v>
      </c>
      <c r="AW7">
        <v>4</v>
      </c>
      <c r="AX7">
        <f>IF(Z7&gt;0, (R7*SUMPRODUCT(K7:$K$98, X7:$X$98)-K7*$AZ$3)/Z7, 0)</f>
        <v>24639.64229115257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1000000</v>
      </c>
      <c r="S8">
        <f t="shared" si="1"/>
        <v>27961.035380000212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23419.332730270748</v>
      </c>
      <c r="AC8">
        <f t="shared" si="2"/>
        <v>26215.281199313569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-3404.2414260010373</v>
      </c>
      <c r="AI8">
        <f t="shared" si="6"/>
        <v>-3427.6805447988918</v>
      </c>
      <c r="AJ8">
        <f t="shared" si="7"/>
        <v>-2795.9484690428217</v>
      </c>
      <c r="AK8">
        <f t="shared" ref="AK8:AK71" si="22">G8*SUM(AB8:AB8, AE8:AF8)</f>
        <v>498.83178715476691</v>
      </c>
      <c r="AL8">
        <f t="shared" si="8"/>
        <v>-5724.7972266869465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-2230.2693733111169</v>
      </c>
      <c r="AR8">
        <f t="shared" si="9"/>
        <v>-2245.6253784384221</v>
      </c>
      <c r="AS8">
        <f t="shared" si="9"/>
        <v>-1831.7497085356281</v>
      </c>
      <c r="AT8">
        <f t="shared" si="9"/>
        <v>326.80680307454418</v>
      </c>
      <c r="AU8">
        <f t="shared" si="9"/>
        <v>-3750.5682838995058</v>
      </c>
      <c r="AW8">
        <v>5</v>
      </c>
      <c r="AX8">
        <f>IF(Z8&gt;0, (R8*SUMPRODUCT(K8:$K$98, X8:$X$98)-K8*$AZ$3)/Z8, 0)</f>
        <v>27961.035380000212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1000000</v>
      </c>
      <c r="S9">
        <f t="shared" si="1"/>
        <v>29719.151741083057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26215.281199313569</v>
      </c>
      <c r="AC9">
        <f t="shared" si="2"/>
        <v>27460.981939179364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-4172.7603747650801</v>
      </c>
      <c r="AI9">
        <f t="shared" si="6"/>
        <v>-4195.8607833655869</v>
      </c>
      <c r="AJ9">
        <f t="shared" si="7"/>
        <v>-1245.7007398657952</v>
      </c>
      <c r="AK9">
        <f t="shared" si="22"/>
        <v>154.67015907595007</v>
      </c>
      <c r="AL9">
        <f t="shared" si="8"/>
        <v>-5286.8913641554318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-2589.0332263196588</v>
      </c>
      <c r="AR9">
        <f t="shared" si="9"/>
        <v>-2603.366118706665</v>
      </c>
      <c r="AS9">
        <f t="shared" si="9"/>
        <v>-772.90817490211066</v>
      </c>
      <c r="AT9">
        <f t="shared" si="9"/>
        <v>95.966733050259649</v>
      </c>
      <c r="AU9">
        <f t="shared" si="9"/>
        <v>-3280.3075605585159</v>
      </c>
      <c r="AW9">
        <v>6</v>
      </c>
      <c r="AX9">
        <f>IF(Z9&gt;0, (R9*SUMPRODUCT(K9:$K$98, X9:$X$98)-K9*$AZ$3)/Z9, 0)</f>
        <v>29719.151741083057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1000000</v>
      </c>
      <c r="S10">
        <f t="shared" si="1"/>
        <v>30845.559256684617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27460.981939179364</v>
      </c>
      <c r="AC10">
        <f t="shared" si="2"/>
        <v>28063.337226182848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-4974.6434235961488</v>
      </c>
      <c r="AI10">
        <f t="shared" si="6"/>
        <v>-4997.388462025061</v>
      </c>
      <c r="AJ10">
        <f t="shared" si="7"/>
        <v>-602.35528700348368</v>
      </c>
      <c r="AK10">
        <f t="shared" si="22"/>
        <v>112.59002595063541</v>
      </c>
      <c r="AL10">
        <f t="shared" si="8"/>
        <v>-5487.1537230779095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-2928.156749302334</v>
      </c>
      <c r="AR10">
        <f t="shared" si="9"/>
        <v>-2941.5448521506414</v>
      </c>
      <c r="AS10">
        <f t="shared" si="9"/>
        <v>-354.55620612947541</v>
      </c>
      <c r="AT10">
        <f t="shared" si="9"/>
        <v>66.27233679256409</v>
      </c>
      <c r="AU10">
        <f t="shared" si="9"/>
        <v>-3229.8287214875527</v>
      </c>
      <c r="AW10">
        <v>7</v>
      </c>
      <c r="AX10">
        <f>IF(Z10&gt;0, (R10*SUMPRODUCT(K10:$K$98, X10:$X$98)-K10*$AZ$3)/Z10, 0)</f>
        <v>30845.559256684617</v>
      </c>
    </row>
    <row r="11" spans="1:52" x14ac:dyDescent="0.25">
      <c r="A11" t="s">
        <v>33</v>
      </c>
      <c r="C11" s="12">
        <f>AU81</f>
        <v>115774.63442325879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1000000</v>
      </c>
      <c r="S11">
        <f t="shared" si="1"/>
        <v>31371.79784457319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28063.337226182848</v>
      </c>
      <c r="AC11">
        <f t="shared" si="2"/>
        <v>28072.376016520786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-5875.1107515016965</v>
      </c>
      <c r="AI11">
        <f t="shared" si="6"/>
        <v>-5897.4814617775319</v>
      </c>
      <c r="AJ11">
        <f t="shared" si="7"/>
        <v>-9.0387903379378258</v>
      </c>
      <c r="AK11">
        <f t="shared" si="22"/>
        <v>67.352009342838826</v>
      </c>
      <c r="AL11">
        <f t="shared" si="8"/>
        <v>-5839.1682427726309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-3286.0001848176871</v>
      </c>
      <c r="AR11">
        <f t="shared" si="9"/>
        <v>-3298.5123162838231</v>
      </c>
      <c r="AS11">
        <f t="shared" si="9"/>
        <v>-5.0554735012272296</v>
      </c>
      <c r="AT11">
        <f t="shared" si="9"/>
        <v>37.670560523789483</v>
      </c>
      <c r="AU11">
        <f t="shared" si="9"/>
        <v>-3265.8972292612607</v>
      </c>
      <c r="AW11">
        <v>8</v>
      </c>
      <c r="AX11">
        <f>IF(Z11&gt;0, (R11*SUMPRODUCT(K11:$K$98, X11:$X$98)-K11*$AZ$3)/Z11, 0)</f>
        <v>31371.79784457319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1000000</v>
      </c>
      <c r="S12">
        <f t="shared" si="1"/>
        <v>31367.493927012256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28072.376016520786</v>
      </c>
      <c r="AC12">
        <f t="shared" si="2"/>
        <v>27572.264080910514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-6872.5739107985864</v>
      </c>
      <c r="AI12">
        <f t="shared" si="6"/>
        <v>-6894.5490996238932</v>
      </c>
      <c r="AJ12">
        <f t="shared" si="7"/>
        <v>500.11193561027176</v>
      </c>
      <c r="AK12">
        <f t="shared" si="22"/>
        <v>64.566464837997813</v>
      </c>
      <c r="AL12">
        <f t="shared" si="8"/>
        <v>-6329.8706991756235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-3652.8460938812691</v>
      </c>
      <c r="AR12">
        <f t="shared" si="9"/>
        <v>-3664.5261403536242</v>
      </c>
      <c r="AS12">
        <f t="shared" si="9"/>
        <v>265.81481031829395</v>
      </c>
      <c r="AT12">
        <f t="shared" si="9"/>
        <v>34.317762448304741</v>
      </c>
      <c r="AU12">
        <f t="shared" si="9"/>
        <v>-3364.3935675870257</v>
      </c>
      <c r="AW12">
        <v>9</v>
      </c>
      <c r="AX12">
        <f>IF(Z12&gt;0, (R12*SUMPRODUCT(K12:$K$98, X12:$X$98)-K12*$AZ$3)/Z12, 0)</f>
        <v>31367.493927012256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1000000</v>
      </c>
      <c r="S13">
        <f t="shared" si="1"/>
        <v>30793.365546017485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27572.264080910514</v>
      </c>
      <c r="AC13">
        <f t="shared" si="2"/>
        <v>26552.410392622623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-7940.4927549475824</v>
      </c>
      <c r="AI13">
        <f t="shared" si="6"/>
        <v>-7962.0496795657627</v>
      </c>
      <c r="AJ13">
        <f t="shared" si="7"/>
        <v>1019.8536882878907</v>
      </c>
      <c r="AK13">
        <f t="shared" si="22"/>
        <v>55.144528161821029</v>
      </c>
      <c r="AL13">
        <f t="shared" si="8"/>
        <v>-6887.0514631160513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-4011.8406010213666</v>
      </c>
      <c r="AR13">
        <f t="shared" si="9"/>
        <v>-4022.7319837208206</v>
      </c>
      <c r="AS13">
        <f t="shared" si="9"/>
        <v>515.26908468311524</v>
      </c>
      <c r="AT13">
        <f t="shared" si="9"/>
        <v>27.861124470633708</v>
      </c>
      <c r="AU13">
        <f t="shared" si="9"/>
        <v>-3479.6017745670715</v>
      </c>
      <c r="AW13">
        <v>10</v>
      </c>
      <c r="AX13">
        <f>IF(Z13&gt;0, (R13*SUMPRODUCT(K13:$K$98, X13:$X$98)-K13*$AZ$3)/Z13, 0)</f>
        <v>30793.365546017485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1000000</v>
      </c>
      <c r="S14">
        <f t="shared" si="1"/>
        <v>33113.545413248277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26552.410392622623</v>
      </c>
      <c r="AC14">
        <f t="shared" si="2"/>
        <v>27965.691506422801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-9114.883394333674</v>
      </c>
      <c r="AI14">
        <f t="shared" si="6"/>
        <v>-9135.9968776208134</v>
      </c>
      <c r="AJ14">
        <f t="shared" si="7"/>
        <v>-1413.281113800178</v>
      </c>
      <c r="AK14">
        <f t="shared" si="22"/>
        <v>1858.6687274835838</v>
      </c>
      <c r="AL14">
        <f t="shared" si="8"/>
        <v>-8690.6092639374074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-4111.7746993025467</v>
      </c>
      <c r="AR14">
        <f t="shared" si="9"/>
        <v>-4121.2991092854736</v>
      </c>
      <c r="AS14">
        <f t="shared" si="9"/>
        <v>-637.53898709644477</v>
      </c>
      <c r="AT14">
        <f t="shared" si="9"/>
        <v>838.45582191460869</v>
      </c>
      <c r="AU14">
        <f t="shared" si="9"/>
        <v>-3920.3822744673093</v>
      </c>
      <c r="AW14">
        <v>11</v>
      </c>
      <c r="AX14">
        <f>IF(Z14&gt;0, (R14*SUMPRODUCT(K14:$K$98, X14:$X$98)-K14*$AZ$3)/Z14, 0)</f>
        <v>33113.545413248277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1000000</v>
      </c>
      <c r="S15">
        <f t="shared" si="1"/>
        <v>34755.874659085297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27965.691506422801</v>
      </c>
      <c r="AC15">
        <f t="shared" si="2"/>
        <v>28697.775481068042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-10398.260459859417</v>
      </c>
      <c r="AI15">
        <f t="shared" si="6"/>
        <v>-10418.90285180219</v>
      </c>
      <c r="AJ15">
        <f t="shared" si="7"/>
        <v>-732.08397464524023</v>
      </c>
      <c r="AK15">
        <f t="shared" si="22"/>
        <v>1957.5984054495964</v>
      </c>
      <c r="AL15">
        <f t="shared" si="8"/>
        <v>-9193.3884209978332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-4188.1368269876612</v>
      </c>
      <c r="AR15">
        <f t="shared" si="9"/>
        <v>-4196.4510216768949</v>
      </c>
      <c r="AS15">
        <f t="shared" si="9"/>
        <v>-294.86353669397164</v>
      </c>
      <c r="AT15">
        <f t="shared" si="9"/>
        <v>788.46745626014274</v>
      </c>
      <c r="AU15">
        <f t="shared" si="9"/>
        <v>-3702.8471021107239</v>
      </c>
      <c r="AW15">
        <v>12</v>
      </c>
      <c r="AX15">
        <f>IF(Z15&gt;0, (R15*SUMPRODUCT(K15:$K$98, X15:$X$98)-K15*$AZ$3)/Z15, 0)</f>
        <v>34755.874659085297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1000000</v>
      </c>
      <c r="S16">
        <f t="shared" si="1"/>
        <v>35784.910382753376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28697.775481068042</v>
      </c>
      <c r="AC16">
        <f t="shared" si="2"/>
        <v>28834.512470105205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-11665.780281058102</v>
      </c>
      <c r="AI16">
        <f t="shared" si="6"/>
        <v>-11685.92460457442</v>
      </c>
      <c r="AJ16">
        <f t="shared" si="7"/>
        <v>-136.73698903716286</v>
      </c>
      <c r="AK16">
        <f t="shared" si="22"/>
        <v>2008.8442836747631</v>
      </c>
      <c r="AL16">
        <f t="shared" si="8"/>
        <v>-9813.8173099368196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-4195.2315863013837</v>
      </c>
      <c r="AR16">
        <f t="shared" si="9"/>
        <v>-4202.4758597459604</v>
      </c>
      <c r="AS16">
        <f t="shared" si="9"/>
        <v>-49.173164726570818</v>
      </c>
      <c r="AT16">
        <f t="shared" si="9"/>
        <v>722.41777127564342</v>
      </c>
      <c r="AU16">
        <f t="shared" si="9"/>
        <v>-3529.2312531968873</v>
      </c>
      <c r="AW16">
        <v>13</v>
      </c>
      <c r="AX16">
        <f>IF(Z16&gt;0, (R16*SUMPRODUCT(K16:$K$98, X16:$X$98)-K16*$AZ$3)/Z16, 0)</f>
        <v>35784.910382753376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1000000</v>
      </c>
      <c r="S17">
        <f t="shared" si="1"/>
        <v>36317.607558566786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28834.512470105205</v>
      </c>
      <c r="AC17">
        <f t="shared" si="2"/>
        <v>28500.775362397355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-12950.539827893928</v>
      </c>
      <c r="AI17">
        <f t="shared" si="6"/>
        <v>-12970.158944679386</v>
      </c>
      <c r="AJ17">
        <f t="shared" si="7"/>
        <v>333.73710770784965</v>
      </c>
      <c r="AK17">
        <f t="shared" si="22"/>
        <v>2018.4158729073645</v>
      </c>
      <c r="AL17">
        <f t="shared" si="8"/>
        <v>-10618.005964064172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-4158.2634083768507</v>
      </c>
      <c r="AR17">
        <f t="shared" si="9"/>
        <v>-4164.5628720685436</v>
      </c>
      <c r="AS17">
        <f t="shared" si="9"/>
        <v>107.15899270932242</v>
      </c>
      <c r="AT17">
        <f t="shared" si="9"/>
        <v>648.08919000580659</v>
      </c>
      <c r="AU17">
        <f t="shared" si="9"/>
        <v>-3409.3146893534149</v>
      </c>
      <c r="AW17">
        <v>14</v>
      </c>
      <c r="AX17">
        <f>IF(Z17&gt;0, (R17*SUMPRODUCT(K17:$K$98, X17:$X$98)-K17*$AZ$3)/Z17, 0)</f>
        <v>36317.607558566786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1000000</v>
      </c>
      <c r="S18">
        <f t="shared" si="1"/>
        <v>36440.33626400448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28500.775362397355</v>
      </c>
      <c r="AC18">
        <f t="shared" si="2"/>
        <v>27790.27488133622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-14293.028042830785</v>
      </c>
      <c r="AI18">
        <f t="shared" si="6"/>
        <v>-14312.093642747317</v>
      </c>
      <c r="AJ18">
        <f t="shared" si="7"/>
        <v>710.50048106113536</v>
      </c>
      <c r="AK18">
        <f t="shared" si="22"/>
        <v>1995.0542753678151</v>
      </c>
      <c r="AL18">
        <f t="shared" si="8"/>
        <v>-11606.538886318367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-4097.6074229376682</v>
      </c>
      <c r="AR18">
        <f t="shared" si="9"/>
        <v>-4103.0732586938584</v>
      </c>
      <c r="AS18">
        <f t="shared" si="9"/>
        <v>203.69036123574895</v>
      </c>
      <c r="AT18">
        <f t="shared" si="9"/>
        <v>571.95362546085175</v>
      </c>
      <c r="AU18">
        <f t="shared" si="9"/>
        <v>-3327.4292719972582</v>
      </c>
      <c r="AW18">
        <v>15</v>
      </c>
      <c r="AX18">
        <f>IF(Z18&gt;0, (R18*SUMPRODUCT(K18:$K$98, X18:$X$98)-K18*$AZ$3)/Z18, 0)</f>
        <v>36440.33626400448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1000000</v>
      </c>
      <c r="S19">
        <f t="shared" si="1"/>
        <v>36218.44353778517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27790.27488133622</v>
      </c>
      <c r="AC19">
        <f t="shared" si="2"/>
        <v>26771.027214930415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-15843.210006287505</v>
      </c>
      <c r="AI19">
        <f t="shared" si="6"/>
        <v>-15861.688869954714</v>
      </c>
      <c r="AJ19">
        <f t="shared" si="7"/>
        <v>1019.2476664058049</v>
      </c>
      <c r="AK19">
        <f t="shared" si="22"/>
        <v>1945.3192416935356</v>
      </c>
      <c r="AL19">
        <f t="shared" si="8"/>
        <v>-12897.121961855373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-4055.3772297225728</v>
      </c>
      <c r="AR19">
        <f t="shared" si="9"/>
        <v>-4060.1072536834627</v>
      </c>
      <c r="AS19">
        <f t="shared" si="9"/>
        <v>260.89623101313333</v>
      </c>
      <c r="AT19">
        <f t="shared" si="9"/>
        <v>497.94223229852611</v>
      </c>
      <c r="AU19">
        <f t="shared" si="9"/>
        <v>-3301.2687903718029</v>
      </c>
      <c r="AW19">
        <v>16</v>
      </c>
      <c r="AX19">
        <f>IF(Z19&gt;0, (R19*SUMPRODUCT(K19:$K$98, X19:$X$98)-K19*$AZ$3)/Z19, 0)</f>
        <v>36218.44353778517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1000000</v>
      </c>
      <c r="S20">
        <f t="shared" si="1"/>
        <v>35644.739791201398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26771.027214930415</v>
      </c>
      <c r="AC20">
        <f t="shared" si="2"/>
        <v>25464.185482111308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-17374.689474111896</v>
      </c>
      <c r="AI20">
        <f t="shared" si="6"/>
        <v>-17392.549181905579</v>
      </c>
      <c r="AJ20">
        <f t="shared" si="7"/>
        <v>1306.8417328191063</v>
      </c>
      <c r="AK20">
        <f t="shared" si="22"/>
        <v>1873.9719050451292</v>
      </c>
      <c r="AL20">
        <f t="shared" si="8"/>
        <v>-14211.735544041343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-3970.8831574519295</v>
      </c>
      <c r="AR20">
        <f t="shared" si="9"/>
        <v>-3974.9648886955652</v>
      </c>
      <c r="AS20">
        <f t="shared" si="9"/>
        <v>298.67099691414398</v>
      </c>
      <c r="AT20">
        <f t="shared" si="9"/>
        <v>428.2852643996489</v>
      </c>
      <c r="AU20">
        <f t="shared" si="9"/>
        <v>-3248.0086273817724</v>
      </c>
      <c r="AW20">
        <v>17</v>
      </c>
      <c r="AX20">
        <f>IF(Z20&gt;0, (R20*SUMPRODUCT(K20:$K$98, X20:$X$98)-K20*$AZ$3)/Z20, 0)</f>
        <v>35644.739791201398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1000000</v>
      </c>
      <c r="S21">
        <f t="shared" si="1"/>
        <v>34781.487575061707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25464.185482111308</v>
      </c>
      <c r="AC21">
        <f t="shared" si="2"/>
        <v>23947.35187546604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-18735.870053015595</v>
      </c>
      <c r="AI21">
        <f t="shared" si="6"/>
        <v>-18753.082766980016</v>
      </c>
      <c r="AJ21">
        <f t="shared" si="7"/>
        <v>1516.8336066452684</v>
      </c>
      <c r="AK21">
        <f t="shared" si="22"/>
        <v>1782.4929837477919</v>
      </c>
      <c r="AL21">
        <f t="shared" si="8"/>
        <v>-15453.756176586956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-3823.1901591567071</v>
      </c>
      <c r="AR21">
        <f t="shared" si="9"/>
        <v>-3826.7025382698703</v>
      </c>
      <c r="AS21">
        <f t="shared" si="9"/>
        <v>309.52089770023656</v>
      </c>
      <c r="AT21">
        <f t="shared" si="9"/>
        <v>363.73062019255252</v>
      </c>
      <c r="AU21">
        <f t="shared" si="9"/>
        <v>-3153.4510203770815</v>
      </c>
      <c r="AW21">
        <v>18</v>
      </c>
      <c r="AX21">
        <f>IF(Z21&gt;0, (R21*SUMPRODUCT(K21:$K$98, X21:$X$98)-K21*$AZ$3)/Z21, 0)</f>
        <v>34781.487575061707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1000000</v>
      </c>
      <c r="S22">
        <f t="shared" si="1"/>
        <v>33734.079358215837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23947.35187546604</v>
      </c>
      <c r="AC22">
        <f t="shared" si="2"/>
        <v>22315.277386672413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-20118.021791152103</v>
      </c>
      <c r="AI22">
        <f t="shared" si="6"/>
        <v>-20134.559427432101</v>
      </c>
      <c r="AJ22">
        <f t="shared" si="7"/>
        <v>1632.0744887936271</v>
      </c>
      <c r="AK22">
        <f t="shared" si="22"/>
        <v>1676.3146312826229</v>
      </c>
      <c r="AL22">
        <f t="shared" si="8"/>
        <v>-16826.170307355853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-3665.3823614805542</v>
      </c>
      <c r="AR22">
        <f t="shared" si="9"/>
        <v>-3668.395419173331</v>
      </c>
      <c r="AS22">
        <f t="shared" si="9"/>
        <v>297.35413878900914</v>
      </c>
      <c r="AT22">
        <f t="shared" si="9"/>
        <v>305.41442620851421</v>
      </c>
      <c r="AU22">
        <f t="shared" si="9"/>
        <v>-3065.6268541758081</v>
      </c>
      <c r="AW22">
        <v>19</v>
      </c>
      <c r="AX22">
        <f>IF(Z22&gt;0, (R22*SUMPRODUCT(K22:$K$98, X22:$X$98)-K22*$AZ$3)/Z22, 0)</f>
        <v>33734.079358215837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1000000</v>
      </c>
      <c r="S23">
        <f t="shared" si="1"/>
        <v>32529.89727524378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22315.277386672413</v>
      </c>
      <c r="AC23">
        <f t="shared" si="2"/>
        <v>20606.24830230177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-21434.713506840384</v>
      </c>
      <c r="AI23">
        <f t="shared" si="6"/>
        <v>-21450.549898919911</v>
      </c>
      <c r="AJ23">
        <f t="shared" si="7"/>
        <v>1709.0290843706425</v>
      </c>
      <c r="AK23">
        <f t="shared" si="22"/>
        <v>1562.069417067069</v>
      </c>
      <c r="AL23">
        <f t="shared" si="8"/>
        <v>-18179.4513974822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-3486.8532671038124</v>
      </c>
      <c r="AR23">
        <f t="shared" si="9"/>
        <v>-3489.4294235541429</v>
      </c>
      <c r="AS23">
        <f t="shared" si="9"/>
        <v>278.01321648229612</v>
      </c>
      <c r="AT23">
        <f t="shared" si="9"/>
        <v>254.10681829757459</v>
      </c>
      <c r="AU23">
        <f t="shared" si="9"/>
        <v>-2957.3093887742725</v>
      </c>
      <c r="AW23">
        <v>20</v>
      </c>
      <c r="AX23">
        <f>IF(Z23&gt;0, (R23*SUMPRODUCT(K23:$K$98, X23:$X$98)-K23*$AZ$3)/Z23, 0)</f>
        <v>32529.89727524378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1000000</v>
      </c>
      <c r="S24">
        <f t="shared" si="1"/>
        <v>31217.228233707552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20606.24830230177</v>
      </c>
      <c r="AC24">
        <f t="shared" si="2"/>
        <v>18866.13903261751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-22770.897322703397</v>
      </c>
      <c r="AI24">
        <f t="shared" si="6"/>
        <v>-22786.006078429062</v>
      </c>
      <c r="AJ24">
        <f t="shared" si="7"/>
        <v>1740.1092696842607</v>
      </c>
      <c r="AK24">
        <f t="shared" si="22"/>
        <v>1442.437381161124</v>
      </c>
      <c r="AL24">
        <f t="shared" si="8"/>
        <v>-19603.459427583679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-3307.3344228683536</v>
      </c>
      <c r="AR24">
        <f t="shared" si="9"/>
        <v>-3309.5288777986993</v>
      </c>
      <c r="AS24">
        <f t="shared" si="9"/>
        <v>252.74029414031935</v>
      </c>
      <c r="AT24">
        <f t="shared" si="9"/>
        <v>209.50526173554806</v>
      </c>
      <c r="AU24">
        <f t="shared" si="9"/>
        <v>-2847.2833219228323</v>
      </c>
      <c r="AW24">
        <v>21</v>
      </c>
      <c r="AX24">
        <f>IF(Z24&gt;0, (R24*SUMPRODUCT(K24:$K$98, X24:$X$98)-K24*$AZ$3)/Z24, 0)</f>
        <v>31217.228233707552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1000000</v>
      </c>
      <c r="S25">
        <f t="shared" si="1"/>
        <v>29817.181780022143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18866.13903261751</v>
      </c>
      <c r="AC25">
        <f t="shared" si="2"/>
        <v>17118.397464588066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-24194.874352722047</v>
      </c>
      <c r="AI25">
        <f t="shared" si="6"/>
        <v>-24209.227149031638</v>
      </c>
      <c r="AJ25">
        <f t="shared" si="7"/>
        <v>1747.7415680294434</v>
      </c>
      <c r="AK25">
        <f t="shared" si="22"/>
        <v>1320.6297322832258</v>
      </c>
      <c r="AL25">
        <f t="shared" si="8"/>
        <v>-21140.855848718969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-3137.6414560821336</v>
      </c>
      <c r="AR25">
        <f t="shared" si="9"/>
        <v>-3139.5027564573766</v>
      </c>
      <c r="AS25">
        <f t="shared" si="9"/>
        <v>226.65074918027918</v>
      </c>
      <c r="AT25">
        <f t="shared" si="9"/>
        <v>171.26200102296937</v>
      </c>
      <c r="AU25">
        <f t="shared" si="9"/>
        <v>-2741.5900062541277</v>
      </c>
      <c r="AW25">
        <v>22</v>
      </c>
      <c r="AX25">
        <f>IF(Z25&gt;0, (R25*SUMPRODUCT(K25:$K$98, X25:$X$98)-K25*$AZ$3)/Z25, 0)</f>
        <v>29817.181780022143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1000000</v>
      </c>
      <c r="S26">
        <f t="shared" si="1"/>
        <v>28318.115171931535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17118.397464588066</v>
      </c>
      <c r="AC26">
        <f t="shared" si="2"/>
        <v>15373.249628897793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-25493.867388984574</v>
      </c>
      <c r="AI26">
        <f t="shared" si="6"/>
        <v>-25507.439310646343</v>
      </c>
      <c r="AJ26">
        <f t="shared" si="7"/>
        <v>1745.1478356902735</v>
      </c>
      <c r="AK26">
        <f t="shared" si="22"/>
        <v>1198.2878225211648</v>
      </c>
      <c r="AL26">
        <f t="shared" si="8"/>
        <v>-22564.003652434905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-2951.8728263549924</v>
      </c>
      <c r="AR26">
        <f t="shared" si="9"/>
        <v>-2953.4442861160214</v>
      </c>
      <c r="AS26">
        <f t="shared" si="9"/>
        <v>202.06641838782738</v>
      </c>
      <c r="AT26">
        <f t="shared" si="9"/>
        <v>138.74682908959807</v>
      </c>
      <c r="AU26">
        <f t="shared" si="9"/>
        <v>-2612.6310386385958</v>
      </c>
      <c r="AW26">
        <v>23</v>
      </c>
      <c r="AX26">
        <f>IF(Z26&gt;0, (R26*SUMPRODUCT(K26:$K$98, X26:$X$98)-K26*$AZ$3)/Z26, 0)</f>
        <v>28318.115171931535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1000000</v>
      </c>
      <c r="S27">
        <f t="shared" si="1"/>
        <v>26750.429998845808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15373.249628897793</v>
      </c>
      <c r="AC27">
        <f t="shared" si="2"/>
        <v>13664.674677892679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-26627.349187026608</v>
      </c>
      <c r="AI27">
        <f t="shared" si="6"/>
        <v>-26640.119705742083</v>
      </c>
      <c r="AJ27">
        <f t="shared" si="7"/>
        <v>1708.5749510051137</v>
      </c>
      <c r="AK27">
        <f t="shared" si="22"/>
        <v>1076.1274740228455</v>
      </c>
      <c r="AL27">
        <f t="shared" si="8"/>
        <v>-23855.417280714122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-2752.782074710256</v>
      </c>
      <c r="AR27">
        <f t="shared" si="9"/>
        <v>-2754.1023133400117</v>
      </c>
      <c r="AS27">
        <f t="shared" si="9"/>
        <v>176.63547600590269</v>
      </c>
      <c r="AT27">
        <f t="shared" si="9"/>
        <v>111.25194625218761</v>
      </c>
      <c r="AU27">
        <f t="shared" si="9"/>
        <v>-2466.2148910819215</v>
      </c>
      <c r="AW27">
        <v>24</v>
      </c>
      <c r="AX27">
        <f>IF(Z27&gt;0, (R27*SUMPRODUCT(K27:$K$98, X27:$X$98)-K27*$AZ$3)/Z27, 0)</f>
        <v>26750.429998845808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1000000</v>
      </c>
      <c r="S28">
        <f t="shared" si="1"/>
        <v>25151.311384290286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13664.674677892679</v>
      </c>
      <c r="AC28">
        <f t="shared" si="2"/>
        <v>12021.979991887671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-27726.331658470848</v>
      </c>
      <c r="AI28">
        <f t="shared" si="6"/>
        <v>-27738.28131370771</v>
      </c>
      <c r="AJ28">
        <f t="shared" si="7"/>
        <v>1642.6946860050084</v>
      </c>
      <c r="AK28">
        <f t="shared" si="22"/>
        <v>956.52722745248764</v>
      </c>
      <c r="AL28">
        <f t="shared" si="8"/>
        <v>-25139.059400250215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-2559.2828666904502</v>
      </c>
      <c r="AR28">
        <f t="shared" si="9"/>
        <v>-2560.3858812647281</v>
      </c>
      <c r="AS28">
        <f t="shared" si="9"/>
        <v>151.6291594893203</v>
      </c>
      <c r="AT28">
        <f t="shared" si="9"/>
        <v>88.292377617655731</v>
      </c>
      <c r="AU28">
        <f t="shared" si="9"/>
        <v>-2320.4643441577523</v>
      </c>
      <c r="AW28">
        <v>25</v>
      </c>
      <c r="AX28">
        <f>IF(Z28&gt;0, (R28*SUMPRODUCT(K28:$K$98, X28:$X$98)-K28*$AZ$3)/Z28, 0)</f>
        <v>25151.311384290286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1000000</v>
      </c>
      <c r="S29">
        <f t="shared" si="1"/>
        <v>23521.196743054039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12021.979991887671</v>
      </c>
      <c r="AC29">
        <f t="shared" si="2"/>
        <v>10453.846579398336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-28762.695400722379</v>
      </c>
      <c r="AI29">
        <f t="shared" si="6"/>
        <v>-28773.806492021853</v>
      </c>
      <c r="AJ29">
        <f t="shared" si="7"/>
        <v>1568.1334124893347</v>
      </c>
      <c r="AK29">
        <f t="shared" si="22"/>
        <v>841.53859943213706</v>
      </c>
      <c r="AL29">
        <f t="shared" si="8"/>
        <v>-26364.134480100383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-2370.4862185844918</v>
      </c>
      <c r="AR29">
        <f t="shared" si="9"/>
        <v>-2371.4019425259335</v>
      </c>
      <c r="AS29">
        <f t="shared" si="9"/>
        <v>129.23818826501494</v>
      </c>
      <c r="AT29">
        <f t="shared" si="9"/>
        <v>69.355657547681531</v>
      </c>
      <c r="AU29">
        <f t="shared" si="9"/>
        <v>-2172.8080967132373</v>
      </c>
      <c r="AW29">
        <v>26</v>
      </c>
      <c r="AX29">
        <f>IF(Z29&gt;0, (R29*SUMPRODUCT(K29:$K$98, X29:$X$98)-K29*$AZ$3)/Z29, 0)</f>
        <v>23521.196743054039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1000000</v>
      </c>
      <c r="S30">
        <f t="shared" si="1"/>
        <v>21860.324216057681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10453.846579398336</v>
      </c>
      <c r="AC30">
        <f t="shared" si="2"/>
        <v>8968.3152306362681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-29743.853187428718</v>
      </c>
      <c r="AI30">
        <f t="shared" si="6"/>
        <v>-29754.109571485511</v>
      </c>
      <c r="AJ30">
        <f t="shared" si="7"/>
        <v>1485.5313487620679</v>
      </c>
      <c r="AK30">
        <f t="shared" si="22"/>
        <v>731.76926055788363</v>
      </c>
      <c r="AL30">
        <f t="shared" si="8"/>
        <v>-27536.80896216556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-2188.7041371176001</v>
      </c>
      <c r="AR30">
        <f t="shared" si="9"/>
        <v>-2189.4588540695536</v>
      </c>
      <c r="AS30">
        <f t="shared" si="9"/>
        <v>109.31295916386618</v>
      </c>
      <c r="AT30">
        <f t="shared" si="9"/>
        <v>53.847307472437926</v>
      </c>
      <c r="AU30">
        <f t="shared" si="9"/>
        <v>-2026.2985874332496</v>
      </c>
      <c r="AW30">
        <v>27</v>
      </c>
      <c r="AX30">
        <f>IF(Z30&gt;0, (R30*SUMPRODUCT(K30:$K$98, X30:$X$98)-K30*$AZ$3)/Z30, 0)</f>
        <v>21860.324216057681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1000000</v>
      </c>
      <c r="S31">
        <f t="shared" si="1"/>
        <v>20159.001398318964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8968.3152306362681</v>
      </c>
      <c r="AC31">
        <f t="shared" si="2"/>
        <v>7569.7493701458425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-30650.608883451514</v>
      </c>
      <c r="AI31">
        <f t="shared" si="6"/>
        <v>-30659.996438445654</v>
      </c>
      <c r="AJ31">
        <f t="shared" si="7"/>
        <v>1398.5658604904256</v>
      </c>
      <c r="AK31">
        <f t="shared" si="22"/>
        <v>627.78206614453882</v>
      </c>
      <c r="AL31">
        <f t="shared" si="8"/>
        <v>-28633.64851181069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-2013.774854758941</v>
      </c>
      <c r="AR31">
        <f t="shared" si="9"/>
        <v>-2014.3916262647454</v>
      </c>
      <c r="AS31">
        <f t="shared" si="9"/>
        <v>91.887139119788031</v>
      </c>
      <c r="AT31">
        <f t="shared" si="9"/>
        <v>41.245893152649366</v>
      </c>
      <c r="AU31">
        <f t="shared" si="9"/>
        <v>-1881.2585939923079</v>
      </c>
      <c r="AW31">
        <v>28</v>
      </c>
      <c r="AX31">
        <f>IF(Z31&gt;0, (R31*SUMPRODUCT(K31:$K$98, X31:$X$98)-K31*$AZ$3)/Z31, 0)</f>
        <v>20159.001398318964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1000000</v>
      </c>
      <c r="S32">
        <f t="shared" si="1"/>
        <v>18398.632650799387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7569.7493701458425</v>
      </c>
      <c r="AC32">
        <f t="shared" si="2"/>
        <v>6261.4551195182939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-31425.413734739643</v>
      </c>
      <c r="AI32">
        <f t="shared" si="6"/>
        <v>-31433.921778840471</v>
      </c>
      <c r="AJ32">
        <f t="shared" si="7"/>
        <v>1308.2942506275485</v>
      </c>
      <c r="AK32">
        <f t="shared" si="22"/>
        <v>529.88245591020905</v>
      </c>
      <c r="AL32">
        <f t="shared" si="8"/>
        <v>-29595.74507230271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-1843.4645429315681</v>
      </c>
      <c r="AR32">
        <f t="shared" si="9"/>
        <v>-1843.9636382740182</v>
      </c>
      <c r="AS32">
        <f t="shared" si="9"/>
        <v>76.746612888248535</v>
      </c>
      <c r="AT32">
        <f t="shared" si="9"/>
        <v>31.083744119878752</v>
      </c>
      <c r="AU32">
        <f t="shared" si="9"/>
        <v>-1736.1332812658907</v>
      </c>
      <c r="AW32">
        <v>29</v>
      </c>
      <c r="AX32">
        <f>IF(Z32&gt;0, (R32*SUMPRODUCT(K32:$K$98, X32:$X$98)-K32*$AZ$3)/Z32, 0)</f>
        <v>18398.632650799387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1000000</v>
      </c>
      <c r="S33">
        <f t="shared" si="1"/>
        <v>16561.441974294088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6261.4551195182939</v>
      </c>
      <c r="AC33">
        <f t="shared" si="2"/>
        <v>5047.8839731326188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-32121.175429141953</v>
      </c>
      <c r="AI33">
        <f t="shared" si="6"/>
        <v>-32128.795363416044</v>
      </c>
      <c r="AJ33">
        <f t="shared" si="7"/>
        <v>1213.5711463856751</v>
      </c>
      <c r="AK33">
        <f t="shared" si="22"/>
        <v>438.30185836628061</v>
      </c>
      <c r="AL33">
        <f t="shared" si="8"/>
        <v>-30476.922358664087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-1682.3919874194705</v>
      </c>
      <c r="AR33">
        <f t="shared" si="9"/>
        <v>-1682.7910922528436</v>
      </c>
      <c r="AS33">
        <f t="shared" si="9"/>
        <v>63.562504969553061</v>
      </c>
      <c r="AT33">
        <f t="shared" si="9"/>
        <v>22.956679658661919</v>
      </c>
      <c r="AU33">
        <f t="shared" si="9"/>
        <v>-1596.2719076246285</v>
      </c>
      <c r="AW33">
        <v>30</v>
      </c>
      <c r="AX33">
        <f>IF(Z33&gt;0, (R33*SUMPRODUCT(K33:$K$98, X33:$X$98)-K33*$AZ$3)/Z33, 0)</f>
        <v>16561.441974294088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1000000</v>
      </c>
      <c r="S34">
        <f t="shared" si="1"/>
        <v>14589.82395252702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5047.8839731326188</v>
      </c>
      <c r="AC34">
        <f t="shared" si="2"/>
        <v>3927.896804057692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-32527.724885806561</v>
      </c>
      <c r="AI34">
        <f t="shared" si="6"/>
        <v>-32534.455427615769</v>
      </c>
      <c r="AJ34">
        <f t="shared" si="7"/>
        <v>1119.9871690749269</v>
      </c>
      <c r="AK34">
        <f t="shared" si="22"/>
        <v>353.35187811928336</v>
      </c>
      <c r="AL34">
        <f t="shared" si="8"/>
        <v>-31061.116380421558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-1521.147848335886</v>
      </c>
      <c r="AR34">
        <f t="shared" si="9"/>
        <v>-1521.4625998048914</v>
      </c>
      <c r="AS34">
        <f t="shared" si="9"/>
        <v>52.375814121125885</v>
      </c>
      <c r="AT34">
        <f t="shared" si="9"/>
        <v>16.524378848922503</v>
      </c>
      <c r="AU34">
        <f t="shared" ref="AU34:AU79" si="23">AL34*$K34</f>
        <v>-1452.5624068348429</v>
      </c>
      <c r="AW34">
        <v>31</v>
      </c>
      <c r="AX34">
        <f>IF(Z34&gt;0, (R34*SUMPRODUCT(K34:$K$98, X34:$X$98)-K34*$AZ$3)/Z34, 0)</f>
        <v>14589.82395252702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1000000</v>
      </c>
      <c r="S35">
        <f t="shared" si="1"/>
        <v>12431.992790081169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3927.896804057692</v>
      </c>
      <c r="AC35">
        <f t="shared" si="2"/>
        <v>2908.8961149579982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-32544.754714010429</v>
      </c>
      <c r="AI35">
        <f t="shared" ref="AI35:AI66" si="25">SUM(AE35:AH35)</f>
        <v>-32550.604331533694</v>
      </c>
      <c r="AJ35">
        <f t="shared" si="7"/>
        <v>1019.0006890996938</v>
      </c>
      <c r="AK35">
        <f t="shared" si="22"/>
        <v>274.95277628403846</v>
      </c>
      <c r="AL35">
        <f t="shared" ref="AL35:AL79" si="26">SUM(AI35:AK35)</f>
        <v>-31256.650866149961</v>
      </c>
      <c r="AN35">
        <f t="shared" ref="AN35:AT66" si="27">AE35*$K35</f>
        <v>0</v>
      </c>
      <c r="AO35">
        <f t="shared" si="27"/>
        <v>0</v>
      </c>
      <c r="AP35">
        <f t="shared" si="27"/>
        <v>-0.24424584665683235</v>
      </c>
      <c r="AQ35">
        <f t="shared" si="27"/>
        <v>-1358.8787878437381</v>
      </c>
      <c r="AR35">
        <f t="shared" si="27"/>
        <v>-1359.123033690395</v>
      </c>
      <c r="AS35">
        <f t="shared" si="27"/>
        <v>42.547514442307865</v>
      </c>
      <c r="AT35">
        <f t="shared" si="27"/>
        <v>11.480421303967582</v>
      </c>
      <c r="AU35">
        <f t="shared" si="23"/>
        <v>-1305.0950979441195</v>
      </c>
      <c r="AW35">
        <v>32</v>
      </c>
      <c r="AX35">
        <f>IF(Z35&gt;0, (R35*SUMPRODUCT(K35:$K$98, X35:$X$98)-K35*$AZ$3)/Z35, 0)</f>
        <v>12431.992790081169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1000000</v>
      </c>
      <c r="S36">
        <f t="shared" si="1"/>
        <v>10015.297437309127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2908.8961149579982</v>
      </c>
      <c r="AC36">
        <f t="shared" si="2"/>
        <v>1998.3630050037239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-32113.784822955669</v>
      </c>
      <c r="AI36">
        <f t="shared" si="25"/>
        <v>-32118.773099683127</v>
      </c>
      <c r="AJ36">
        <f t="shared" si="7"/>
        <v>910.53310995427432</v>
      </c>
      <c r="AK36">
        <f t="shared" si="22"/>
        <v>203.62272804705989</v>
      </c>
      <c r="AL36">
        <f t="shared" si="26"/>
        <v>-31004.617261681793</v>
      </c>
      <c r="AN36">
        <f t="shared" si="27"/>
        <v>0</v>
      </c>
      <c r="AO36">
        <f t="shared" si="27"/>
        <v>0</v>
      </c>
      <c r="AP36">
        <f t="shared" si="27"/>
        <v>-0.18596543580642008</v>
      </c>
      <c r="AQ36">
        <f t="shared" si="27"/>
        <v>-1197.2178602526262</v>
      </c>
      <c r="AR36">
        <f t="shared" si="27"/>
        <v>-1197.4038256884328</v>
      </c>
      <c r="AS36">
        <f t="shared" si="27"/>
        <v>33.94512691663153</v>
      </c>
      <c r="AT36">
        <f t="shared" si="27"/>
        <v>7.5911565116125272</v>
      </c>
      <c r="AU36">
        <f t="shared" si="23"/>
        <v>-1155.8675422601887</v>
      </c>
      <c r="AW36">
        <v>33</v>
      </c>
      <c r="AX36">
        <f>IF(Z36&gt;0, (R36*SUMPRODUCT(K36:$K$98, X36:$X$98)-K36*$AZ$3)/Z36, 0)</f>
        <v>10015.297437309127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1000000</v>
      </c>
      <c r="S37">
        <f t="shared" si="1"/>
        <v>7215.9351094676495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1998.3630050037239</v>
      </c>
      <c r="AC37">
        <f t="shared" si="2"/>
        <v>1201.4537857238342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-31035.676644179795</v>
      </c>
      <c r="AI37">
        <f t="shared" si="25"/>
        <v>-31039.839146223872</v>
      </c>
      <c r="AJ37">
        <f t="shared" si="7"/>
        <v>796.90921927988961</v>
      </c>
      <c r="AK37">
        <f t="shared" si="22"/>
        <v>139.88541035026068</v>
      </c>
      <c r="AL37">
        <f t="shared" si="26"/>
        <v>-30103.044516593724</v>
      </c>
      <c r="AN37">
        <f t="shared" si="27"/>
        <v>0</v>
      </c>
      <c r="AO37">
        <f t="shared" si="27"/>
        <v>0</v>
      </c>
      <c r="AP37">
        <f t="shared" si="27"/>
        <v>-0.1385537010369767</v>
      </c>
      <c r="AQ37">
        <f t="shared" si="27"/>
        <v>-1033.058438819357</v>
      </c>
      <c r="AR37">
        <f t="shared" si="27"/>
        <v>-1033.1969925203939</v>
      </c>
      <c r="AS37">
        <f t="shared" si="27"/>
        <v>26.526046246342187</v>
      </c>
      <c r="AT37">
        <f t="shared" si="27"/>
        <v>4.6562478816502857</v>
      </c>
      <c r="AU37">
        <f t="shared" si="23"/>
        <v>-1002.0146983924014</v>
      </c>
      <c r="AW37">
        <v>34</v>
      </c>
      <c r="AX37">
        <f>IF(Z37&gt;0, (R37*SUMPRODUCT(K37:$K$98, X37:$X$98)-K37*$AZ$3)/Z37, 0)</f>
        <v>7215.9351094676495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1000000</v>
      </c>
      <c r="S38">
        <f t="shared" si="1"/>
        <v>3879.2035889693916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1201.4537857238342</v>
      </c>
      <c r="AC38">
        <f t="shared" si="2"/>
        <v>525.81377634442424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-29288.244002067258</v>
      </c>
      <c r="AI38">
        <f t="shared" si="25"/>
        <v>-29291.632672990843</v>
      </c>
      <c r="AJ38">
        <f t="shared" si="7"/>
        <v>675.64000937941</v>
      </c>
      <c r="AK38">
        <f t="shared" si="22"/>
        <v>84.101765000668408</v>
      </c>
      <c r="AL38">
        <f t="shared" si="26"/>
        <v>-28531.890898610764</v>
      </c>
      <c r="AN38">
        <f t="shared" si="27"/>
        <v>0</v>
      </c>
      <c r="AO38">
        <f t="shared" si="27"/>
        <v>0</v>
      </c>
      <c r="AP38">
        <f t="shared" si="27"/>
        <v>-0.10071056788839297</v>
      </c>
      <c r="AQ38">
        <f t="shared" si="27"/>
        <v>-870.44028541452769</v>
      </c>
      <c r="AR38">
        <f t="shared" si="27"/>
        <v>-870.54099598241612</v>
      </c>
      <c r="AS38">
        <f t="shared" si="27"/>
        <v>20.07987513898674</v>
      </c>
      <c r="AT38">
        <f t="shared" si="27"/>
        <v>2.4994862896485111</v>
      </c>
      <c r="AU38">
        <f t="shared" si="23"/>
        <v>-847.96163455378075</v>
      </c>
      <c r="AW38">
        <v>35</v>
      </c>
      <c r="AX38">
        <f>IF(Z38&gt;0, (R38*SUMPRODUCT(K38:$K$98, X38:$X$98)-K38*$AZ$3)/Z38, 0)</f>
        <v>3879.2035889693916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1000000</v>
      </c>
      <c r="S39">
        <f t="shared" si="1"/>
        <v>-237.60003857691143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525.81377634442424</v>
      </c>
      <c r="AC39">
        <f t="shared" si="2"/>
        <v>-25.502911355868491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-26855.900496570044</v>
      </c>
      <c r="AI39">
        <f t="shared" si="25"/>
        <v>-26858.583883271978</v>
      </c>
      <c r="AJ39">
        <f t="shared" si="7"/>
        <v>551.31668770029273</v>
      </c>
      <c r="AK39">
        <f t="shared" si="22"/>
        <v>36.806964344109701</v>
      </c>
      <c r="AL39">
        <f t="shared" si="26"/>
        <v>-26270.460231227578</v>
      </c>
      <c r="AN39">
        <f t="shared" si="27"/>
        <v>0</v>
      </c>
      <c r="AO39">
        <f t="shared" si="27"/>
        <v>0</v>
      </c>
      <c r="AP39">
        <f t="shared" si="27"/>
        <v>-7.1205065324944528E-2</v>
      </c>
      <c r="AQ39">
        <f t="shared" si="27"/>
        <v>-712.6353230561125</v>
      </c>
      <c r="AR39">
        <f t="shared" si="27"/>
        <v>-712.70652812143737</v>
      </c>
      <c r="AS39">
        <f t="shared" si="27"/>
        <v>14.629475779287402</v>
      </c>
      <c r="AT39">
        <f t="shared" si="27"/>
        <v>0.97669199099949899</v>
      </c>
      <c r="AU39">
        <f t="shared" si="23"/>
        <v>-697.10036035115058</v>
      </c>
      <c r="AW39">
        <v>36</v>
      </c>
      <c r="AX39">
        <f>IF(Z39&gt;0, (R39*SUMPRODUCT(K39:$K$98, X39:$X$98)-K39*$AZ$3)/Z39, 0)</f>
        <v>-237.60003857691143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1000000</v>
      </c>
      <c r="S40">
        <f t="shared" si="1"/>
        <v>-5501.841011821326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-25.502911355868491</v>
      </c>
      <c r="AC40">
        <f t="shared" si="2"/>
        <v>-453.20645073855741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-23888.513402619916</v>
      </c>
      <c r="AI40">
        <f t="shared" si="25"/>
        <v>-23890.572742619766</v>
      </c>
      <c r="AJ40">
        <f t="shared" si="7"/>
        <v>427.70353938268892</v>
      </c>
      <c r="AK40">
        <f t="shared" si="22"/>
        <v>-1.7852037949107946</v>
      </c>
      <c r="AL40">
        <f t="shared" si="26"/>
        <v>-23464.654407031991</v>
      </c>
      <c r="AN40">
        <f t="shared" si="27"/>
        <v>0</v>
      </c>
      <c r="AO40">
        <f t="shared" si="27"/>
        <v>0</v>
      </c>
      <c r="AP40">
        <f t="shared" si="27"/>
        <v>-4.8790768473751814E-2</v>
      </c>
      <c r="AQ40">
        <f t="shared" si="27"/>
        <v>-565.97692789617997</v>
      </c>
      <c r="AR40">
        <f t="shared" si="27"/>
        <v>-566.02571866465371</v>
      </c>
      <c r="AS40">
        <f t="shared" si="27"/>
        <v>10.133336101341015</v>
      </c>
      <c r="AT40">
        <f t="shared" si="27"/>
        <v>-4.2295815670195795E-2</v>
      </c>
      <c r="AU40">
        <f t="shared" si="23"/>
        <v>-555.93467837898299</v>
      </c>
      <c r="AW40">
        <v>37</v>
      </c>
      <c r="AX40">
        <f>IF(Z40&gt;0, (R40*SUMPRODUCT(K40:$K$98, X40:$X$98)-K40*$AZ$3)/Z40, 0)</f>
        <v>-5501.841011821326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1000000</v>
      </c>
      <c r="S41">
        <f t="shared" si="1"/>
        <v>-12547.035153471403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-453.20645073855741</v>
      </c>
      <c r="AC41">
        <f t="shared" si="2"/>
        <v>-764.78000035489436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-20596.818832403387</v>
      </c>
      <c r="AI41">
        <f t="shared" si="25"/>
        <v>-20598.342658532431</v>
      </c>
      <c r="AJ41">
        <f t="shared" si="7"/>
        <v>311.57354961633695</v>
      </c>
      <c r="AK41">
        <f t="shared" si="22"/>
        <v>-31.724451551699023</v>
      </c>
      <c r="AL41">
        <f t="shared" si="26"/>
        <v>-20318.493560467792</v>
      </c>
      <c r="AN41">
        <f t="shared" si="27"/>
        <v>0</v>
      </c>
      <c r="AO41">
        <f t="shared" si="27"/>
        <v>0</v>
      </c>
      <c r="AP41">
        <f t="shared" si="27"/>
        <v>-3.2234949695108581E-2</v>
      </c>
      <c r="AQ41">
        <f t="shared" si="27"/>
        <v>-435.7041832318817</v>
      </c>
      <c r="AR41">
        <f t="shared" si="27"/>
        <v>-435.73641818157682</v>
      </c>
      <c r="AS41">
        <f t="shared" si="27"/>
        <v>6.5910129159689994</v>
      </c>
      <c r="AT41">
        <f t="shared" si="27"/>
        <v>-0.67109762746791701</v>
      </c>
      <c r="AU41">
        <f t="shared" si="23"/>
        <v>-429.81650289307572</v>
      </c>
      <c r="AW41">
        <v>38</v>
      </c>
      <c r="AX41">
        <f>IF(Z41&gt;0, (R41*SUMPRODUCT(K41:$K$98, X41:$X$98)-K41*$AZ$3)/Z41, 0)</f>
        <v>-12547.035153471403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1000000</v>
      </c>
      <c r="S42">
        <f t="shared" si="1"/>
        <v>-22520.443395177801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-764.78000035489436</v>
      </c>
      <c r="AC42">
        <f t="shared" si="2"/>
        <v>-973.33831012263136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-17123.303942332324</v>
      </c>
      <c r="AI42">
        <f t="shared" si="25"/>
        <v>-17124.384447601518</v>
      </c>
      <c r="AJ42">
        <f t="shared" si="7"/>
        <v>208.558309767737</v>
      </c>
      <c r="AK42">
        <f t="shared" si="22"/>
        <v>-53.534600024842611</v>
      </c>
      <c r="AL42">
        <f t="shared" si="26"/>
        <v>-16969.360737858624</v>
      </c>
      <c r="AN42">
        <f t="shared" si="27"/>
        <v>0</v>
      </c>
      <c r="AO42">
        <f t="shared" si="27"/>
        <v>0</v>
      </c>
      <c r="AP42">
        <f t="shared" si="27"/>
        <v>-2.0408000069889878E-2</v>
      </c>
      <c r="AQ42">
        <f t="shared" si="27"/>
        <v>-323.41571856717246</v>
      </c>
      <c r="AR42">
        <f t="shared" si="27"/>
        <v>-323.43612656724235</v>
      </c>
      <c r="AS42">
        <f t="shared" si="27"/>
        <v>3.9391367369199579</v>
      </c>
      <c r="AT42">
        <f t="shared" si="27"/>
        <v>-1.0111326174872739</v>
      </c>
      <c r="AU42">
        <f t="shared" si="23"/>
        <v>-320.50812244780968</v>
      </c>
      <c r="AW42">
        <v>39</v>
      </c>
      <c r="AX42">
        <f>IF(Z42&gt;0, (R42*SUMPRODUCT(K42:$K$98, X42:$X$98)-K42*$AZ$3)/Z42, 0)</f>
        <v>-22520.443395177801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1000000</v>
      </c>
      <c r="S43">
        <f t="shared" si="1"/>
        <v>-37539.874259899203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-973.33831012263136</v>
      </c>
      <c r="AC43">
        <f t="shared" si="2"/>
        <v>-1093.9452130968166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-13647.122211616419</v>
      </c>
      <c r="AI43">
        <f t="shared" si="25"/>
        <v>-13647.85073377763</v>
      </c>
      <c r="AJ43">
        <f t="shared" si="7"/>
        <v>120.60690297418523</v>
      </c>
      <c r="AK43">
        <f t="shared" si="22"/>
        <v>-68.133681708584206</v>
      </c>
      <c r="AL43">
        <f t="shared" si="26"/>
        <v>-13595.37751251203</v>
      </c>
      <c r="AN43">
        <f t="shared" si="27"/>
        <v>0</v>
      </c>
      <c r="AO43">
        <f t="shared" si="27"/>
        <v>0</v>
      </c>
      <c r="AP43">
        <f t="shared" si="27"/>
        <v>-1.2285654635059552E-2</v>
      </c>
      <c r="AQ43">
        <f t="shared" si="27"/>
        <v>-230.14238849729571</v>
      </c>
      <c r="AR43">
        <f t="shared" si="27"/>
        <v>-230.15467415193075</v>
      </c>
      <c r="AS43">
        <f t="shared" si="27"/>
        <v>2.033891122929496</v>
      </c>
      <c r="AT43">
        <f t="shared" si="27"/>
        <v>-1.148993025956849</v>
      </c>
      <c r="AU43">
        <f t="shared" si="23"/>
        <v>-229.26977605495813</v>
      </c>
      <c r="AW43">
        <v>40</v>
      </c>
      <c r="AX43">
        <f>IF(Z43&gt;0, (R43*SUMPRODUCT(K43:$K$98, X43:$X$98)-K43*$AZ$3)/Z43, 0)</f>
        <v>-37539.874259899203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1000000</v>
      </c>
      <c r="S44">
        <f t="shared" si="1"/>
        <v>-61612.56889872226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-1093.9452130968166</v>
      </c>
      <c r="AC44">
        <f t="shared" si="2"/>
        <v>-1143.0083019575168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-10297.933274291112</v>
      </c>
      <c r="AI44">
        <f t="shared" si="25"/>
        <v>-10298.397062898854</v>
      </c>
      <c r="AJ44">
        <f t="shared" si="7"/>
        <v>49.063088860700191</v>
      </c>
      <c r="AK44">
        <f t="shared" si="22"/>
        <v>-76.576164916777174</v>
      </c>
      <c r="AL44">
        <f t="shared" si="26"/>
        <v>-10325.910138954931</v>
      </c>
      <c r="AN44">
        <f t="shared" si="27"/>
        <v>0</v>
      </c>
      <c r="AO44">
        <f t="shared" si="27"/>
        <v>0</v>
      </c>
      <c r="AP44">
        <f t="shared" si="27"/>
        <v>-6.983249988038071E-3</v>
      </c>
      <c r="AQ44">
        <f t="shared" si="27"/>
        <v>-155.05564650379699</v>
      </c>
      <c r="AR44">
        <f t="shared" si="27"/>
        <v>-155.06262975378505</v>
      </c>
      <c r="AS44">
        <f t="shared" si="27"/>
        <v>0.73874133383261742</v>
      </c>
      <c r="AT44">
        <f t="shared" si="27"/>
        <v>-1.1530048255017087</v>
      </c>
      <c r="AU44">
        <f t="shared" si="23"/>
        <v>-155.47689324545414</v>
      </c>
      <c r="AW44">
        <v>41</v>
      </c>
      <c r="AX44">
        <f>IF(Z44&gt;0, (R44*SUMPRODUCT(K44:$K$98, X44:$X$98)-K44*$AZ$3)/Z44, 0)</f>
        <v>-61612.56889872226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1000000</v>
      </c>
      <c r="S45">
        <f t="shared" si="1"/>
        <v>-102554.02749647372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-1143.0083019575168</v>
      </c>
      <c r="AC45">
        <f t="shared" si="2"/>
        <v>-1136.3860023572106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-7285.1768503437897</v>
      </c>
      <c r="AI45">
        <f t="shared" si="25"/>
        <v>-7285.4538716441957</v>
      </c>
      <c r="AJ45">
        <f t="shared" si="7"/>
        <v>-6.622299600306178</v>
      </c>
      <c r="AK45">
        <f t="shared" si="22"/>
        <v>-80.010581137026179</v>
      </c>
      <c r="AL45">
        <f t="shared" si="26"/>
        <v>-7372.0867523815277</v>
      </c>
      <c r="AN45">
        <f t="shared" si="27"/>
        <v>0</v>
      </c>
      <c r="AO45">
        <f t="shared" si="27"/>
        <v>0</v>
      </c>
      <c r="AP45">
        <f t="shared" si="27"/>
        <v>-3.7241970657793566E-3</v>
      </c>
      <c r="AQ45">
        <f t="shared" si="27"/>
        <v>-97.939884803028903</v>
      </c>
      <c r="AR45">
        <f t="shared" si="27"/>
        <v>-97.943609000094682</v>
      </c>
      <c r="AS45">
        <f t="shared" si="27"/>
        <v>-8.9028348015261202E-2</v>
      </c>
      <c r="AT45">
        <f t="shared" si="27"/>
        <v>-1.0756399275624926</v>
      </c>
      <c r="AU45">
        <f t="shared" si="23"/>
        <v>-99.108277275672435</v>
      </c>
      <c r="AW45">
        <v>42</v>
      </c>
      <c r="AX45">
        <f>IF(Z45&gt;0, (R45*SUMPRODUCT(K45:$K$98, X45:$X$98)-K45*$AZ$3)/Z45, 0)</f>
        <v>-102554.02749647372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1000000</v>
      </c>
      <c r="S46">
        <f t="shared" si="1"/>
        <v>-166629.63164693682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-1136.3860023572106</v>
      </c>
      <c r="AC46">
        <f t="shared" si="2"/>
        <v>-1089.970578138719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-4428.7664893012516</v>
      </c>
      <c r="AI46">
        <f t="shared" si="25"/>
        <v>-4428.9300212264206</v>
      </c>
      <c r="AJ46">
        <f t="shared" si="7"/>
        <v>-46.41542421849158</v>
      </c>
      <c r="AK46">
        <f t="shared" si="22"/>
        <v>-79.547020165004753</v>
      </c>
      <c r="AL46">
        <f t="shared" si="26"/>
        <v>-4554.8924656099171</v>
      </c>
      <c r="AN46">
        <f t="shared" si="27"/>
        <v>0</v>
      </c>
      <c r="AO46">
        <f t="shared" si="27"/>
        <v>0</v>
      </c>
      <c r="AP46">
        <f t="shared" si="27"/>
        <v>-1.9629264034685162E-3</v>
      </c>
      <c r="AQ46">
        <f t="shared" si="27"/>
        <v>-53.159911544172346</v>
      </c>
      <c r="AR46">
        <f t="shared" si="27"/>
        <v>-53.16187447057581</v>
      </c>
      <c r="AS46">
        <f t="shared" si="27"/>
        <v>-0.55713929639346316</v>
      </c>
      <c r="AT46">
        <f t="shared" si="27"/>
        <v>-0.95482852071555735</v>
      </c>
      <c r="AU46">
        <f t="shared" si="23"/>
        <v>-54.673842287684828</v>
      </c>
      <c r="AW46">
        <v>43</v>
      </c>
      <c r="AX46">
        <f>IF(Z46&gt;0, (R46*SUMPRODUCT(K46:$K$98, X46:$X$98)-K46*$AZ$3)/Z46, 0)</f>
        <v>-166629.63164693682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1000000</v>
      </c>
      <c r="S47">
        <f t="shared" si="1"/>
        <v>-266054.58993826382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-1089.970578138719</v>
      </c>
      <c r="AC47">
        <f t="shared" si="2"/>
        <v>-1014.2418209136767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-2663.707411484831</v>
      </c>
      <c r="AI47">
        <f t="shared" si="25"/>
        <v>-2663.8027154054616</v>
      </c>
      <c r="AJ47">
        <f t="shared" si="7"/>
        <v>-75.728757225042273</v>
      </c>
      <c r="AK47">
        <f t="shared" si="22"/>
        <v>-76.29794046971034</v>
      </c>
      <c r="AL47">
        <f t="shared" si="26"/>
        <v>-2815.8294131002144</v>
      </c>
      <c r="AN47">
        <f t="shared" si="27"/>
        <v>0</v>
      </c>
      <c r="AO47">
        <f t="shared" si="27"/>
        <v>0</v>
      </c>
      <c r="AP47">
        <f t="shared" si="27"/>
        <v>-1.0213961387374744E-3</v>
      </c>
      <c r="AQ47">
        <f t="shared" si="27"/>
        <v>-28.547623715994987</v>
      </c>
      <c r="AR47">
        <f t="shared" si="27"/>
        <v>-28.548645112133727</v>
      </c>
      <c r="AS47">
        <f t="shared" si="27"/>
        <v>-0.81160417860434164</v>
      </c>
      <c r="AT47">
        <f t="shared" si="27"/>
        <v>-0.8177042589000133</v>
      </c>
      <c r="AU47">
        <f t="shared" si="23"/>
        <v>-30.177953549638083</v>
      </c>
      <c r="AW47">
        <v>44</v>
      </c>
      <c r="AX47">
        <f>IF(Z47&gt;0, (R47*SUMPRODUCT(K47:$K$98, X47:$X$98)-K47*$AZ$3)/Z47, 0)</f>
        <v>-266054.58993826382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1000000</v>
      </c>
      <c r="S48">
        <f t="shared" si="1"/>
        <v>-423611.24904758006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-1014.2418209136767</v>
      </c>
      <c r="AC48">
        <f t="shared" si="2"/>
        <v>-927.7102760857299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-1584.0313839062278</v>
      </c>
      <c r="AI48">
        <f t="shared" si="25"/>
        <v>-1584.0861340030542</v>
      </c>
      <c r="AJ48">
        <f t="shared" si="7"/>
        <v>-86.531544827946846</v>
      </c>
      <c r="AK48">
        <f t="shared" si="22"/>
        <v>-70.996927463957377</v>
      </c>
      <c r="AL48">
        <f t="shared" si="26"/>
        <v>-1741.6146062949583</v>
      </c>
      <c r="AN48">
        <f t="shared" si="27"/>
        <v>0</v>
      </c>
      <c r="AO48">
        <f t="shared" si="27"/>
        <v>0</v>
      </c>
      <c r="AP48">
        <f t="shared" si="27"/>
        <v>-5.2390231021815653E-4</v>
      </c>
      <c r="AQ48">
        <f t="shared" si="27"/>
        <v>-15.157556782348719</v>
      </c>
      <c r="AR48">
        <f t="shared" si="27"/>
        <v>-15.158080684658936</v>
      </c>
      <c r="AS48">
        <f t="shared" si="27"/>
        <v>-0.82801819302312696</v>
      </c>
      <c r="AT48">
        <f t="shared" si="27"/>
        <v>-0.6793678271408119</v>
      </c>
      <c r="AU48">
        <f t="shared" si="23"/>
        <v>-16.665466704822876</v>
      </c>
      <c r="AW48">
        <v>45</v>
      </c>
      <c r="AX48">
        <f>IF(Z48&gt;0, (R48*SUMPRODUCT(K48:$K$98, X48:$X$98)-K48*$AZ$3)/Z48, 0)</f>
        <v>-423611.24904758006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1000000</v>
      </c>
      <c r="S49">
        <f t="shared" si="1"/>
        <v>-678612.18241348991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-927.7102760857299</v>
      </c>
      <c r="AC49">
        <f t="shared" si="2"/>
        <v>-840.11857523955928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-930.10870690319564</v>
      </c>
      <c r="AI49">
        <f t="shared" si="25"/>
        <v>-930.13965678138129</v>
      </c>
      <c r="AJ49">
        <f t="shared" si="7"/>
        <v>-87.591700846170625</v>
      </c>
      <c r="AK49">
        <f t="shared" si="22"/>
        <v>-64.939719326001097</v>
      </c>
      <c r="AL49">
        <f t="shared" si="26"/>
        <v>-1082.671076953553</v>
      </c>
      <c r="AN49">
        <f t="shared" si="27"/>
        <v>0</v>
      </c>
      <c r="AO49">
        <f t="shared" si="27"/>
        <v>0</v>
      </c>
      <c r="AP49">
        <f t="shared" si="27"/>
        <v>-2.6442733213356248E-4</v>
      </c>
      <c r="AQ49">
        <f t="shared" si="27"/>
        <v>-7.9465955402280359</v>
      </c>
      <c r="AR49">
        <f t="shared" si="27"/>
        <v>-7.9468599675601697</v>
      </c>
      <c r="AS49">
        <f t="shared" si="27"/>
        <v>-0.74835964241501529</v>
      </c>
      <c r="AT49">
        <f t="shared" si="27"/>
        <v>-0.55482728002606518</v>
      </c>
      <c r="AU49">
        <f t="shared" si="23"/>
        <v>-9.2500468900012489</v>
      </c>
      <c r="AW49">
        <v>46</v>
      </c>
      <c r="AX49">
        <f>IF(Z49&gt;0, (R49*SUMPRODUCT(K49:$K$98, X49:$X$98)-K49*$AZ$3)/Z49, 0)</f>
        <v>-678612.18241348991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1000000</v>
      </c>
      <c r="S50">
        <f t="shared" si="1"/>
        <v>-1098452.2527701964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-840.11857523955928</v>
      </c>
      <c r="AC50">
        <f t="shared" si="2"/>
        <v>-756.32476218289514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-537.07840973705254</v>
      </c>
      <c r="AI50">
        <f t="shared" si="25"/>
        <v>-537.09562315621292</v>
      </c>
      <c r="AJ50">
        <f t="shared" si="7"/>
        <v>-83.793813056664135</v>
      </c>
      <c r="AK50">
        <f t="shared" si="22"/>
        <v>-58.808300266769152</v>
      </c>
      <c r="AL50">
        <f t="shared" si="26"/>
        <v>-679.69773647964621</v>
      </c>
      <c r="AN50">
        <f t="shared" si="27"/>
        <v>0</v>
      </c>
      <c r="AO50">
        <f t="shared" si="27"/>
        <v>0</v>
      </c>
      <c r="AP50">
        <f t="shared" si="27"/>
        <v>-1.3130961286389565E-4</v>
      </c>
      <c r="AQ50">
        <f t="shared" si="27"/>
        <v>-4.0970104430237049</v>
      </c>
      <c r="AR50">
        <f t="shared" si="27"/>
        <v>-4.0971417526365688</v>
      </c>
      <c r="AS50">
        <f t="shared" si="27"/>
        <v>-0.6392067171756296</v>
      </c>
      <c r="AT50">
        <f t="shared" si="27"/>
        <v>-0.44860902237233397</v>
      </c>
      <c r="AU50">
        <f t="shared" si="23"/>
        <v>-5.1849574921845321</v>
      </c>
      <c r="AW50">
        <v>47</v>
      </c>
      <c r="AX50">
        <f>IF(Z50&gt;0, (R50*SUMPRODUCT(K50:$K$98, X50:$X$98)-K50*$AZ$3)/Z50, 0)</f>
        <v>-1098452.2527701964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1000000</v>
      </c>
      <c r="S51">
        <f t="shared" si="1"/>
        <v>-1803780.45173549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-756.32476218289514</v>
      </c>
      <c r="AC51">
        <f t="shared" si="2"/>
        <v>-678.51069352155059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-305.49104460687607</v>
      </c>
      <c r="AI51">
        <f t="shared" si="25"/>
        <v>-305.50044861572968</v>
      </c>
      <c r="AJ51">
        <f t="shared" si="7"/>
        <v>-77.81406866134455</v>
      </c>
      <c r="AK51">
        <f t="shared" si="22"/>
        <v>-52.942733352802662</v>
      </c>
      <c r="AL51">
        <f t="shared" si="26"/>
        <v>-436.25725062987692</v>
      </c>
      <c r="AN51">
        <f t="shared" si="27"/>
        <v>0</v>
      </c>
      <c r="AO51">
        <f t="shared" si="27"/>
        <v>0</v>
      </c>
      <c r="AP51">
        <f t="shared" si="27"/>
        <v>-6.4050774159566962E-5</v>
      </c>
      <c r="AQ51">
        <f t="shared" si="27"/>
        <v>-2.0807017741622027</v>
      </c>
      <c r="AR51">
        <f t="shared" si="27"/>
        <v>-2.0807658249363623</v>
      </c>
      <c r="AS51">
        <f t="shared" si="27"/>
        <v>-0.52999219969538447</v>
      </c>
      <c r="AT51">
        <f t="shared" si="27"/>
        <v>-0.36059335015182131</v>
      </c>
      <c r="AU51">
        <f t="shared" si="23"/>
        <v>-2.9713513747835685</v>
      </c>
      <c r="AW51">
        <v>48</v>
      </c>
      <c r="AX51">
        <f>IF(Z51&gt;0, (R51*SUMPRODUCT(K51:$K$98, X51:$X$98)-K51*$AZ$3)/Z51, 0)</f>
        <v>-1803780.45173549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1000000</v>
      </c>
      <c r="S52">
        <f t="shared" si="1"/>
        <v>-3012876.8959403257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-678.51069352155059</v>
      </c>
      <c r="AC52">
        <f t="shared" si="2"/>
        <v>-607.45650323824134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-170.77866315096324</v>
      </c>
      <c r="AI52">
        <f t="shared" si="25"/>
        <v>-170.7837036531495</v>
      </c>
      <c r="AJ52">
        <f t="shared" si="7"/>
        <v>-71.054190283309254</v>
      </c>
      <c r="AK52">
        <f t="shared" si="22"/>
        <v>-47.495748546508544</v>
      </c>
      <c r="AL52">
        <f t="shared" si="26"/>
        <v>-289.33364248296732</v>
      </c>
      <c r="AN52">
        <f t="shared" si="27"/>
        <v>0</v>
      </c>
      <c r="AO52">
        <f t="shared" si="27"/>
        <v>0</v>
      </c>
      <c r="AP52">
        <f t="shared" si="27"/>
        <v>-3.065258735191521E-5</v>
      </c>
      <c r="AQ52">
        <f t="shared" si="27"/>
        <v>-1.038548877993795</v>
      </c>
      <c r="AR52">
        <f t="shared" si="27"/>
        <v>-1.0385795305811469</v>
      </c>
      <c r="AS52">
        <f t="shared" si="27"/>
        <v>-0.43209876593457935</v>
      </c>
      <c r="AT52">
        <f t="shared" si="27"/>
        <v>-0.2888338358688789</v>
      </c>
      <c r="AU52">
        <f t="shared" si="23"/>
        <v>-1.7595121323846052</v>
      </c>
      <c r="AW52">
        <v>49</v>
      </c>
      <c r="AX52">
        <f>IF(Z52&gt;0, (R52*SUMPRODUCT(K52:$K$98, X52:$X$98)-K52*$AZ$3)/Z52, 0)</f>
        <v>-3012876.8959403257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1000000</v>
      </c>
      <c r="S53">
        <f t="shared" si="1"/>
        <v>-5128515.8555553723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-607.45650323824134</v>
      </c>
      <c r="AC53">
        <f t="shared" si="2"/>
        <v>-543.19604135063548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-93.687076206720221</v>
      </c>
      <c r="AI53">
        <f t="shared" si="25"/>
        <v>-93.689724126979456</v>
      </c>
      <c r="AJ53">
        <f t="shared" si="7"/>
        <v>-64.260461887605857</v>
      </c>
      <c r="AK53">
        <f t="shared" si="22"/>
        <v>-42.521955226676894</v>
      </c>
      <c r="AL53">
        <f t="shared" si="26"/>
        <v>-200.47214124126219</v>
      </c>
      <c r="AN53">
        <f t="shared" si="27"/>
        <v>0</v>
      </c>
      <c r="AO53">
        <f t="shared" si="27"/>
        <v>0</v>
      </c>
      <c r="AP53">
        <f t="shared" si="27"/>
        <v>-1.4377395213495148E-5</v>
      </c>
      <c r="AQ53">
        <f t="shared" si="27"/>
        <v>-0.50869210140291043</v>
      </c>
      <c r="AR53">
        <f t="shared" si="27"/>
        <v>-0.50870647879812381</v>
      </c>
      <c r="AS53">
        <f t="shared" si="27"/>
        <v>-0.34891460720366757</v>
      </c>
      <c r="AT53">
        <f t="shared" si="27"/>
        <v>-0.23088118058344492</v>
      </c>
      <c r="AU53">
        <f t="shared" si="23"/>
        <v>-1.0885022665852362</v>
      </c>
      <c r="AW53">
        <v>50</v>
      </c>
      <c r="AX53">
        <f>IF(Z53&gt;0, (R53*SUMPRODUCT(K53:$K$98, X53:$X$98)-K53*$AZ$3)/Z53, 0)</f>
        <v>-5128515.8555553723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1000000</v>
      </c>
      <c r="S54">
        <f t="shared" si="1"/>
        <v>-8918087.7029074766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-543.19604135063548</v>
      </c>
      <c r="AC54">
        <f t="shared" si="2"/>
        <v>-485.4020452684673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-50.428703973480971</v>
      </c>
      <c r="AI54">
        <f t="shared" si="25"/>
        <v>-50.430064696938281</v>
      </c>
      <c r="AJ54">
        <f t="shared" si="7"/>
        <v>-57.793996082168178</v>
      </c>
      <c r="AK54">
        <f t="shared" si="22"/>
        <v>-38.023722894544484</v>
      </c>
      <c r="AL54">
        <f t="shared" si="26"/>
        <v>-146.24778367365093</v>
      </c>
      <c r="AN54">
        <f t="shared" si="27"/>
        <v>0</v>
      </c>
      <c r="AO54">
        <f t="shared" si="27"/>
        <v>0</v>
      </c>
      <c r="AP54">
        <f t="shared" si="27"/>
        <v>-6.5967064332879097E-6</v>
      </c>
      <c r="AQ54">
        <f t="shared" si="27"/>
        <v>-0.24447535914563348</v>
      </c>
      <c r="AR54">
        <f t="shared" si="27"/>
        <v>-0.24448195585206678</v>
      </c>
      <c r="AS54">
        <f t="shared" si="27"/>
        <v>-0.28018185746117036</v>
      </c>
      <c r="AT54">
        <f t="shared" si="27"/>
        <v>-0.18433674828498944</v>
      </c>
      <c r="AU54">
        <f t="shared" si="23"/>
        <v>-0.70900056159822655</v>
      </c>
      <c r="AW54">
        <v>51</v>
      </c>
      <c r="AX54">
        <f>IF(Z54&gt;0, (R54*SUMPRODUCT(K54:$K$98, X54:$X$98)-K54*$AZ$3)/Z54, 0)</f>
        <v>-8918087.7029074766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1000000</v>
      </c>
      <c r="S55">
        <f t="shared" si="1"/>
        <v>-15865279.011930354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-485.4020452684673</v>
      </c>
      <c r="AC55">
        <f t="shared" si="2"/>
        <v>-433.59054903513885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-26.555123301521277</v>
      </c>
      <c r="AI55">
        <f t="shared" si="25"/>
        <v>-26.555806539661479</v>
      </c>
      <c r="AJ55">
        <f t="shared" si="7"/>
        <v>-51.811496233328455</v>
      </c>
      <c r="AK55">
        <f t="shared" si="22"/>
        <v>-33.978143168792712</v>
      </c>
      <c r="AL55">
        <f t="shared" si="26"/>
        <v>-112.34544594178264</v>
      </c>
      <c r="AN55">
        <f t="shared" si="27"/>
        <v>0</v>
      </c>
      <c r="AO55">
        <f t="shared" si="27"/>
        <v>0</v>
      </c>
      <c r="AP55">
        <f t="shared" si="27"/>
        <v>-2.9574088293089091E-6</v>
      </c>
      <c r="AQ55">
        <f t="shared" si="27"/>
        <v>-0.11494433857603753</v>
      </c>
      <c r="AR55">
        <f t="shared" si="27"/>
        <v>-0.11494729598486685</v>
      </c>
      <c r="AS55">
        <f t="shared" si="27"/>
        <v>-0.22426701234083996</v>
      </c>
      <c r="AT55">
        <f t="shared" si="27"/>
        <v>-0.14707501630598885</v>
      </c>
      <c r="AU55">
        <f t="shared" si="23"/>
        <v>-0.48628932463169566</v>
      </c>
      <c r="AW55">
        <v>52</v>
      </c>
      <c r="AX55">
        <f>IF(Z55&gt;0, (R55*SUMPRODUCT(K55:$K$98, X55:$X$98)-K55*$AZ$3)/Z55, 0)</f>
        <v>-15865279.011930354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1000000</v>
      </c>
      <c r="S56">
        <f t="shared" si="1"/>
        <v>-28936753.738432743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-433.59054903513885</v>
      </c>
      <c r="AC56">
        <f t="shared" si="2"/>
        <v>-387.22694730900582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-13.674392471682584</v>
      </c>
      <c r="AI56">
        <f t="shared" si="25"/>
        <v>-13.674727017629591</v>
      </c>
      <c r="AJ56">
        <f t="shared" si="7"/>
        <v>-46.363601726133027</v>
      </c>
      <c r="AK56">
        <f t="shared" si="22"/>
        <v>-30.351338432459723</v>
      </c>
      <c r="AL56">
        <f t="shared" si="26"/>
        <v>-90.389667176222346</v>
      </c>
      <c r="AN56">
        <f t="shared" si="27"/>
        <v>0</v>
      </c>
      <c r="AO56">
        <f t="shared" si="27"/>
        <v>0</v>
      </c>
      <c r="AP56">
        <f t="shared" si="27"/>
        <v>-1.2929359567238603E-6</v>
      </c>
      <c r="AQ56">
        <f t="shared" si="27"/>
        <v>-5.2848088195896314E-2</v>
      </c>
      <c r="AR56">
        <f t="shared" si="27"/>
        <v>-5.2849381131853043E-2</v>
      </c>
      <c r="AS56">
        <f t="shared" si="27"/>
        <v>-0.17918366159053187</v>
      </c>
      <c r="AT56">
        <f t="shared" si="27"/>
        <v>-0.11730029057333041</v>
      </c>
      <c r="AU56">
        <f t="shared" si="23"/>
        <v>-0.34933333329571536</v>
      </c>
      <c r="AW56">
        <v>53</v>
      </c>
      <c r="AX56">
        <f>IF(Z56&gt;0, (R56*SUMPRODUCT(K56:$K$98, X56:$X$98)-K56*$AZ$3)/Z56, 0)</f>
        <v>-28936753.738432743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1000000</v>
      </c>
      <c r="S57">
        <f t="shared" si="1"/>
        <v>-54233488.181288771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-387.22694730900582</v>
      </c>
      <c r="AC57">
        <f t="shared" si="2"/>
        <v>-345.78109355371146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-6.8722338909631526</v>
      </c>
      <c r="AI57">
        <f t="shared" si="25"/>
        <v>-6.8723932856034153</v>
      </c>
      <c r="AJ57">
        <f t="shared" si="7"/>
        <v>-41.445853755294365</v>
      </c>
      <c r="AK57">
        <f t="shared" si="22"/>
        <v>-27.10588631163041</v>
      </c>
      <c r="AL57">
        <f t="shared" si="26"/>
        <v>-75.424133352528187</v>
      </c>
      <c r="AN57">
        <f t="shared" si="27"/>
        <v>0</v>
      </c>
      <c r="AO57">
        <f t="shared" si="27"/>
        <v>0</v>
      </c>
      <c r="AP57">
        <f t="shared" si="27"/>
        <v>-5.5001803710289123E-7</v>
      </c>
      <c r="AQ57">
        <f t="shared" si="27"/>
        <v>-2.3713799842906544E-2</v>
      </c>
      <c r="AR57">
        <f t="shared" si="27"/>
        <v>-2.3714349860943649E-2</v>
      </c>
      <c r="AS57">
        <f t="shared" si="27"/>
        <v>-0.14301589495721909</v>
      </c>
      <c r="AT57">
        <f t="shared" si="27"/>
        <v>-9.3533423448208183E-2</v>
      </c>
      <c r="AU57">
        <f t="shared" si="23"/>
        <v>-0.26026366826637087</v>
      </c>
      <c r="AW57">
        <v>54</v>
      </c>
      <c r="AX57">
        <f>IF(Z57&gt;0, (R57*SUMPRODUCT(K57:$K$98, X57:$X$98)-K57*$AZ$3)/Z57, 0)</f>
        <v>-54233488.181288771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1000000</v>
      </c>
      <c r="S58">
        <f t="shared" si="1"/>
        <v>-104589034.50264761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-345.78109355371146</v>
      </c>
      <c r="AC58">
        <f t="shared" si="2"/>
        <v>-308.75239499329524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-3.3599745447916289</v>
      </c>
      <c r="AI58">
        <f t="shared" si="25"/>
        <v>-3.3600483461218693</v>
      </c>
      <c r="AJ58">
        <f t="shared" si="7"/>
        <v>-37.028698560416217</v>
      </c>
      <c r="AK58">
        <f t="shared" si="22"/>
        <v>-24.204676548759803</v>
      </c>
      <c r="AL58">
        <f t="shared" si="26"/>
        <v>-64.593423455297895</v>
      </c>
      <c r="AN58">
        <f t="shared" si="27"/>
        <v>0</v>
      </c>
      <c r="AO58">
        <f t="shared" si="27"/>
        <v>0</v>
      </c>
      <c r="AP58">
        <f t="shared" si="27"/>
        <v>-2.2737849371520519E-7</v>
      </c>
      <c r="AQ58">
        <f t="shared" si="27"/>
        <v>-1.0351926563244017E-2</v>
      </c>
      <c r="AR58">
        <f t="shared" si="27"/>
        <v>-1.0352153941737732E-2</v>
      </c>
      <c r="AS58">
        <f t="shared" si="27"/>
        <v>-0.11408371198053224</v>
      </c>
      <c r="AT58">
        <f t="shared" si="27"/>
        <v>-7.4573491786788237E-2</v>
      </c>
      <c r="AU58">
        <f t="shared" si="23"/>
        <v>-0.19900935770905823</v>
      </c>
      <c r="AW58">
        <v>55</v>
      </c>
      <c r="AX58">
        <f>IF(Z58&gt;0, (R58*SUMPRODUCT(K58:$K$98, X58:$X$98)-K58*$AZ$3)/Z58, 0)</f>
        <v>-104589034.50264761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1000000</v>
      </c>
      <c r="S59">
        <f t="shared" si="1"/>
        <v>-208003135.41918975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-308.75239499329524</v>
      </c>
      <c r="AC59">
        <f t="shared" si="2"/>
        <v>-275.68023588391281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-1.5971669068064613</v>
      </c>
      <c r="AI59">
        <f t="shared" si="25"/>
        <v>-1.597200040950729</v>
      </c>
      <c r="AJ59">
        <f t="shared" si="7"/>
        <v>-33.072159109382426</v>
      </c>
      <c r="AK59">
        <f t="shared" si="22"/>
        <v>-21.612667649530668</v>
      </c>
      <c r="AL59">
        <f t="shared" si="26"/>
        <v>-56.282026799863829</v>
      </c>
      <c r="AN59">
        <f t="shared" si="27"/>
        <v>0</v>
      </c>
      <c r="AO59">
        <f t="shared" si="27"/>
        <v>0</v>
      </c>
      <c r="AP59">
        <f t="shared" si="27"/>
        <v>-9.1147115960745568E-8</v>
      </c>
      <c r="AQ59">
        <f t="shared" si="27"/>
        <v>-4.3935692465006454E-3</v>
      </c>
      <c r="AR59">
        <f t="shared" si="27"/>
        <v>-4.3936603936166061E-3</v>
      </c>
      <c r="AS59">
        <f t="shared" si="27"/>
        <v>-9.0976603984924839E-2</v>
      </c>
      <c r="AT59">
        <f t="shared" si="27"/>
        <v>-5.9453242810849086E-2</v>
      </c>
      <c r="AU59">
        <f t="shared" si="23"/>
        <v>-0.15482350718939056</v>
      </c>
      <c r="AW59">
        <v>56</v>
      </c>
      <c r="AX59">
        <f>IF(Z59&gt;0, (R59*SUMPRODUCT(K59:$K$98, X59:$X$98)-K59*$AZ$3)/Z59, 0)</f>
        <v>-208003135.41918975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1000000</v>
      </c>
      <c r="S60">
        <f t="shared" si="1"/>
        <v>-427115675.19945073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-275.68023588391281</v>
      </c>
      <c r="AC60">
        <f t="shared" si="2"/>
        <v>-246.14667317106498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-0.7358123247588092</v>
      </c>
      <c r="AI60">
        <f t="shared" si="25"/>
        <v>-0.73582673225351514</v>
      </c>
      <c r="AJ60">
        <f t="shared" si="7"/>
        <v>-29.533562712847839</v>
      </c>
      <c r="AK60">
        <f t="shared" si="22"/>
        <v>-19.297616511873898</v>
      </c>
      <c r="AL60">
        <f t="shared" si="26"/>
        <v>-49.567005956975251</v>
      </c>
      <c r="AN60">
        <f t="shared" si="27"/>
        <v>0</v>
      </c>
      <c r="AO60">
        <f t="shared" si="27"/>
        <v>0</v>
      </c>
      <c r="AP60">
        <f t="shared" si="27"/>
        <v>-3.5386500727782763E-8</v>
      </c>
      <c r="AQ60">
        <f t="shared" si="27"/>
        <v>-1.8072415709293364E-3</v>
      </c>
      <c r="AR60">
        <f t="shared" si="27"/>
        <v>-1.8072769574300641E-3</v>
      </c>
      <c r="AS60">
        <f t="shared" si="27"/>
        <v>-7.253790195727243E-2</v>
      </c>
      <c r="AT60">
        <f t="shared" si="27"/>
        <v>-4.7397214760628879E-2</v>
      </c>
      <c r="AU60">
        <f t="shared" si="23"/>
        <v>-0.12174239367533136</v>
      </c>
      <c r="AW60">
        <v>57</v>
      </c>
      <c r="AX60">
        <f>IF(Z60&gt;0, (R60*SUMPRODUCT(K60:$K$98, X60:$X$98)-K60*$AZ$3)/Z60, 0)</f>
        <v>-427115675.19945073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1000000</v>
      </c>
      <c r="S61">
        <f t="shared" si="1"/>
        <v>-906018773.87434399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-246.14667317106498</v>
      </c>
      <c r="AC61">
        <f t="shared" si="2"/>
        <v>-219.77530516076601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-0.32796421736143688</v>
      </c>
      <c r="AI61">
        <f t="shared" si="25"/>
        <v>-0.32797028167576175</v>
      </c>
      <c r="AJ61">
        <f t="shared" si="7"/>
        <v>-26.371368010298966</v>
      </c>
      <c r="AK61">
        <f t="shared" si="22"/>
        <v>-17.230267121974549</v>
      </c>
      <c r="AL61">
        <f t="shared" si="26"/>
        <v>-43.929605413949275</v>
      </c>
      <c r="AN61">
        <f t="shared" si="27"/>
        <v>0</v>
      </c>
      <c r="AO61">
        <f t="shared" si="27"/>
        <v>0</v>
      </c>
      <c r="AP61">
        <f t="shared" si="27"/>
        <v>-1.3298811514567733E-8</v>
      </c>
      <c r="AQ61">
        <f t="shared" si="27"/>
        <v>-7.1921310086389559E-4</v>
      </c>
      <c r="AR61">
        <f t="shared" si="27"/>
        <v>-7.1922639967541017E-4</v>
      </c>
      <c r="AS61">
        <f t="shared" si="27"/>
        <v>-5.7831410735298766E-2</v>
      </c>
      <c r="AT61">
        <f t="shared" si="27"/>
        <v>-3.7785322878231976E-2</v>
      </c>
      <c r="AU61">
        <f t="shared" si="23"/>
        <v>-9.6335960013206143E-2</v>
      </c>
      <c r="AW61">
        <v>58</v>
      </c>
      <c r="AX61">
        <f>IF(Z61&gt;0, (R61*SUMPRODUCT(K61:$K$98, X61:$X$98)-K61*$AZ$3)/Z61, 0)</f>
        <v>-906018773.87434399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1000000</v>
      </c>
      <c r="S62">
        <f t="shared" si="1"/>
        <v>-1989190225.8008535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-219.77530516076601</v>
      </c>
      <c r="AC62">
        <f t="shared" si="2"/>
        <v>-196.22854647041157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-0.14149939569174647</v>
      </c>
      <c r="AI62">
        <f t="shared" si="25"/>
        <v>-0.14150186187803582</v>
      </c>
      <c r="AJ62">
        <f t="shared" si="7"/>
        <v>-23.546758690354437</v>
      </c>
      <c r="AK62">
        <f t="shared" si="22"/>
        <v>-15.384271361253623</v>
      </c>
      <c r="AL62">
        <f t="shared" si="26"/>
        <v>-39.072531913486095</v>
      </c>
      <c r="AN62">
        <f t="shared" si="27"/>
        <v>0</v>
      </c>
      <c r="AO62">
        <f t="shared" si="27"/>
        <v>0</v>
      </c>
      <c r="AP62">
        <f t="shared" si="27"/>
        <v>-4.8287973922850466E-9</v>
      </c>
      <c r="AQ62">
        <f t="shared" si="27"/>
        <v>-2.7705608285938577E-4</v>
      </c>
      <c r="AR62">
        <f t="shared" si="27"/>
        <v>-2.7706091165677804E-4</v>
      </c>
      <c r="AS62">
        <f t="shared" si="27"/>
        <v>-4.6104597796281094E-2</v>
      </c>
      <c r="AT62">
        <f t="shared" si="27"/>
        <v>-3.0122432256036662E-2</v>
      </c>
      <c r="AU62">
        <f t="shared" si="23"/>
        <v>-7.6504090963974536E-2</v>
      </c>
      <c r="AW62">
        <v>59</v>
      </c>
      <c r="AX62">
        <f>IF(Z62&gt;0, (R62*SUMPRODUCT(K62:$K$98, X62:$X$98)-K62*$AZ$3)/Z62, 0)</f>
        <v>-1989190225.8008535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1000000</v>
      </c>
      <c r="S63">
        <f t="shared" si="1"/>
        <v>-4528691409.69697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-196.22854647041157</v>
      </c>
      <c r="AC63">
        <f t="shared" si="2"/>
        <v>-175.20428968412364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-5.8973357647790471E-2</v>
      </c>
      <c r="AI63">
        <f t="shared" si="25"/>
        <v>-5.8974324838275721E-2</v>
      </c>
      <c r="AJ63">
        <f t="shared" si="7"/>
        <v>-21.024256786287935</v>
      </c>
      <c r="AK63">
        <f t="shared" si="22"/>
        <v>-13.735998252928811</v>
      </c>
      <c r="AL63">
        <f t="shared" si="26"/>
        <v>-34.819229364055019</v>
      </c>
      <c r="AN63">
        <f t="shared" si="27"/>
        <v>0</v>
      </c>
      <c r="AO63">
        <f t="shared" si="27"/>
        <v>0</v>
      </c>
      <c r="AP63">
        <f t="shared" si="27"/>
        <v>-1.6908578472877809E-9</v>
      </c>
      <c r="AQ63">
        <f t="shared" si="27"/>
        <v>-1.0309816533571007E-4</v>
      </c>
      <c r="AR63">
        <f t="shared" si="27"/>
        <v>-1.0309985619355735E-4</v>
      </c>
      <c r="AS63">
        <f t="shared" si="27"/>
        <v>-3.6754941361124095E-2</v>
      </c>
      <c r="AT63">
        <f t="shared" si="27"/>
        <v>-2.4013491437765162E-2</v>
      </c>
      <c r="AU63">
        <f t="shared" si="23"/>
        <v>-6.0871532655082806E-2</v>
      </c>
      <c r="AW63">
        <v>60</v>
      </c>
      <c r="AX63">
        <f>IF(Z63&gt;0, (R63*SUMPRODUCT(K63:$K$98, X63:$X$98)-K63*$AZ$3)/Z63, 0)</f>
        <v>-4528691409.69697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1000000</v>
      </c>
      <c r="S64">
        <f t="shared" si="1"/>
        <v>-10710241564.910946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-175.20428968412364</v>
      </c>
      <c r="AC64">
        <f t="shared" si="2"/>
        <v>-156.43248756588645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-2.3694864663413934E-2</v>
      </c>
      <c r="AI64">
        <f t="shared" si="25"/>
        <v>-2.3695229810377749E-2</v>
      </c>
      <c r="AJ64">
        <f t="shared" si="7"/>
        <v>-18.77180211823719</v>
      </c>
      <c r="AK64">
        <f t="shared" si="22"/>
        <v>-12.264300277888657</v>
      </c>
      <c r="AL64">
        <f t="shared" si="26"/>
        <v>-31.059797625936227</v>
      </c>
      <c r="AN64">
        <f t="shared" si="27"/>
        <v>0</v>
      </c>
      <c r="AO64">
        <f t="shared" si="27"/>
        <v>0</v>
      </c>
      <c r="AP64">
        <f t="shared" si="27"/>
        <v>-5.6996049252346157E-10</v>
      </c>
      <c r="AQ64">
        <f t="shared" si="27"/>
        <v>-3.6985482756736644E-5</v>
      </c>
      <c r="AR64">
        <f t="shared" si="27"/>
        <v>-3.698605271722917E-5</v>
      </c>
      <c r="AS64">
        <f t="shared" si="27"/>
        <v>-2.930103942011299E-2</v>
      </c>
      <c r="AT64">
        <f t="shared" si="27"/>
        <v>-1.9143433520077212E-2</v>
      </c>
      <c r="AU64">
        <f t="shared" si="23"/>
        <v>-4.8481458992907435E-2</v>
      </c>
      <c r="AW64">
        <v>61</v>
      </c>
      <c r="AX64">
        <f>IF(Z64&gt;0, (R64*SUMPRODUCT(K64:$K$98, X64:$X$98)-K64*$AZ$3)/Z64, 0)</f>
        <v>-10710241564.910946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1000000</v>
      </c>
      <c r="S65">
        <f t="shared" si="1"/>
        <v>-26356390380.16721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-156.43248756588645</v>
      </c>
      <c r="AC65">
        <f t="shared" si="2"/>
        <v>-139.67189489386701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-9.1604637900323544E-3</v>
      </c>
      <c r="AI65">
        <f t="shared" si="25"/>
        <v>-9.1605962739317801E-3</v>
      </c>
      <c r="AJ65">
        <f t="shared" si="7"/>
        <v>-16.760592672019442</v>
      </c>
      <c r="AK65">
        <f t="shared" si="22"/>
        <v>-10.950274129612053</v>
      </c>
      <c r="AL65">
        <f t="shared" si="26"/>
        <v>-27.720027397905426</v>
      </c>
      <c r="AN65">
        <f t="shared" si="27"/>
        <v>0</v>
      </c>
      <c r="AO65">
        <f t="shared" si="27"/>
        <v>0</v>
      </c>
      <c r="AP65">
        <f t="shared" si="27"/>
        <v>-1.8463844710632694E-10</v>
      </c>
      <c r="AQ65">
        <f t="shared" si="27"/>
        <v>-1.2766636672826457E-5</v>
      </c>
      <c r="AR65">
        <f t="shared" si="27"/>
        <v>-1.2766821311273563E-5</v>
      </c>
      <c r="AS65">
        <f t="shared" si="27"/>
        <v>-2.3358685975893589E-2</v>
      </c>
      <c r="AT65">
        <f t="shared" si="27"/>
        <v>-1.5261036393454733E-2</v>
      </c>
      <c r="AU65">
        <f t="shared" si="23"/>
        <v>-3.8632489190659591E-2</v>
      </c>
      <c r="AW65">
        <v>62</v>
      </c>
      <c r="AX65">
        <f>IF(Z65&gt;0, (R65*SUMPRODUCT(K65:$K$98, X65:$X$98)-K65*$AZ$3)/Z65, 0)</f>
        <v>-26356390380.16721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1000000</v>
      </c>
      <c r="S66">
        <f t="shared" si="1"/>
        <v>-67615266196.317947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-139.67189489386701</v>
      </c>
      <c r="AC66">
        <f t="shared" si="2"/>
        <v>-124.70705975201953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-3.4019999416248846E-3</v>
      </c>
      <c r="AI66">
        <f t="shared" si="25"/>
        <v>-3.4020460506867752E-3</v>
      </c>
      <c r="AJ66">
        <f t="shared" si="7"/>
        <v>-14.964835141847473</v>
      </c>
      <c r="AK66">
        <f t="shared" si="22"/>
        <v>-9.7770326425706919</v>
      </c>
      <c r="AL66">
        <f t="shared" si="26"/>
        <v>-24.74526983046885</v>
      </c>
      <c r="AN66">
        <f t="shared" si="27"/>
        <v>0</v>
      </c>
      <c r="AO66">
        <f t="shared" si="27"/>
        <v>0</v>
      </c>
      <c r="AP66">
        <f t="shared" si="27"/>
        <v>-5.7375607944073955E-11</v>
      </c>
      <c r="AQ66">
        <f t="shared" si="27"/>
        <v>-4.2332636334964582E-6</v>
      </c>
      <c r="AR66">
        <f t="shared" si="27"/>
        <v>-4.233321009104402E-6</v>
      </c>
      <c r="AS66">
        <f t="shared" si="27"/>
        <v>-1.8621426653227705E-2</v>
      </c>
      <c r="AT66">
        <f t="shared" si="27"/>
        <v>-1.2166007477805519E-2</v>
      </c>
      <c r="AU66">
        <f t="shared" si="23"/>
        <v>-3.0791667452042325E-2</v>
      </c>
      <c r="AW66">
        <v>63</v>
      </c>
      <c r="AX66">
        <f>IF(Z66&gt;0, (R66*SUMPRODUCT(K66:$K$98, X66:$X$98)-K66*$AZ$3)/Z66, 0)</f>
        <v>-67615266196.317947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-181216457851.81952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-124.70705975201953</v>
      </c>
      <c r="AC67">
        <f t="shared" ref="AC67:AC79" si="30">S67*Z67</f>
        <v>-111.34559263842233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-1.2114846324871569E-3</v>
      </c>
      <c r="AI67">
        <f t="shared" ref="AI67:AI79" si="34">SUM(AE67:AH67)</f>
        <v>-1.2114999933426165E-3</v>
      </c>
      <c r="AJ67">
        <f t="shared" ref="AJ67:AJ79" si="35">AB67-AC67</f>
        <v>-13.3614671135972</v>
      </c>
      <c r="AK67">
        <f t="shared" si="22"/>
        <v>-8.7294941826413677</v>
      </c>
      <c r="AL67">
        <f t="shared" si="26"/>
        <v>-22.09217279623191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-1.3459871098010925E-6</v>
      </c>
      <c r="AR67">
        <f t="shared" si="36"/>
        <v>-1.3460041760625121E-6</v>
      </c>
      <c r="AS67">
        <f t="shared" si="36"/>
        <v>-1.4844895280273969E-2</v>
      </c>
      <c r="AT67">
        <f t="shared" si="36"/>
        <v>-9.698667510785337E-3</v>
      </c>
      <c r="AU67">
        <f t="shared" si="23"/>
        <v>-2.4544908795235368E-2</v>
      </c>
      <c r="AW67">
        <v>64</v>
      </c>
      <c r="AX67">
        <f>IF(Z67&gt;0, (R67*SUMPRODUCT(K67:$K$98, X67:$X$98)-K67*$AZ$3)/Z67, 0)</f>
        <v>-181216457851.81952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1000000</v>
      </c>
      <c r="S68">
        <f t="shared" si="29"/>
        <v>-508442274939.35126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-111.34559263842233</v>
      </c>
      <c r="AC68">
        <f t="shared" si="30"/>
        <v>-99.415708853283689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-4.1275989422657697E-4</v>
      </c>
      <c r="AI68">
        <f t="shared" si="34"/>
        <v>-4.127647824761263E-4</v>
      </c>
      <c r="AJ68">
        <f t="shared" si="35"/>
        <v>-11.929883785138642</v>
      </c>
      <c r="AK68">
        <f t="shared" si="22"/>
        <v>-7.7941914846895637</v>
      </c>
      <c r="AL68">
        <f t="shared" si="26"/>
        <v>-19.724488034610683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-4.0945149489496053E-7</v>
      </c>
      <c r="AR68">
        <f t="shared" si="36"/>
        <v>-4.094563439636646E-7</v>
      </c>
      <c r="AS68">
        <f t="shared" si="36"/>
        <v>-1.1834262044526051E-2</v>
      </c>
      <c r="AT68">
        <f t="shared" si="36"/>
        <v>-7.7317186081840702E-3</v>
      </c>
      <c r="AU68">
        <f t="shared" si="23"/>
        <v>-1.9566390109054085E-2</v>
      </c>
      <c r="AW68">
        <v>65</v>
      </c>
      <c r="AX68">
        <f>IF(Z68&gt;0, (R68*SUMPRODUCT(K68:$K$98, X68:$X$98)-K68*$AZ$3)/Z68, 0)</f>
        <v>-508442274939.35126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1000000</v>
      </c>
      <c r="S69">
        <f t="shared" si="29"/>
        <v>-1496363756451.3225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-99.415708853283689</v>
      </c>
      <c r="AC69">
        <f t="shared" si="30"/>
        <v>-88.764026109944353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-1.3425486387578473E-4</v>
      </c>
      <c r="AI69">
        <f t="shared" si="34"/>
        <v>-1.3425634687124166E-4</v>
      </c>
      <c r="AJ69">
        <f t="shared" si="35"/>
        <v>-10.651682743339336</v>
      </c>
      <c r="AK69">
        <f t="shared" si="22"/>
        <v>-6.9590996197298587</v>
      </c>
      <c r="AL69">
        <f t="shared" si="26"/>
        <v>-17.610916619416066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-1.1890961540612018E-7</v>
      </c>
      <c r="AR69">
        <f t="shared" si="36"/>
        <v>-1.1891092889610738E-7</v>
      </c>
      <c r="AS69">
        <f t="shared" si="36"/>
        <v>-9.4342019489912828E-3</v>
      </c>
      <c r="AT69">
        <f t="shared" si="36"/>
        <v>-6.1636788080957549E-3</v>
      </c>
      <c r="AU69">
        <f t="shared" si="23"/>
        <v>-1.5597999668015934E-2</v>
      </c>
      <c r="AW69">
        <v>66</v>
      </c>
      <c r="AX69">
        <f>IF(Z69&gt;0, (R69*SUMPRODUCT(K69:$K$98, X69:$X$98)-K69*$AZ$3)/Z69, 0)</f>
        <v>-1496363756451.3225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1000000</v>
      </c>
      <c r="S70">
        <f t="shared" si="29"/>
        <v>-4669160036940.5264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-88.764026109944353</v>
      </c>
      <c r="AC70">
        <f t="shared" si="30"/>
        <v>-79.253594842433557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-4.1752775931160723E-5</v>
      </c>
      <c r="AI70">
        <f t="shared" si="34"/>
        <v>-4.1753200277264816E-5</v>
      </c>
      <c r="AJ70">
        <f t="shared" si="35"/>
        <v>-9.5104312675107963</v>
      </c>
      <c r="AK70">
        <f t="shared" si="22"/>
        <v>-6.2134818276961052</v>
      </c>
      <c r="AL70">
        <f t="shared" si="26"/>
        <v>-15.723954848407178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-3.3018267223675051E-8</v>
      </c>
      <c r="AR70">
        <f t="shared" si="36"/>
        <v>-3.3018602798322437E-8</v>
      </c>
      <c r="AS70">
        <f t="shared" si="36"/>
        <v>-7.5208882283850694E-3</v>
      </c>
      <c r="AT70">
        <f t="shared" si="36"/>
        <v>-4.9136470282735399E-3</v>
      </c>
      <c r="AU70">
        <f t="shared" si="23"/>
        <v>-1.2434568275261407E-2</v>
      </c>
      <c r="AW70">
        <v>67</v>
      </c>
      <c r="AX70">
        <f>IF(Z70&gt;0, (R70*SUMPRODUCT(K70:$K$98, X70:$X$98)-K70*$AZ$3)/Z70, 0)</f>
        <v>-4669160036940.5264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1000000</v>
      </c>
      <c r="S71">
        <f t="shared" si="29"/>
        <v>-15497950902971.521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-79.253594842433557</v>
      </c>
      <c r="AC71">
        <f t="shared" si="30"/>
        <v>-70.762138280433618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-1.2238202866688128E-5</v>
      </c>
      <c r="AI71">
        <f t="shared" si="34"/>
        <v>-1.2238317014259513E-5</v>
      </c>
      <c r="AJ71">
        <f t="shared" si="35"/>
        <v>-8.4914565619999394</v>
      </c>
      <c r="AK71">
        <f t="shared" si="22"/>
        <v>-5.5477516389703494</v>
      </c>
      <c r="AL71">
        <f t="shared" si="26"/>
        <v>-14.039220439287302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-8.6410903992536466E-9</v>
      </c>
      <c r="AR71">
        <f t="shared" si="36"/>
        <v>-8.641170996012332E-9</v>
      </c>
      <c r="AS71">
        <f t="shared" si="36"/>
        <v>-5.995606101064227E-3</v>
      </c>
      <c r="AT71">
        <f t="shared" si="36"/>
        <v>-3.9171293323987362E-3</v>
      </c>
      <c r="AU71">
        <f t="shared" si="23"/>
        <v>-9.9127440746339598E-3</v>
      </c>
      <c r="AW71">
        <v>68</v>
      </c>
      <c r="AX71">
        <f>IF(Z71&gt;0, (R71*SUMPRODUCT(K71:$K$98, X71:$X$98)-K71*$AZ$3)/Z71, 0)</f>
        <v>-15497950902971.521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1000000</v>
      </c>
      <c r="S72">
        <f t="shared" si="29"/>
        <v>-54917845500364.375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-70.762138280433618</v>
      </c>
      <c r="AC72">
        <f t="shared" si="30"/>
        <v>-63.180480614951321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-3.36978936090086E-6</v>
      </c>
      <c r="AI72">
        <f t="shared" si="34"/>
        <v>-3.369818122262508E-6</v>
      </c>
      <c r="AJ72">
        <f t="shared" si="35"/>
        <v>-7.5816576654822967</v>
      </c>
      <c r="AK72">
        <f t="shared" ref="AK72:AK79" si="49">G72*SUM(AB72:AB72, AE72:AF72)</f>
        <v>-4.953349679630354</v>
      </c>
      <c r="AL72">
        <f t="shared" si="26"/>
        <v>-12.535010714930774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-2.1243967712051597E-9</v>
      </c>
      <c r="AR72">
        <f t="shared" si="36"/>
        <v>-2.1244149030636458E-9</v>
      </c>
      <c r="AS72">
        <f t="shared" si="36"/>
        <v>-4.7796604891136678E-3</v>
      </c>
      <c r="AT72">
        <f t="shared" si="36"/>
        <v>-3.1227115226109292E-3</v>
      </c>
      <c r="AU72">
        <f t="shared" si="23"/>
        <v>-7.9023741361395009E-3</v>
      </c>
      <c r="AW72">
        <v>69</v>
      </c>
      <c r="AX72">
        <f>IF(Z72&gt;0, (R72*SUMPRODUCT(K72:$K$98, X72:$X$98)-K72*$AZ$3)/Z72, 0)</f>
        <v>-54917845500364.375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1000000</v>
      </c>
      <c r="S73">
        <f t="shared" si="29"/>
        <v>-208589884276133.47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-63.180480614951321</v>
      </c>
      <c r="AC73">
        <f t="shared" si="30"/>
        <v>-56.41114340803697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-8.6850946532750249E-7</v>
      </c>
      <c r="AI73">
        <f t="shared" si="34"/>
        <v>-8.6851622633890097E-7</v>
      </c>
      <c r="AJ73">
        <f t="shared" si="35"/>
        <v>-6.7693372069143507</v>
      </c>
      <c r="AK73">
        <f t="shared" si="49"/>
        <v>-4.4226336430465931</v>
      </c>
      <c r="AL73">
        <f t="shared" si="26"/>
        <v>-11.19197171847717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-4.8886552432167934E-10</v>
      </c>
      <c r="AR73">
        <f t="shared" si="36"/>
        <v>-4.8886932995134048E-10</v>
      </c>
      <c r="AS73">
        <f t="shared" si="36"/>
        <v>-3.810316081840914E-3</v>
      </c>
      <c r="AT73">
        <f t="shared" si="36"/>
        <v>-2.4894065074758682E-3</v>
      </c>
      <c r="AU73">
        <f t="shared" si="23"/>
        <v>-6.2997230781861122E-3</v>
      </c>
      <c r="AW73">
        <v>70</v>
      </c>
      <c r="AX73">
        <f>IF(Z73&gt;0, (R73*SUMPRODUCT(K73:$K$98, X73:$X$98)-K73*$AZ$3)/Z73, 0)</f>
        <v>-208589884276133.47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1000000</v>
      </c>
      <c r="S74">
        <f t="shared" si="29"/>
        <v>-853002481472508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-56.41114340803697</v>
      </c>
      <c r="AC74">
        <f t="shared" si="30"/>
        <v>-50.367092329026953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-2.0868922159603343E-7</v>
      </c>
      <c r="AI74">
        <f t="shared" si="34"/>
        <v>-2.0869069776677804E-7</v>
      </c>
      <c r="AJ74">
        <f t="shared" si="35"/>
        <v>-6.0440510790100177</v>
      </c>
      <c r="AK74">
        <f t="shared" si="49"/>
        <v>-3.9487800385625884</v>
      </c>
      <c r="AL74">
        <f t="shared" si="26"/>
        <v>-9.9928313262633033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-1.0488100776664428E-10</v>
      </c>
      <c r="AR74">
        <f t="shared" si="36"/>
        <v>-1.0488174964623992E-10</v>
      </c>
      <c r="AS74">
        <f t="shared" si="36"/>
        <v>-3.0375606526853475E-3</v>
      </c>
      <c r="AT74">
        <f t="shared" si="36"/>
        <v>-1.9845396265598249E-3</v>
      </c>
      <c r="AU74">
        <f t="shared" si="23"/>
        <v>-5.0221003841269219E-3</v>
      </c>
      <c r="AW74">
        <v>71</v>
      </c>
      <c r="AX74">
        <f>IF(Z74&gt;0, (R74*SUMPRODUCT(K74:$K$98, X74:$X$98)-K74*$AZ$3)/Z74, 0)</f>
        <v>-853002481472508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1000000</v>
      </c>
      <c r="S75">
        <f t="shared" si="29"/>
        <v>-3776252988998838.5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-50.367092329026953</v>
      </c>
      <c r="AC75">
        <f t="shared" si="30"/>
        <v>-44.970618151007834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-4.6547567694752224E-8</v>
      </c>
      <c r="AI75">
        <f t="shared" si="34"/>
        <v>-4.6547865414597013E-8</v>
      </c>
      <c r="AJ75">
        <f t="shared" si="35"/>
        <v>-5.396474178019119</v>
      </c>
      <c r="AK75">
        <f t="shared" si="49"/>
        <v>-3.525696463031887</v>
      </c>
      <c r="AL75">
        <f t="shared" si="26"/>
        <v>-8.9221706875988716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-2.0886987271136522E-11</v>
      </c>
      <c r="AR75">
        <f t="shared" si="36"/>
        <v>-2.088712086502588E-11</v>
      </c>
      <c r="AS75">
        <f t="shared" si="36"/>
        <v>-2.4215247551594384E-3</v>
      </c>
      <c r="AT75">
        <f t="shared" si="36"/>
        <v>-1.5820628400641521E-3</v>
      </c>
      <c r="AU75">
        <f t="shared" si="23"/>
        <v>-4.0035876161107114E-3</v>
      </c>
      <c r="AW75">
        <v>72</v>
      </c>
      <c r="AX75">
        <f>IF(Z75&gt;0, (R75*SUMPRODUCT(K75:$K$98, X75:$X$98)-K75*$AZ$3)/Z75, 0)</f>
        <v>-3776252988998838.5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1000000</v>
      </c>
      <c r="S76">
        <f t="shared" si="29"/>
        <v>-1.822195313454186E+16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-44.970618151007834</v>
      </c>
      <c r="AC76">
        <f t="shared" si="30"/>
        <v>-40.152337634846575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-9.5861913710230033E-9</v>
      </c>
      <c r="AI76">
        <f t="shared" si="34"/>
        <v>-9.5862464588850701E-9</v>
      </c>
      <c r="AJ76">
        <f t="shared" si="35"/>
        <v>-4.8182805161612592</v>
      </c>
      <c r="AK76">
        <f t="shared" si="49"/>
        <v>-3.1479432705705488</v>
      </c>
      <c r="AL76">
        <f t="shared" si="26"/>
        <v>-7.9662237963180544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-3.840669016153283E-12</v>
      </c>
      <c r="AR76">
        <f t="shared" si="36"/>
        <v>-3.8406910868836504E-12</v>
      </c>
      <c r="AS76">
        <f t="shared" si="36"/>
        <v>-1.9304247091804891E-3</v>
      </c>
      <c r="AT76">
        <f t="shared" si="36"/>
        <v>-1.2612108100026709E-3</v>
      </c>
      <c r="AU76">
        <f t="shared" si="23"/>
        <v>-3.1916355230238512E-3</v>
      </c>
      <c r="AW76">
        <v>73</v>
      </c>
      <c r="AX76">
        <f>IF(Z76&gt;0, (R76*SUMPRODUCT(K76:$K$98, X76:$X$98)-K76*$AZ$3)/Z76, 0)</f>
        <v>-1.822195313454186E+16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1000000</v>
      </c>
      <c r="S77">
        <f t="shared" si="29"/>
        <v>-9.662393863385704E+16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-40.152337634846575</v>
      </c>
      <c r="AC77">
        <f t="shared" si="30"/>
        <v>-35.850301459687792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-1.8104501502037612E-9</v>
      </c>
      <c r="AI77">
        <f t="shared" si="34"/>
        <v>-1.8104594259334526E-9</v>
      </c>
      <c r="AJ77">
        <f t="shared" si="35"/>
        <v>-4.3020361751587828</v>
      </c>
      <c r="AK77">
        <f t="shared" si="49"/>
        <v>-2.8106636344392606</v>
      </c>
      <c r="AL77">
        <f t="shared" si="26"/>
        <v>-7.1126998114085023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-6.4763354541297489E-13</v>
      </c>
      <c r="AR77">
        <f t="shared" si="36"/>
        <v>-6.476368635235043E-13</v>
      </c>
      <c r="AS77">
        <f t="shared" si="36"/>
        <v>-1.5389227592371897E-3</v>
      </c>
      <c r="AT77">
        <f t="shared" si="36"/>
        <v>-1.005429536035747E-3</v>
      </c>
      <c r="AU77">
        <f t="shared" si="23"/>
        <v>-2.5443522959205734E-3</v>
      </c>
      <c r="AW77">
        <v>74</v>
      </c>
      <c r="AX77">
        <f>IF(Z77&gt;0, (R77*SUMPRODUCT(K77:$K$98, X77:$X$98)-K77*$AZ$3)/Z77, 0)</f>
        <v>-9.662393863385704E+16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1000000</v>
      </c>
      <c r="S78">
        <f t="shared" si="29"/>
        <v>-5.685895428737504E+17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-35.850301459687792</v>
      </c>
      <c r="AC78">
        <f t="shared" si="30"/>
        <v>-32.00919773186466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-3.110231053773522E-10</v>
      </c>
      <c r="AI78">
        <f t="shared" si="34"/>
        <v>-3.110245127721123E-10</v>
      </c>
      <c r="AJ78">
        <f t="shared" si="35"/>
        <v>-3.8411037278231319</v>
      </c>
      <c r="AK78">
        <f t="shared" si="49"/>
        <v>-2.5095211021781458</v>
      </c>
      <c r="AL78">
        <f t="shared" si="26"/>
        <v>-6.3506248303123023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-9.9338453605337569E-14</v>
      </c>
      <c r="AR78">
        <f t="shared" si="36"/>
        <v>-9.9338903116697542E-14</v>
      </c>
      <c r="AS78">
        <f t="shared" si="36"/>
        <v>-1.2268198016887016E-3</v>
      </c>
      <c r="AT78">
        <f t="shared" si="36"/>
        <v>-8.0152227043673544E-4</v>
      </c>
      <c r="AU78">
        <f t="shared" si="23"/>
        <v>-2.0283420722247759E-3</v>
      </c>
      <c r="AW78">
        <v>75</v>
      </c>
      <c r="AX78">
        <f>IF(Z78&gt;0, (R78*SUMPRODUCT(K78:$K$98, X78:$X$98)-K78*$AZ$3)/Z78, 0)</f>
        <v>-5.685895428737504E+17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-32.00919773186466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-5.6295790404594163E-11</v>
      </c>
      <c r="AI79">
        <f t="shared" si="34"/>
        <v>-5.6295790404594163E-11</v>
      </c>
      <c r="AJ79">
        <f t="shared" si="35"/>
        <v>-32.00919773186466</v>
      </c>
      <c r="AK79">
        <f t="shared" si="49"/>
        <v>-2.2406438412305265</v>
      </c>
      <c r="AL79">
        <f t="shared" si="26"/>
        <v>-34.249841573151485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-1.6053977141992226E-14</v>
      </c>
      <c r="AR79">
        <f t="shared" si="36"/>
        <v>-1.6053977141992226E-14</v>
      </c>
      <c r="AS79">
        <f t="shared" si="36"/>
        <v>-9.128123524470998E-3</v>
      </c>
      <c r="AT79">
        <f t="shared" si="36"/>
        <v>-6.3896864671296992E-4</v>
      </c>
      <c r="AU79">
        <f t="shared" si="23"/>
        <v>-9.7670921712000227E-3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253671.21068523807</v>
      </c>
      <c r="AO81" s="8">
        <f t="shared" si="50"/>
        <v>-25367.121068523807</v>
      </c>
      <c r="AP81" s="8">
        <f t="shared" si="50"/>
        <v>-1723.8656485241545</v>
      </c>
      <c r="AQ81" s="8">
        <f t="shared" si="50"/>
        <v>-100218.99594647357</v>
      </c>
      <c r="AR81" s="8">
        <f t="shared" si="50"/>
        <v>126361.22802171658</v>
      </c>
      <c r="AS81" s="8">
        <f t="shared" si="50"/>
        <v>-18988.495764193613</v>
      </c>
      <c r="AT81" s="8">
        <f t="shared" si="50"/>
        <v>8401.9021657358917</v>
      </c>
      <c r="AU81" s="8">
        <f t="shared" si="50"/>
        <v>115774.63442325879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539640.80100941996</v>
      </c>
      <c r="K3">
        <v>1</v>
      </c>
      <c r="L3" s="2">
        <v>0</v>
      </c>
      <c r="O3">
        <f>$C$3</f>
        <v>539640.80100941996</v>
      </c>
      <c r="P3" s="2">
        <f>O3*C5</f>
        <v>53964.080100941996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539640.80100941996</v>
      </c>
      <c r="AF3">
        <f t="shared" ref="AF3:AG34" si="4">-$Z3*P3</f>
        <v>-53964.080100941996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484154.28832147794</v>
      </c>
      <c r="AJ3">
        <f t="shared" ref="AJ3:AJ66" si="7">AB3-AC3</f>
        <v>0</v>
      </c>
      <c r="AL3">
        <f t="shared" ref="AL3:AL34" si="8">SUM(AI3:AK3)</f>
        <v>484154.28832147794</v>
      </c>
      <c r="AN3">
        <f t="shared" ref="AN3:AU34" si="9">AE3*$K3</f>
        <v>539640.80100941996</v>
      </c>
      <c r="AO3">
        <f t="shared" si="9"/>
        <v>-53964.080100941996</v>
      </c>
      <c r="AP3">
        <f t="shared" si="9"/>
        <v>-1522.432587</v>
      </c>
      <c r="AQ3">
        <f t="shared" si="9"/>
        <v>0</v>
      </c>
      <c r="AR3">
        <f t="shared" si="9"/>
        <v>484154.28832147794</v>
      </c>
      <c r="AS3">
        <f t="shared" si="9"/>
        <v>0</v>
      </c>
      <c r="AT3">
        <f t="shared" si="9"/>
        <v>0</v>
      </c>
      <c r="AU3">
        <f t="shared" si="9"/>
        <v>484154.28832147794</v>
      </c>
      <c r="AW3">
        <v>0</v>
      </c>
      <c r="AX3">
        <f>IF(Z3&gt;0, (R3*SUMPRODUCT(K3:$K$98, X3:$X$98)-K3*$AZ$3)/Z3, 0)</f>
        <v>0</v>
      </c>
      <c r="AZ3">
        <f>C6*ABS(SUMPRODUCT(X4:X69, K4:K69))/1</f>
        <v>232768.78867835479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15941.393431545872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15613.467586504063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-15613.467586504063</v>
      </c>
      <c r="AK4">
        <f>G4*SUM(AB4, AE4:AF4)</f>
        <v>0</v>
      </c>
      <c r="AL4">
        <f t="shared" si="8"/>
        <v>-26184.181586504063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-14566.160636723633</v>
      </c>
      <c r="AT4">
        <f t="shared" si="9"/>
        <v>0</v>
      </c>
      <c r="AU4">
        <f t="shared" si="9"/>
        <v>-24427.821239391793</v>
      </c>
      <c r="AW4">
        <v>1</v>
      </c>
      <c r="AX4">
        <f>IF(Z4&gt;0, (R4*SUMPRODUCT(K4:$K$98, X4:$X$98)-K4*$AZ$3)/Z4, 0)</f>
        <v>15941.393431545872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1000000</v>
      </c>
      <c r="S5">
        <f t="shared" si="1"/>
        <v>24921.961896043478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15613.467586504063</v>
      </c>
      <c r="AC5">
        <f t="shared" si="2"/>
        <v>23864.670612945338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-12059.072251764957</v>
      </c>
      <c r="AI5">
        <f t="shared" si="6"/>
        <v>-12083.011649787164</v>
      </c>
      <c r="AJ5">
        <f t="shared" si="7"/>
        <v>-8251.2030264412751</v>
      </c>
      <c r="AK5">
        <f>G5*SUM(AB5, AE5:AF5)</f>
        <v>640.15217104666658</v>
      </c>
      <c r="AL5">
        <f t="shared" si="8"/>
        <v>-19694.062505181773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-10311.809368174332</v>
      </c>
      <c r="AR5">
        <f t="shared" si="9"/>
        <v>-10332.28013936137</v>
      </c>
      <c r="AS5">
        <f t="shared" si="9"/>
        <v>-7055.6698633522647</v>
      </c>
      <c r="AT5">
        <f t="shared" si="9"/>
        <v>547.39925399236392</v>
      </c>
      <c r="AU5">
        <f t="shared" si="9"/>
        <v>-16840.550748721271</v>
      </c>
      <c r="AW5">
        <v>2</v>
      </c>
      <c r="AX5">
        <f>IF(Z5&gt;0, (R5*SUMPRODUCT(K5:$K$98, X5:$X$98)-K5*$AZ$3)/Z5, 0)</f>
        <v>24921.961896043478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1000000</v>
      </c>
      <c r="S6">
        <f t="shared" si="1"/>
        <v>35351.697687636006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23864.670612945338</v>
      </c>
      <c r="AC6">
        <f t="shared" si="2"/>
        <v>33035.140572427714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-13529.040537651284</v>
      </c>
      <c r="AI6">
        <f t="shared" si="6"/>
        <v>-13552.402315679827</v>
      </c>
      <c r="AJ6">
        <f t="shared" si="7"/>
        <v>-9170.469959482376</v>
      </c>
      <c r="AK6">
        <f>G6*SUM(AB6, AE6:AF6)</f>
        <v>1396.0832308573024</v>
      </c>
      <c r="AL6">
        <f t="shared" si="8"/>
        <v>-21326.789044304904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-10436.437559909613</v>
      </c>
      <c r="AR6">
        <f t="shared" si="9"/>
        <v>-10454.459069787184</v>
      </c>
      <c r="AS6">
        <f t="shared" si="9"/>
        <v>-7074.1925017381845</v>
      </c>
      <c r="AT6">
        <f t="shared" si="9"/>
        <v>1076.9526062643145</v>
      </c>
      <c r="AU6">
        <f t="shared" si="9"/>
        <v>-16451.698965261057</v>
      </c>
      <c r="AW6">
        <v>3</v>
      </c>
      <c r="AX6">
        <f>IF(Z6&gt;0, (R6*SUMPRODUCT(K6:$K$98, X6:$X$98)-K6*$AZ$3)/Z6, 0)</f>
        <v>35351.697687636006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1000000</v>
      </c>
      <c r="S7">
        <f t="shared" si="1"/>
        <v>42619.902568536068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33035.140572427714</v>
      </c>
      <c r="AC7">
        <f t="shared" si="2"/>
        <v>38788.689049445471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-15019.00208085805</v>
      </c>
      <c r="AI7">
        <f t="shared" si="6"/>
        <v>-15041.754766054286</v>
      </c>
      <c r="AJ7">
        <f t="shared" si="7"/>
        <v>-5753.5484770177572</v>
      </c>
      <c r="AK7">
        <f>G7*SUM(AB7, AE7:AF7)</f>
        <v>1622.0254021062008</v>
      </c>
      <c r="AL7">
        <f t="shared" si="8"/>
        <v>-19173.277840965842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-10541.178089227944</v>
      </c>
      <c r="AR7">
        <f t="shared" si="9"/>
        <v>-10557.147199916551</v>
      </c>
      <c r="AS7">
        <f t="shared" si="9"/>
        <v>-4038.163042706326</v>
      </c>
      <c r="AT7">
        <f t="shared" si="9"/>
        <v>1138.4284080128577</v>
      </c>
      <c r="AU7">
        <f t="shared" si="9"/>
        <v>-13456.88183461002</v>
      </c>
      <c r="AW7">
        <v>4</v>
      </c>
      <c r="AX7">
        <f>IF(Z7&gt;0, (R7*SUMPRODUCT(K7:$K$98, X7:$X$98)-K7*$AZ$3)/Z7, 0)</f>
        <v>42619.902568536068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1000000</v>
      </c>
      <c r="S8">
        <f t="shared" si="1"/>
        <v>44232.487385854918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38788.689049445471</v>
      </c>
      <c r="AC8">
        <f t="shared" si="2"/>
        <v>39120.557442620746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-16575.912724091297</v>
      </c>
      <c r="AI8">
        <f t="shared" si="6"/>
        <v>-16598.023484617468</v>
      </c>
      <c r="AJ8">
        <f t="shared" si="7"/>
        <v>-331.86839317527483</v>
      </c>
      <c r="AK8">
        <f t="shared" ref="AK8:AK69" si="22">G8*SUM(AB8:AB8, AE8:AF8)</f>
        <v>826.19907675318848</v>
      </c>
      <c r="AL8">
        <f t="shared" si="8"/>
        <v>-16103.692801039555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-10859.614773751831</v>
      </c>
      <c r="AR8">
        <f t="shared" si="9"/>
        <v>-10874.10051252626</v>
      </c>
      <c r="AS8">
        <f t="shared" si="9"/>
        <v>-217.42168684500405</v>
      </c>
      <c r="AT8">
        <f t="shared" si="9"/>
        <v>541.27961755788692</v>
      </c>
      <c r="AU8">
        <f t="shared" si="9"/>
        <v>-10550.242581813376</v>
      </c>
      <c r="AW8">
        <v>5</v>
      </c>
      <c r="AX8">
        <f>IF(Z8&gt;0, (R8*SUMPRODUCT(K8:$K$98, X8:$X$98)-K8*$AZ$3)/Z8, 0)</f>
        <v>44232.487385854918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1000000</v>
      </c>
      <c r="S9">
        <f t="shared" si="1"/>
        <v>42386.501727237657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39120.557442620746</v>
      </c>
      <c r="AC9">
        <f t="shared" si="2"/>
        <v>36334.236010966328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-18373.689993940545</v>
      </c>
      <c r="AI9">
        <f t="shared" si="6"/>
        <v>-18395.120304611606</v>
      </c>
      <c r="AJ9">
        <f t="shared" si="7"/>
        <v>2786.3214316544181</v>
      </c>
      <c r="AK9">
        <f t="shared" si="22"/>
        <v>230.81128891146238</v>
      </c>
      <c r="AL9">
        <f t="shared" si="8"/>
        <v>-15377.987584045726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-11400.149927633272</v>
      </c>
      <c r="AR9">
        <f t="shared" si="9"/>
        <v>-11413.446590128746</v>
      </c>
      <c r="AS9">
        <f t="shared" si="9"/>
        <v>1728.8025474422261</v>
      </c>
      <c r="AT9">
        <f t="shared" si="9"/>
        <v>143.20930087797936</v>
      </c>
      <c r="AU9">
        <f t="shared" si="9"/>
        <v>-9541.4347418085399</v>
      </c>
      <c r="AW9">
        <v>6</v>
      </c>
      <c r="AX9">
        <f>IF(Z9&gt;0, (R9*SUMPRODUCT(K9:$K$98, X9:$X$98)-K9*$AZ$3)/Z9, 0)</f>
        <v>42386.501727237657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1000000</v>
      </c>
      <c r="S10">
        <f t="shared" si="1"/>
        <v>39042.582630017154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36334.236010966328</v>
      </c>
      <c r="AC10">
        <f t="shared" si="2"/>
        <v>32346.409779381647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-20149.777602621059</v>
      </c>
      <c r="AI10">
        <f t="shared" si="6"/>
        <v>-20170.489865745345</v>
      </c>
      <c r="AJ10">
        <f t="shared" si="7"/>
        <v>3987.8262315846805</v>
      </c>
      <c r="AK10">
        <f t="shared" si="22"/>
        <v>148.97036764496195</v>
      </c>
      <c r="AL10">
        <f t="shared" si="8"/>
        <v>-16033.693266515702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-11860.489739665356</v>
      </c>
      <c r="AR10">
        <f t="shared" si="9"/>
        <v>-11872.681317613038</v>
      </c>
      <c r="AS10">
        <f t="shared" si="9"/>
        <v>2347.2999571531773</v>
      </c>
      <c r="AT10">
        <f t="shared" si="9"/>
        <v>87.686402888010832</v>
      </c>
      <c r="AU10">
        <f t="shared" si="9"/>
        <v>-9437.69495757185</v>
      </c>
      <c r="AW10">
        <v>7</v>
      </c>
      <c r="AX10">
        <f>IF(Z10&gt;0, (R10*SUMPRODUCT(K10:$K$98, X10:$X$98)-K10*$AZ$3)/Z10, 0)</f>
        <v>39042.582630017154</v>
      </c>
    </row>
    <row r="11" spans="1:52" x14ac:dyDescent="0.25">
      <c r="A11" t="s">
        <v>33</v>
      </c>
      <c r="C11" s="12">
        <f>AU71</f>
        <v>241528.31977422367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1000000</v>
      </c>
      <c r="S11">
        <f t="shared" si="1"/>
        <v>34199.915697085242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32346.409779381647</v>
      </c>
      <c r="AC11">
        <f t="shared" si="2"/>
        <v>27307.85475794764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-21728.366157126347</v>
      </c>
      <c r="AI11">
        <f t="shared" si="6"/>
        <v>-21748.32808846546</v>
      </c>
      <c r="AJ11">
        <f t="shared" si="7"/>
        <v>5038.5550214340074</v>
      </c>
      <c r="AK11">
        <f t="shared" si="22"/>
        <v>77.631383470515942</v>
      </c>
      <c r="AL11">
        <f t="shared" si="8"/>
        <v>-16632.141683560938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-12152.862852815777</v>
      </c>
      <c r="AR11">
        <f t="shared" si="9"/>
        <v>-12164.02773341873</v>
      </c>
      <c r="AS11">
        <f t="shared" si="9"/>
        <v>2818.1073399193865</v>
      </c>
      <c r="AT11">
        <f t="shared" si="9"/>
        <v>43.419903253153926</v>
      </c>
      <c r="AU11">
        <f t="shared" si="9"/>
        <v>-9302.5004902461915</v>
      </c>
      <c r="AW11">
        <v>8</v>
      </c>
      <c r="AX11">
        <f>IF(Z11&gt;0, (R11*SUMPRODUCT(K11:$K$98, X11:$X$98)-K11*$AZ$3)/Z11, 0)</f>
        <v>34199.915697085242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1000000</v>
      </c>
      <c r="S12">
        <f t="shared" si="1"/>
        <v>28188.990693341191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27307.85475794764</v>
      </c>
      <c r="AC12">
        <f t="shared" si="2"/>
        <v>21625.500086112021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-23331.275387707017</v>
      </c>
      <c r="AI12">
        <f t="shared" si="6"/>
        <v>-23350.454417848046</v>
      </c>
      <c r="AJ12">
        <f t="shared" si="7"/>
        <v>5682.3546718356192</v>
      </c>
      <c r="AK12">
        <f t="shared" si="22"/>
        <v>62.808065943279573</v>
      </c>
      <c r="AL12">
        <f t="shared" si="8"/>
        <v>-17605.291680069149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-12400.820896424617</v>
      </c>
      <c r="AR12">
        <f t="shared" si="9"/>
        <v>-12411.014754831147</v>
      </c>
      <c r="AS12">
        <f t="shared" si="9"/>
        <v>3020.2319155052646</v>
      </c>
      <c r="AT12">
        <f t="shared" si="9"/>
        <v>33.38315474274566</v>
      </c>
      <c r="AU12">
        <f t="shared" si="9"/>
        <v>-9357.3996845831371</v>
      </c>
      <c r="AW12">
        <v>9</v>
      </c>
      <c r="AX12">
        <f>IF(Z12&gt;0, (R12*SUMPRODUCT(K12:$K$98, X12:$X$98)-K12*$AZ$3)/Z12, 0)</f>
        <v>28188.990693341191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1000000</v>
      </c>
      <c r="S13">
        <f t="shared" si="1"/>
        <v>20881.319310200521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21625.500086112021</v>
      </c>
      <c r="AC13">
        <f t="shared" si="2"/>
        <v>15340.071257440795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-24858.269310784795</v>
      </c>
      <c r="AI13">
        <f t="shared" si="6"/>
        <v>-24876.635093891644</v>
      </c>
      <c r="AJ13">
        <f t="shared" si="7"/>
        <v>6285.4288286712253</v>
      </c>
      <c r="AK13">
        <f t="shared" si="22"/>
        <v>43.251000172224039</v>
      </c>
      <c r="AL13">
        <f t="shared" si="8"/>
        <v>-18547.955265048193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-12559.348288554444</v>
      </c>
      <c r="AR13">
        <f t="shared" si="9"/>
        <v>-12568.627384526377</v>
      </c>
      <c r="AS13">
        <f t="shared" si="9"/>
        <v>3175.6390123247274</v>
      </c>
      <c r="AT13">
        <f t="shared" si="9"/>
        <v>21.852059296647006</v>
      </c>
      <c r="AU13">
        <f t="shared" si="9"/>
        <v>-9371.1363129050023</v>
      </c>
      <c r="AW13">
        <v>10</v>
      </c>
      <c r="AX13">
        <f>IF(Z13&gt;0, (R13*SUMPRODUCT(K13:$K$98, X13:$X$98)-K13*$AZ$3)/Z13, 0)</f>
        <v>20881.319310200521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1000000</v>
      </c>
      <c r="S14">
        <f t="shared" si="1"/>
        <v>21945.527656766139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15340.071257440795</v>
      </c>
      <c r="AC14">
        <f t="shared" si="2"/>
        <v>15381.118712883837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-26407.868615335097</v>
      </c>
      <c r="AI14">
        <f t="shared" si="6"/>
        <v>-26425.390543895497</v>
      </c>
      <c r="AJ14">
        <f t="shared" si="7"/>
        <v>-41.047455443042054</v>
      </c>
      <c r="AK14">
        <f t="shared" si="22"/>
        <v>1073.8049880208557</v>
      </c>
      <c r="AL14">
        <f t="shared" si="8"/>
        <v>-25392.633011317681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-11912.736711754544</v>
      </c>
      <c r="AR14">
        <f t="shared" si="9"/>
        <v>-11920.640951383371</v>
      </c>
      <c r="AS14">
        <f t="shared" si="9"/>
        <v>-18.516735920765676</v>
      </c>
      <c r="AT14">
        <f t="shared" si="9"/>
        <v>484.39941474992355</v>
      </c>
      <c r="AU14">
        <f t="shared" si="9"/>
        <v>-11454.758272554212</v>
      </c>
      <c r="AW14">
        <v>11</v>
      </c>
      <c r="AX14">
        <f>IF(Z14&gt;0, (R14*SUMPRODUCT(K14:$K$98, X14:$X$98)-K14*$AZ$3)/Z14, 0)</f>
        <v>21945.527656766139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1000000</v>
      </c>
      <c r="S15">
        <f t="shared" si="1"/>
        <v>22106.540178041148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15381.118712883837</v>
      </c>
      <c r="AC15">
        <f t="shared" si="2"/>
        <v>14718.735343984168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-28059.283479978789</v>
      </c>
      <c r="AI15">
        <f t="shared" si="6"/>
        <v>-28075.928707166582</v>
      </c>
      <c r="AJ15">
        <f t="shared" si="7"/>
        <v>662.38336889966922</v>
      </c>
      <c r="AK15">
        <f t="shared" si="22"/>
        <v>1076.6783099018687</v>
      </c>
      <c r="AL15">
        <f t="shared" si="8"/>
        <v>-26336.867028365046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-11301.517108081216</v>
      </c>
      <c r="AR15">
        <f t="shared" si="9"/>
        <v>-11308.221353396852</v>
      </c>
      <c r="AS15">
        <f t="shared" si="9"/>
        <v>266.79002623390375</v>
      </c>
      <c r="AT15">
        <f t="shared" si="9"/>
        <v>433.65677345033674</v>
      </c>
      <c r="AU15">
        <f t="shared" si="9"/>
        <v>-10607.774553712612</v>
      </c>
      <c r="AW15">
        <v>12</v>
      </c>
      <c r="AX15">
        <f>IF(Z15&gt;0, (R15*SUMPRODUCT(K15:$K$98, X15:$X$98)-K15*$AZ$3)/Z15, 0)</f>
        <v>22106.540178041148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1000000</v>
      </c>
      <c r="S16">
        <f t="shared" si="1"/>
        <v>21382.611314385384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14718.735343984168</v>
      </c>
      <c r="AC16">
        <f t="shared" si="2"/>
        <v>13462.176577737702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-29565.751887776405</v>
      </c>
      <c r="AI16">
        <f t="shared" si="6"/>
        <v>-29581.491518895127</v>
      </c>
      <c r="AJ16">
        <f t="shared" si="7"/>
        <v>1256.5587662464659</v>
      </c>
      <c r="AK16">
        <f t="shared" si="22"/>
        <v>1030.3114740788919</v>
      </c>
      <c r="AL16">
        <f t="shared" si="8"/>
        <v>-27294.621278569768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-10632.394336600619</v>
      </c>
      <c r="AR16">
        <f t="shared" si="9"/>
        <v>-10638.05460072656</v>
      </c>
      <c r="AS16">
        <f t="shared" si="9"/>
        <v>451.88190581307038</v>
      </c>
      <c r="AT16">
        <f t="shared" si="9"/>
        <v>370.51917108389597</v>
      </c>
      <c r="AU16">
        <f t="shared" si="9"/>
        <v>-9815.6535238295946</v>
      </c>
      <c r="AW16">
        <v>13</v>
      </c>
      <c r="AX16">
        <f>IF(Z16&gt;0, (R16*SUMPRODUCT(K16:$K$98, X16:$X$98)-K16*$AZ$3)/Z16, 0)</f>
        <v>21382.611314385384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1000000</v>
      </c>
      <c r="S17">
        <f t="shared" si="1"/>
        <v>19916.126665538297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13462.176577737702</v>
      </c>
      <c r="AC17">
        <f t="shared" si="2"/>
        <v>11798.495046346638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-30880.273576419906</v>
      </c>
      <c r="AI17">
        <f t="shared" si="6"/>
        <v>-30895.083804388032</v>
      </c>
      <c r="AJ17">
        <f t="shared" si="7"/>
        <v>1663.6815313910647</v>
      </c>
      <c r="AK17">
        <f t="shared" si="22"/>
        <v>942.35236044163923</v>
      </c>
      <c r="AL17">
        <f t="shared" si="8"/>
        <v>-28289.049912555325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-9915.2864173983817</v>
      </c>
      <c r="AR17">
        <f t="shared" si="9"/>
        <v>-9920.0418044206999</v>
      </c>
      <c r="AS17">
        <f t="shared" si="9"/>
        <v>534.18823671544715</v>
      </c>
      <c r="AT17">
        <f t="shared" si="9"/>
        <v>302.57806935444734</v>
      </c>
      <c r="AU17">
        <f t="shared" si="9"/>
        <v>-9083.2754983508039</v>
      </c>
      <c r="AW17">
        <v>14</v>
      </c>
      <c r="AX17">
        <f>IF(Z17&gt;0, (R17*SUMPRODUCT(K17:$K$98, X17:$X$98)-K17*$AZ$3)/Z17, 0)</f>
        <v>19916.126665538297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1000000</v>
      </c>
      <c r="S18">
        <f t="shared" si="1"/>
        <v>17843.13243768541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11798.495046346638</v>
      </c>
      <c r="AC18">
        <f t="shared" si="2"/>
        <v>9890.9879193139495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-32154.785700609227</v>
      </c>
      <c r="AI18">
        <f t="shared" si="6"/>
        <v>-32168.643956655156</v>
      </c>
      <c r="AJ18">
        <f t="shared" si="7"/>
        <v>1907.507127032688</v>
      </c>
      <c r="AK18">
        <f t="shared" si="22"/>
        <v>825.89465324426476</v>
      </c>
      <c r="AL18">
        <f t="shared" si="8"/>
        <v>-29435.242176378204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-9218.3187617738186</v>
      </c>
      <c r="AR18">
        <f t="shared" si="9"/>
        <v>-9222.2917262620012</v>
      </c>
      <c r="AS18">
        <f t="shared" si="9"/>
        <v>546.85510583295672</v>
      </c>
      <c r="AT18">
        <f t="shared" si="9"/>
        <v>236.7722257003268</v>
      </c>
      <c r="AU18">
        <f t="shared" si="9"/>
        <v>-8438.6643947287193</v>
      </c>
      <c r="AW18">
        <v>15</v>
      </c>
      <c r="AX18">
        <f>IF(Z18&gt;0, (R18*SUMPRODUCT(K18:$K$98, X18:$X$98)-K18*$AZ$3)/Z18, 0)</f>
        <v>17843.13243768541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1000000</v>
      </c>
      <c r="S19">
        <f t="shared" si="1"/>
        <v>15176.586776460328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9890.9879193139495</v>
      </c>
      <c r="AC19">
        <f t="shared" si="2"/>
        <v>7822.4720953666547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-33356.677622355695</v>
      </c>
      <c r="AI19">
        <f t="shared" si="6"/>
        <v>-33369.563378900602</v>
      </c>
      <c r="AJ19">
        <f t="shared" si="7"/>
        <v>2068.5158239472948</v>
      </c>
      <c r="AK19">
        <f t="shared" si="22"/>
        <v>692.36915435197648</v>
      </c>
      <c r="AL19">
        <f t="shared" si="8"/>
        <v>-30608.678400601329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-8538.2893261664303</v>
      </c>
      <c r="AR19">
        <f t="shared" si="9"/>
        <v>-8541.5876857576513</v>
      </c>
      <c r="AS19">
        <f t="shared" si="9"/>
        <v>529.47678964222519</v>
      </c>
      <c r="AT19">
        <f t="shared" si="9"/>
        <v>177.2253288321605</v>
      </c>
      <c r="AU19">
        <f t="shared" si="9"/>
        <v>-7834.8855672832642</v>
      </c>
      <c r="AW19">
        <v>16</v>
      </c>
      <c r="AX19">
        <f>IF(Z19&gt;0, (R19*SUMPRODUCT(K19:$K$98, X19:$X$98)-K19*$AZ$3)/Z19, 0)</f>
        <v>15176.586776460328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1000000</v>
      </c>
      <c r="S20">
        <f t="shared" si="1"/>
        <v>11912.897890239155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7822.4720953666547</v>
      </c>
      <c r="AC20">
        <f t="shared" si="2"/>
        <v>5667.935392259591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-34494.546084676702</v>
      </c>
      <c r="AI20">
        <f t="shared" si="6"/>
        <v>-34506.440620004047</v>
      </c>
      <c r="AJ20">
        <f t="shared" si="7"/>
        <v>2154.5367031070637</v>
      </c>
      <c r="AK20">
        <f t="shared" si="22"/>
        <v>547.57304667566586</v>
      </c>
      <c r="AL20">
        <f t="shared" si="8"/>
        <v>-31804.330870221318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-7883.5257617514062</v>
      </c>
      <c r="AR20">
        <f t="shared" si="9"/>
        <v>-7886.2441878888885</v>
      </c>
      <c r="AS20">
        <f t="shared" si="9"/>
        <v>492.40669994288663</v>
      </c>
      <c r="AT20">
        <f t="shared" si="9"/>
        <v>125.14460139036139</v>
      </c>
      <c r="AU20">
        <f t="shared" si="9"/>
        <v>-7268.6928865556411</v>
      </c>
      <c r="AW20">
        <v>17</v>
      </c>
      <c r="AX20">
        <f>IF(Z20&gt;0, (R20*SUMPRODUCT(K20:$K$98, X20:$X$98)-K20*$AZ$3)/Z20, 0)</f>
        <v>11912.897890239155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1000000</v>
      </c>
      <c r="S21">
        <f t="shared" si="1"/>
        <v>8000.847341376757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5667.935392259591</v>
      </c>
      <c r="AC21">
        <f t="shared" si="2"/>
        <v>3484.1887582397831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-35546.128942718133</v>
      </c>
      <c r="AI21">
        <f t="shared" si="6"/>
        <v>-35557.015879468636</v>
      </c>
      <c r="AJ21">
        <f t="shared" si="7"/>
        <v>2183.746634019808</v>
      </c>
      <c r="AK21">
        <f t="shared" si="22"/>
        <v>396.75547745817141</v>
      </c>
      <c r="AL21">
        <f t="shared" si="8"/>
        <v>-32976.513767990655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-7253.4453956698908</v>
      </c>
      <c r="AR21">
        <f t="shared" si="9"/>
        <v>-7255.6669540672383</v>
      </c>
      <c r="AS21">
        <f t="shared" si="9"/>
        <v>445.60933747148482</v>
      </c>
      <c r="AT21">
        <f t="shared" si="9"/>
        <v>80.960832494963668</v>
      </c>
      <c r="AU21">
        <f t="shared" si="9"/>
        <v>-6729.0967841007896</v>
      </c>
      <c r="AW21">
        <v>18</v>
      </c>
      <c r="AX21">
        <f>IF(Z21&gt;0, (R21*SUMPRODUCT(K21:$K$98, X21:$X$98)-K21*$AZ$3)/Z21, 0)</f>
        <v>8000.847341376757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1000000</v>
      </c>
      <c r="S22">
        <f t="shared" si="1"/>
        <v>3344.0724779659399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3484.1887582397831</v>
      </c>
      <c r="AC22">
        <f t="shared" si="2"/>
        <v>1319.8318694730988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-36444.685746403731</v>
      </c>
      <c r="AI22">
        <f t="shared" si="6"/>
        <v>-36454.55269664307</v>
      </c>
      <c r="AJ22">
        <f t="shared" si="7"/>
        <v>2164.3568887666843</v>
      </c>
      <c r="AK22">
        <f t="shared" si="22"/>
        <v>243.89321307678483</v>
      </c>
      <c r="AL22">
        <f t="shared" si="8"/>
        <v>-34046.302594799599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-6640.0021677737741</v>
      </c>
      <c r="AR22">
        <f t="shared" si="9"/>
        <v>-6641.7998666600924</v>
      </c>
      <c r="AS22">
        <f t="shared" si="9"/>
        <v>394.33278512121655</v>
      </c>
      <c r="AT22">
        <f t="shared" si="9"/>
        <v>44.435873992821179</v>
      </c>
      <c r="AU22">
        <f t="shared" si="9"/>
        <v>-6203.0312075460542</v>
      </c>
      <c r="AW22">
        <v>19</v>
      </c>
      <c r="AX22">
        <f>IF(Z22&gt;0, (R22*SUMPRODUCT(K22:$K$98, X22:$X$98)-K22*$AZ$3)/Z22, 0)</f>
        <v>3344.0724779659399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1000000</v>
      </c>
      <c r="S23">
        <f t="shared" si="1"/>
        <v>-2196.2827664453016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1319.8318694730988</v>
      </c>
      <c r="AC23">
        <f t="shared" si="2"/>
        <v>-776.34127427995566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-37251.574607785573</v>
      </c>
      <c r="AI23">
        <f t="shared" si="6"/>
        <v>-37260.41159915732</v>
      </c>
      <c r="AJ23">
        <f t="shared" si="7"/>
        <v>2096.1731437530543</v>
      </c>
      <c r="AK23">
        <f t="shared" si="22"/>
        <v>92.388230863116917</v>
      </c>
      <c r="AL23">
        <f t="shared" si="8"/>
        <v>-35071.850224541151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-6059.8325508044209</v>
      </c>
      <c r="AR23">
        <f t="shared" si="9"/>
        <v>-6061.2700923990924</v>
      </c>
      <c r="AS23">
        <f t="shared" si="9"/>
        <v>340.99117641008343</v>
      </c>
      <c r="AT23">
        <f t="shared" si="9"/>
        <v>15.029088423514304</v>
      </c>
      <c r="AU23">
        <f t="shared" si="9"/>
        <v>-5705.2498275654953</v>
      </c>
      <c r="AW23">
        <v>20</v>
      </c>
      <c r="AX23">
        <f>IF(Z23&gt;0, (R23*SUMPRODUCT(K23:$K$98, X23:$X$98)-K23*$AZ$3)/Z23, 0)</f>
        <v>-2196.2827664453016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1000000</v>
      </c>
      <c r="S24">
        <f t="shared" si="1"/>
        <v>-8901.3119008751564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-776.34127427995566</v>
      </c>
      <c r="AC24">
        <f t="shared" si="2"/>
        <v>-2779.1836250658671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-37723.058207447255</v>
      </c>
      <c r="AI24">
        <f t="shared" si="6"/>
        <v>-37730.863752450103</v>
      </c>
      <c r="AJ24">
        <f t="shared" si="7"/>
        <v>2002.8423507859115</v>
      </c>
      <c r="AK24">
        <f t="shared" si="22"/>
        <v>-54.343889199596902</v>
      </c>
      <c r="AL24">
        <f t="shared" si="8"/>
        <v>-35782.365290863789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-5479.0449044343959</v>
      </c>
      <c r="AR24">
        <f t="shared" si="9"/>
        <v>-5480.1786123999327</v>
      </c>
      <c r="AS24">
        <f t="shared" si="9"/>
        <v>290.90067714320531</v>
      </c>
      <c r="AT24">
        <f t="shared" si="9"/>
        <v>-7.8931195760638717</v>
      </c>
      <c r="AU24">
        <f t="shared" si="9"/>
        <v>-5197.171054832791</v>
      </c>
      <c r="AW24">
        <v>21</v>
      </c>
      <c r="AX24">
        <f>IF(Z24&gt;0, (R24*SUMPRODUCT(K24:$K$98, X24:$X$98)-K24*$AZ$3)/Z24, 0)</f>
        <v>-8901.3119008751564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1000000</v>
      </c>
      <c r="S25">
        <f t="shared" si="1"/>
        <v>-17084.209033650037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-2779.1836250658671</v>
      </c>
      <c r="AC25">
        <f t="shared" si="2"/>
        <v>-4635.9158509123226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-37742.808042483455</v>
      </c>
      <c r="AI25">
        <f t="shared" si="6"/>
        <v>-37749.591961835213</v>
      </c>
      <c r="AJ25">
        <f t="shared" si="7"/>
        <v>1856.7322258464555</v>
      </c>
      <c r="AK25">
        <f t="shared" si="22"/>
        <v>-194.54285375461072</v>
      </c>
      <c r="AL25">
        <f t="shared" si="8"/>
        <v>-36087.402589743368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-4894.565578503325</v>
      </c>
      <c r="AR25">
        <f t="shared" si="9"/>
        <v>-4895.4453312262567</v>
      </c>
      <c r="AS25">
        <f t="shared" si="9"/>
        <v>240.78488359680469</v>
      </c>
      <c r="AT25">
        <f t="shared" si="9"/>
        <v>-25.228720514364504</v>
      </c>
      <c r="AU25">
        <f t="shared" si="9"/>
        <v>-4679.8891681438163</v>
      </c>
      <c r="AW25">
        <v>22</v>
      </c>
      <c r="AX25">
        <f>IF(Z25&gt;0, (R25*SUMPRODUCT(K25:$K$98, X25:$X$98)-K25*$AZ$3)/Z25, 0)</f>
        <v>-17084.209033650037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1000000</v>
      </c>
      <c r="S26">
        <f t="shared" si="1"/>
        <v>-27209.456196099101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-4635.9158509123226</v>
      </c>
      <c r="AC26">
        <f t="shared" si="2"/>
        <v>-6296.2736806764115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-37243.003572819784</v>
      </c>
      <c r="AI26">
        <f t="shared" si="6"/>
        <v>-37248.788577888699</v>
      </c>
      <c r="AJ26">
        <f t="shared" si="7"/>
        <v>1660.3578297640888</v>
      </c>
      <c r="AK26">
        <f t="shared" si="22"/>
        <v>-324.51410956386263</v>
      </c>
      <c r="AL26">
        <f t="shared" si="8"/>
        <v>-35912.944857688468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-4312.2766954514791</v>
      </c>
      <c r="AR26">
        <f t="shared" si="9"/>
        <v>-4312.9465271016834</v>
      </c>
      <c r="AS26">
        <f t="shared" si="9"/>
        <v>192.24879006878589</v>
      </c>
      <c r="AT26">
        <f t="shared" si="9"/>
        <v>-37.574698541197172</v>
      </c>
      <c r="AU26">
        <f t="shared" si="9"/>
        <v>-4158.2724355740938</v>
      </c>
      <c r="AW26">
        <v>23</v>
      </c>
      <c r="AX26">
        <f>IF(Z26&gt;0, (R26*SUMPRODUCT(K26:$K$98, X26:$X$98)-K26*$AZ$3)/Z26, 0)</f>
        <v>-27209.456196099101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1000000</v>
      </c>
      <c r="S27">
        <f t="shared" si="1"/>
        <v>-39985.110055467812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-6296.2736806764115</v>
      </c>
      <c r="AC27">
        <f t="shared" si="2"/>
        <v>-7720.8648861821384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-35992.699786598525</v>
      </c>
      <c r="AI27">
        <f t="shared" si="6"/>
        <v>-35997.527124122091</v>
      </c>
      <c r="AJ27">
        <f t="shared" si="7"/>
        <v>1424.591205505727</v>
      </c>
      <c r="AK27">
        <f t="shared" si="22"/>
        <v>-440.73915764734886</v>
      </c>
      <c r="AL27">
        <f t="shared" si="8"/>
        <v>-35013.675076263709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-3720.9884505232653</v>
      </c>
      <c r="AR27">
        <f t="shared" si="9"/>
        <v>-3721.4875091456656</v>
      </c>
      <c r="AS27">
        <f t="shared" si="9"/>
        <v>147.27673816726445</v>
      </c>
      <c r="AT27">
        <f t="shared" si="9"/>
        <v>-45.564387362510878</v>
      </c>
      <c r="AU27">
        <f t="shared" si="9"/>
        <v>-3619.7751583409117</v>
      </c>
      <c r="AW27">
        <v>24</v>
      </c>
      <c r="AX27">
        <f>IF(Z27&gt;0, (R27*SUMPRODUCT(K27:$K$98, X27:$X$98)-K27*$AZ$3)/Z27, 0)</f>
        <v>-39985.110055467812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1000000</v>
      </c>
      <c r="S28">
        <f t="shared" si="1"/>
        <v>-56385.278395835419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-7720.8648861821384</v>
      </c>
      <c r="AC28">
        <f t="shared" si="2"/>
        <v>-8863.5627206824229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-33966.166928754305</v>
      </c>
      <c r="AI28">
        <f t="shared" si="6"/>
        <v>-33970.096838729412</v>
      </c>
      <c r="AJ28">
        <f t="shared" si="7"/>
        <v>1142.6978345002844</v>
      </c>
      <c r="AK28">
        <f t="shared" si="22"/>
        <v>-540.46054203274969</v>
      </c>
      <c r="AL28">
        <f t="shared" si="8"/>
        <v>-33367.859546261876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-3135.2517216734095</v>
      </c>
      <c r="AR28">
        <f t="shared" si="9"/>
        <v>-3135.6144725555246</v>
      </c>
      <c r="AS28">
        <f t="shared" si="9"/>
        <v>105.47688117073285</v>
      </c>
      <c r="AT28">
        <f t="shared" si="9"/>
        <v>-49.88728485198159</v>
      </c>
      <c r="AU28">
        <f t="shared" si="9"/>
        <v>-3080.0248762367733</v>
      </c>
      <c r="AW28">
        <v>25</v>
      </c>
      <c r="AX28">
        <f>IF(Z28&gt;0, (R28*SUMPRODUCT(K28:$K$98, X28:$X$98)-K28*$AZ$3)/Z28, 0)</f>
        <v>-56385.278395835419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1000000</v>
      </c>
      <c r="S29">
        <f t="shared" si="1"/>
        <v>-77898.770087849683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-8863.5627206824229</v>
      </c>
      <c r="AC29">
        <f t="shared" si="2"/>
        <v>-9696.7692494781677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-31145.329136978246</v>
      </c>
      <c r="AI29">
        <f t="shared" si="6"/>
        <v>-31148.441114625177</v>
      </c>
      <c r="AJ29">
        <f t="shared" si="7"/>
        <v>833.20652879574482</v>
      </c>
      <c r="AK29">
        <f t="shared" si="22"/>
        <v>-620.4493904477697</v>
      </c>
      <c r="AL29">
        <f t="shared" si="8"/>
        <v>-30935.683976277203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-2566.8516967512965</v>
      </c>
      <c r="AR29">
        <f t="shared" si="9"/>
        <v>-2567.10817132789</v>
      </c>
      <c r="AS29">
        <f t="shared" si="9"/>
        <v>68.668967432563036</v>
      </c>
      <c r="AT29">
        <f t="shared" si="9"/>
        <v>-51.134523691011516</v>
      </c>
      <c r="AU29">
        <f t="shared" si="9"/>
        <v>-2549.5737275863389</v>
      </c>
      <c r="AW29">
        <v>26</v>
      </c>
      <c r="AX29">
        <f>IF(Z29&gt;0, (R29*SUMPRODUCT(K29:$K$98, X29:$X$98)-K29*$AZ$3)/Z29, 0)</f>
        <v>-77898.770087849683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1000000</v>
      </c>
      <c r="S30">
        <f t="shared" si="1"/>
        <v>-106858.461190927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-9696.7692494781677</v>
      </c>
      <c r="AC30">
        <f t="shared" si="2"/>
        <v>-10208.223452588692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-27703.990510865093</v>
      </c>
      <c r="AI30">
        <f t="shared" si="6"/>
        <v>-27706.378768972783</v>
      </c>
      <c r="AJ30">
        <f t="shared" si="7"/>
        <v>511.45420311052476</v>
      </c>
      <c r="AK30">
        <f t="shared" si="22"/>
        <v>-678.77384746347184</v>
      </c>
      <c r="AL30">
        <f t="shared" si="8"/>
        <v>-27873.698413325732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-2038.6006568720218</v>
      </c>
      <c r="AR30">
        <f t="shared" si="9"/>
        <v>-2038.7763970616963</v>
      </c>
      <c r="AS30">
        <f t="shared" si="9"/>
        <v>37.635403968686752</v>
      </c>
      <c r="AT30">
        <f t="shared" si="9"/>
        <v>-49.947635188652612</v>
      </c>
      <c r="AU30">
        <f t="shared" si="9"/>
        <v>-2051.0886282816623</v>
      </c>
      <c r="AW30">
        <v>27</v>
      </c>
      <c r="AX30">
        <f>IF(Z30&gt;0, (R30*SUMPRODUCT(K30:$K$98, X30:$X$98)-K30*$AZ$3)/Z30, 0)</f>
        <v>-106858.461190927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1000000</v>
      </c>
      <c r="S31">
        <f t="shared" si="1"/>
        <v>-147289.18344257452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-10208.223452588692</v>
      </c>
      <c r="AC31">
        <f t="shared" si="2"/>
        <v>-10411.647775852878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-23886.545967499598</v>
      </c>
      <c r="AI31">
        <f t="shared" si="6"/>
        <v>-23888.313179377026</v>
      </c>
      <c r="AJ31">
        <f t="shared" si="7"/>
        <v>203.42432326418566</v>
      </c>
      <c r="AK31">
        <f t="shared" si="22"/>
        <v>-714.57564168120859</v>
      </c>
      <c r="AL31">
        <f t="shared" si="8"/>
        <v>-24399.464497794048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-1569.3693335522923</v>
      </c>
      <c r="AR31">
        <f t="shared" si="9"/>
        <v>-1569.4854410937551</v>
      </c>
      <c r="AS31">
        <f t="shared" si="9"/>
        <v>13.365176156645449</v>
      </c>
      <c r="AT31">
        <f t="shared" si="9"/>
        <v>-46.948315595054183</v>
      </c>
      <c r="AU31">
        <f t="shared" si="9"/>
        <v>-1603.0685805321637</v>
      </c>
      <c r="AW31">
        <v>28</v>
      </c>
      <c r="AX31">
        <f>IF(Z31&gt;0, (R31*SUMPRODUCT(K31:$K$98, X31:$X$98)-K31*$AZ$3)/Z31, 0)</f>
        <v>-147289.18344257452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1000000</v>
      </c>
      <c r="S32">
        <f t="shared" si="1"/>
        <v>-206340.29632156593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-10411.647775852878</v>
      </c>
      <c r="AC32">
        <f t="shared" si="2"/>
        <v>-10342.466811541031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-19858.240734268817</v>
      </c>
      <c r="AI32">
        <f t="shared" si="6"/>
        <v>-19859.493818009112</v>
      </c>
      <c r="AJ32">
        <f t="shared" si="7"/>
        <v>-69.180964311846765</v>
      </c>
      <c r="AK32">
        <f t="shared" si="22"/>
        <v>-728.81534430970157</v>
      </c>
      <c r="AL32">
        <f t="shared" si="8"/>
        <v>-20657.490126630659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-1164.915854016431</v>
      </c>
      <c r="AR32">
        <f t="shared" si="9"/>
        <v>-1164.9893618933379</v>
      </c>
      <c r="AS32">
        <f t="shared" si="9"/>
        <v>-4.0582649390458476</v>
      </c>
      <c r="AT32">
        <f t="shared" si="9"/>
        <v>-42.753462433945856</v>
      </c>
      <c r="AU32">
        <f t="shared" si="9"/>
        <v>-1211.8010892663294</v>
      </c>
      <c r="AW32">
        <v>29</v>
      </c>
      <c r="AX32">
        <f>IF(Z32&gt;0, (R32*SUMPRODUCT(K32:$K$98, X32:$X$98)-K32*$AZ$3)/Z32, 0)</f>
        <v>-206340.29632156593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1000000</v>
      </c>
      <c r="S33">
        <f t="shared" si="1"/>
        <v>-297212.90336185909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-10342.466811541031</v>
      </c>
      <c r="AC33">
        <f t="shared" si="2"/>
        <v>-10044.391328178768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-15826.842712187035</v>
      </c>
      <c r="AI33">
        <f t="shared" si="6"/>
        <v>-15827.687594022123</v>
      </c>
      <c r="AJ33">
        <f t="shared" si="7"/>
        <v>-298.07548336226318</v>
      </c>
      <c r="AK33">
        <f t="shared" si="22"/>
        <v>-723.97267680787229</v>
      </c>
      <c r="AL33">
        <f t="shared" si="8"/>
        <v>-16849.735754192257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-828.95326865823199</v>
      </c>
      <c r="AR33">
        <f t="shared" si="9"/>
        <v>-828.99752053913846</v>
      </c>
      <c r="AS33">
        <f t="shared" si="9"/>
        <v>-15.612124966008855</v>
      </c>
      <c r="AT33">
        <f t="shared" si="9"/>
        <v>-37.919092757332713</v>
      </c>
      <c r="AU33">
        <f t="shared" si="9"/>
        <v>-882.52873826248003</v>
      </c>
      <c r="AW33">
        <v>30</v>
      </c>
      <c r="AX33">
        <f>IF(Z33&gt;0, (R33*SUMPRODUCT(K33:$K$98, X33:$X$98)-K33*$AZ$3)/Z33, 0)</f>
        <v>-297212.90336185909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1000000</v>
      </c>
      <c r="S34">
        <f t="shared" si="1"/>
        <v>-444679.53789299796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-10044.391328178768</v>
      </c>
      <c r="AC34">
        <f t="shared" si="2"/>
        <v>-9567.1023313203095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-11942.720792378559</v>
      </c>
      <c r="AI34">
        <f t="shared" si="6"/>
        <v>-11943.258657375487</v>
      </c>
      <c r="AJ34">
        <f t="shared" si="7"/>
        <v>-477.28899685845863</v>
      </c>
      <c r="AK34">
        <f t="shared" si="22"/>
        <v>-703.10739297251382</v>
      </c>
      <c r="AL34">
        <f t="shared" si="8"/>
        <v>-13123.655047206459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-558.49722353406548</v>
      </c>
      <c r="AR34">
        <f t="shared" si="9"/>
        <v>-558.5223766053499</v>
      </c>
      <c r="AS34">
        <f t="shared" si="9"/>
        <v>-22.320255509860111</v>
      </c>
      <c r="AT34">
        <f t="shared" si="9"/>
        <v>-32.880575008671514</v>
      </c>
      <c r="AU34">
        <f t="shared" ref="AU34:AU69" si="23">AL34*$K34</f>
        <v>-613.72320712388148</v>
      </c>
      <c r="AW34">
        <v>31</v>
      </c>
      <c r="AX34">
        <f>IF(Z34&gt;0, (R34*SUMPRODUCT(K34:$K$98, X34:$X$98)-K34*$AZ$3)/Z34, 0)</f>
        <v>-444679.53789299796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1000000</v>
      </c>
      <c r="S35">
        <f t="shared" si="1"/>
        <v>-697185.41211029689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-9567.1023313203095</v>
      </c>
      <c r="AC35">
        <f t="shared" si="2"/>
        <v>-8959.3118177859014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-8448.7664397636072</v>
      </c>
      <c r="AI35">
        <f t="shared" ref="AI35:AI66" si="25">SUM(AE35:AH35)</f>
        <v>-8449.0877069495727</v>
      </c>
      <c r="AJ35">
        <f t="shared" si="7"/>
        <v>-607.79051353440809</v>
      </c>
      <c r="AK35">
        <f t="shared" si="22"/>
        <v>-669.69716319242173</v>
      </c>
      <c r="AL35">
        <f t="shared" ref="AL35:AL69" si="26">SUM(AI35:AK35)</f>
        <v>-9726.5753836764034</v>
      </c>
      <c r="AN35">
        <f t="shared" ref="AN35:AT69" si="27">AE35*$K35</f>
        <v>0</v>
      </c>
      <c r="AO35">
        <f t="shared" si="27"/>
        <v>0</v>
      </c>
      <c r="AP35">
        <f t="shared" si="27"/>
        <v>-1.3414240422908756E-2</v>
      </c>
      <c r="AQ35">
        <f t="shared" si="27"/>
        <v>-352.77111778317845</v>
      </c>
      <c r="AR35">
        <f t="shared" si="27"/>
        <v>-352.7845320236014</v>
      </c>
      <c r="AS35">
        <f t="shared" si="27"/>
        <v>-25.37778033825543</v>
      </c>
      <c r="AT35">
        <f t="shared" si="27"/>
        <v>-27.962640288376164</v>
      </c>
      <c r="AU35">
        <f t="shared" si="23"/>
        <v>-406.12495265023301</v>
      </c>
      <c r="AW35">
        <v>32</v>
      </c>
      <c r="AX35">
        <f>IF(Z35&gt;0, (R35*SUMPRODUCT(K35:$K$98, X35:$X$98)-K35*$AZ$3)/Z35, 0)</f>
        <v>-697185.41211029689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1000000</v>
      </c>
      <c r="S36">
        <f t="shared" si="1"/>
        <v>-1090258.2675488978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-8959.3118177859014</v>
      </c>
      <c r="AC36">
        <f t="shared" si="2"/>
        <v>-8270.7545989007995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-5136.1297677478287</v>
      </c>
      <c r="AI36">
        <f t="shared" si="25"/>
        <v>-5136.319419017741</v>
      </c>
      <c r="AJ36">
        <f t="shared" si="7"/>
        <v>-688.55721888510197</v>
      </c>
      <c r="AK36">
        <f t="shared" si="22"/>
        <v>-627.15182724501312</v>
      </c>
      <c r="AL36">
        <f t="shared" si="26"/>
        <v>-6452.028465147856</v>
      </c>
      <c r="AN36">
        <f t="shared" si="27"/>
        <v>0</v>
      </c>
      <c r="AO36">
        <f t="shared" si="27"/>
        <v>0</v>
      </c>
      <c r="AP36">
        <f t="shared" si="27"/>
        <v>-7.0702936078630907E-3</v>
      </c>
      <c r="AQ36">
        <f t="shared" si="27"/>
        <v>-191.47747063832165</v>
      </c>
      <c r="AR36">
        <f t="shared" si="27"/>
        <v>-191.48454093192953</v>
      </c>
      <c r="AS36">
        <f t="shared" si="27"/>
        <v>-25.669755365174353</v>
      </c>
      <c r="AT36">
        <f t="shared" si="27"/>
        <v>-23.380531843480611</v>
      </c>
      <c r="AU36">
        <f t="shared" si="23"/>
        <v>-240.53482814058449</v>
      </c>
      <c r="AW36">
        <v>33</v>
      </c>
      <c r="AX36">
        <f>IF(Z36&gt;0, (R36*SUMPRODUCT(K36:$K$98, X36:$X$98)-K36*$AZ$3)/Z36, 0)</f>
        <v>-1090258.2675488978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1000000</v>
      </c>
      <c r="S37">
        <f t="shared" si="1"/>
        <v>-1703780.7744816332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-8270.7545989007995</v>
      </c>
      <c r="AC37">
        <f t="shared" si="2"/>
        <v>-7532.4746260853008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-3089.1551771238892</v>
      </c>
      <c r="AI37">
        <f t="shared" si="25"/>
        <v>-3089.265703001674</v>
      </c>
      <c r="AJ37">
        <f t="shared" si="7"/>
        <v>-738.2799728154987</v>
      </c>
      <c r="AK37">
        <f t="shared" si="22"/>
        <v>-578.95282192305604</v>
      </c>
      <c r="AL37">
        <f t="shared" si="26"/>
        <v>-4406.4984977402291</v>
      </c>
      <c r="AN37">
        <f t="shared" si="27"/>
        <v>0</v>
      </c>
      <c r="AO37">
        <f t="shared" si="27"/>
        <v>0</v>
      </c>
      <c r="AP37">
        <f t="shared" si="27"/>
        <v>-3.6789818395896049E-3</v>
      </c>
      <c r="AQ37">
        <f t="shared" si="27"/>
        <v>-102.82610755157511</v>
      </c>
      <c r="AR37">
        <f t="shared" si="27"/>
        <v>-102.82978653341469</v>
      </c>
      <c r="AS37">
        <f t="shared" si="27"/>
        <v>-24.574503880565626</v>
      </c>
      <c r="AT37">
        <f t="shared" si="27"/>
        <v>-19.271115149927148</v>
      </c>
      <c r="AU37">
        <f t="shared" si="23"/>
        <v>-146.67540556390747</v>
      </c>
      <c r="AW37">
        <v>34</v>
      </c>
      <c r="AX37">
        <f>IF(Z37&gt;0, (R37*SUMPRODUCT(K37:$K$98, X37:$X$98)-K37*$AZ$3)/Z37, 0)</f>
        <v>-1703780.7744816332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1000000</v>
      </c>
      <c r="S38">
        <f t="shared" si="1"/>
        <v>-2679416.7146372325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-7532.4746260853008</v>
      </c>
      <c r="AC38">
        <f t="shared" si="2"/>
        <v>-6805.1601591245353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-1837.0331250431741</v>
      </c>
      <c r="AI38">
        <f t="shared" si="25"/>
        <v>-1837.0966198340548</v>
      </c>
      <c r="AJ38">
        <f t="shared" si="7"/>
        <v>-727.31446696076546</v>
      </c>
      <c r="AK38">
        <f t="shared" si="22"/>
        <v>-527.27322382597106</v>
      </c>
      <c r="AL38">
        <f t="shared" si="26"/>
        <v>-3091.6843106207912</v>
      </c>
      <c r="AN38">
        <f t="shared" si="27"/>
        <v>0</v>
      </c>
      <c r="AO38">
        <f t="shared" si="27"/>
        <v>0</v>
      </c>
      <c r="AP38">
        <f t="shared" si="27"/>
        <v>-1.8870514699557107E-3</v>
      </c>
      <c r="AQ38">
        <f t="shared" si="27"/>
        <v>-54.596227672975473</v>
      </c>
      <c r="AR38">
        <f t="shared" si="27"/>
        <v>-54.598114724445423</v>
      </c>
      <c r="AS38">
        <f t="shared" si="27"/>
        <v>-21.615628856504976</v>
      </c>
      <c r="AT38">
        <f t="shared" si="27"/>
        <v>-15.6704463198996</v>
      </c>
      <c r="AU38">
        <f t="shared" si="23"/>
        <v>-91.884189900850004</v>
      </c>
      <c r="AW38">
        <v>35</v>
      </c>
      <c r="AX38">
        <f>IF(Z38&gt;0, (R38*SUMPRODUCT(K38:$K$98, X38:$X$98)-K38*$AZ$3)/Z38, 0)</f>
        <v>-2679416.7146372325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1000000</v>
      </c>
      <c r="S39">
        <f t="shared" si="1"/>
        <v>-4261642.7742422121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-6805.1601591245353</v>
      </c>
      <c r="AC39">
        <f t="shared" si="2"/>
        <v>-6118.5594452686346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-1078.6658154832317</v>
      </c>
      <c r="AI39">
        <f t="shared" si="25"/>
        <v>-1078.7017086808164</v>
      </c>
      <c r="AJ39">
        <f t="shared" si="7"/>
        <v>-686.60071385590072</v>
      </c>
      <c r="AK39">
        <f t="shared" si="22"/>
        <v>-476.36121113871752</v>
      </c>
      <c r="AL39">
        <f t="shared" si="26"/>
        <v>-2241.6636336754345</v>
      </c>
      <c r="AN39">
        <f t="shared" si="27"/>
        <v>0</v>
      </c>
      <c r="AO39">
        <f t="shared" si="27"/>
        <v>0</v>
      </c>
      <c r="AP39">
        <f t="shared" si="27"/>
        <v>-9.5244471357899504E-4</v>
      </c>
      <c r="AQ39">
        <f t="shared" si="27"/>
        <v>-28.622959858845668</v>
      </c>
      <c r="AR39">
        <f t="shared" si="27"/>
        <v>-28.623912303559244</v>
      </c>
      <c r="AS39">
        <f t="shared" si="27"/>
        <v>-18.21930795400991</v>
      </c>
      <c r="AT39">
        <f t="shared" si="27"/>
        <v>-12.640493124950225</v>
      </c>
      <c r="AU39">
        <f t="shared" si="23"/>
        <v>-59.483713382519376</v>
      </c>
      <c r="AW39">
        <v>36</v>
      </c>
      <c r="AX39">
        <f>IF(Z39&gt;0, (R39*SUMPRODUCT(K39:$K$98, X39:$X$98)-K39*$AZ$3)/Z39, 0)</f>
        <v>-4261642.7742422121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1000000</v>
      </c>
      <c r="S40">
        <f t="shared" si="1"/>
        <v>-6869544.0882998845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-6118.5594452686346</v>
      </c>
      <c r="AC40">
        <f t="shared" si="2"/>
        <v>-5485.3994216195542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-622.86065759596272</v>
      </c>
      <c r="AI40">
        <f t="shared" si="25"/>
        <v>-622.88062034513177</v>
      </c>
      <c r="AJ40">
        <f t="shared" si="7"/>
        <v>-633.16002364908036</v>
      </c>
      <c r="AK40">
        <f t="shared" si="22"/>
        <v>-428.29916116880446</v>
      </c>
      <c r="AL40">
        <f t="shared" si="26"/>
        <v>-1684.3398051630165</v>
      </c>
      <c r="AN40">
        <f t="shared" si="27"/>
        <v>0</v>
      </c>
      <c r="AO40">
        <f t="shared" si="27"/>
        <v>0</v>
      </c>
      <c r="AP40">
        <f t="shared" si="27"/>
        <v>-4.729660342038745E-4</v>
      </c>
      <c r="AQ40">
        <f t="shared" si="27"/>
        <v>-14.757082433388055</v>
      </c>
      <c r="AR40">
        <f t="shared" si="27"/>
        <v>-14.757555399422259</v>
      </c>
      <c r="AS40">
        <f t="shared" si="27"/>
        <v>-15.001099441050927</v>
      </c>
      <c r="AT40">
        <f t="shared" si="27"/>
        <v>-10.147447828722793</v>
      </c>
      <c r="AU40">
        <f t="shared" si="23"/>
        <v>-39.906102669195981</v>
      </c>
      <c r="AW40">
        <v>37</v>
      </c>
      <c r="AX40">
        <f>IF(Z40&gt;0, (R40*SUMPRODUCT(K40:$K$98, X40:$X$98)-K40*$AZ$3)/Z40, 0)</f>
        <v>-6869544.0882998845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1000000</v>
      </c>
      <c r="S41">
        <f t="shared" si="1"/>
        <v>-11253599.984399151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-5485.3994216195542</v>
      </c>
      <c r="AC41">
        <f t="shared" si="2"/>
        <v>-4909.2788402065817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-354.28412217626573</v>
      </c>
      <c r="AI41">
        <f t="shared" si="25"/>
        <v>-354.29502819488869</v>
      </c>
      <c r="AJ41">
        <f t="shared" si="7"/>
        <v>-576.12058141297257</v>
      </c>
      <c r="AK41">
        <f t="shared" si="22"/>
        <v>-383.97795951336883</v>
      </c>
      <c r="AL41">
        <f t="shared" si="26"/>
        <v>-1314.39356912123</v>
      </c>
      <c r="AN41">
        <f t="shared" si="27"/>
        <v>0</v>
      </c>
      <c r="AO41">
        <f t="shared" si="27"/>
        <v>0</v>
      </c>
      <c r="AP41">
        <f t="shared" si="27"/>
        <v>-2.3070542956621471E-4</v>
      </c>
      <c r="AQ41">
        <f t="shared" si="27"/>
        <v>-7.4945104552741189</v>
      </c>
      <c r="AR41">
        <f t="shared" si="27"/>
        <v>-7.4947411607036845</v>
      </c>
      <c r="AS41">
        <f t="shared" si="27"/>
        <v>-12.187228979880549</v>
      </c>
      <c r="AT41">
        <f t="shared" si="27"/>
        <v>-8.1226525605796684</v>
      </c>
      <c r="AU41">
        <f t="shared" si="23"/>
        <v>-27.8046227011639</v>
      </c>
      <c r="AW41">
        <v>38</v>
      </c>
      <c r="AX41">
        <f>IF(Z41&gt;0, (R41*SUMPRODUCT(K41:$K$98, X41:$X$98)-K41*$AZ$3)/Z41, 0)</f>
        <v>-11253599.984399151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1000000</v>
      </c>
      <c r="S42">
        <f t="shared" si="1"/>
        <v>-18771490.703983836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-4909.2788402065817</v>
      </c>
      <c r="AC42">
        <f t="shared" si="2"/>
        <v>-4389.2040079418903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-198.05545802082528</v>
      </c>
      <c r="AI42">
        <f t="shared" si="25"/>
        <v>-198.0613035928115</v>
      </c>
      <c r="AJ42">
        <f t="shared" si="7"/>
        <v>-520.07483226469139</v>
      </c>
      <c r="AK42">
        <f t="shared" si="22"/>
        <v>-343.64951881446075</v>
      </c>
      <c r="AL42">
        <f t="shared" si="26"/>
        <v>-1061.7856546719636</v>
      </c>
      <c r="AN42">
        <f t="shared" si="27"/>
        <v>0</v>
      </c>
      <c r="AO42">
        <f t="shared" si="27"/>
        <v>0</v>
      </c>
      <c r="AP42">
        <f t="shared" si="27"/>
        <v>-1.1040800716509758E-4</v>
      </c>
      <c r="AQ42">
        <f t="shared" si="27"/>
        <v>-3.7407645444872593</v>
      </c>
      <c r="AR42">
        <f t="shared" si="27"/>
        <v>-3.7408749524944245</v>
      </c>
      <c r="AS42">
        <f t="shared" si="27"/>
        <v>-9.8228926001693502</v>
      </c>
      <c r="AT42">
        <f t="shared" si="27"/>
        <v>-6.4906665464178834</v>
      </c>
      <c r="AU42">
        <f t="shared" si="23"/>
        <v>-20.054434099081657</v>
      </c>
      <c r="AW42">
        <v>39</v>
      </c>
      <c r="AX42">
        <f>IF(Z42&gt;0, (R42*SUMPRODUCT(K42:$K$98, X42:$X$98)-K42*$AZ$3)/Z42, 0)</f>
        <v>-18771490.703983836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1000000</v>
      </c>
      <c r="S43">
        <f t="shared" si="1"/>
        <v>-31928498.530203052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-4389.2040079418903</v>
      </c>
      <c r="AC43">
        <f t="shared" si="2"/>
        <v>-3921.9007164864079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-108.65079071588501</v>
      </c>
      <c r="AI43">
        <f t="shared" si="25"/>
        <v>-108.65386156238345</v>
      </c>
      <c r="AJ43">
        <f t="shared" si="7"/>
        <v>-467.30329145548239</v>
      </c>
      <c r="AK43">
        <f t="shared" si="22"/>
        <v>-307.24428055593233</v>
      </c>
      <c r="AL43">
        <f t="shared" si="26"/>
        <v>-883.20143357379811</v>
      </c>
      <c r="AN43">
        <f t="shared" si="27"/>
        <v>0</v>
      </c>
      <c r="AO43">
        <f t="shared" si="27"/>
        <v>0</v>
      </c>
      <c r="AP43">
        <f t="shared" si="27"/>
        <v>-5.1786152194027768E-5</v>
      </c>
      <c r="AQ43">
        <f t="shared" si="27"/>
        <v>-1.832265594147696</v>
      </c>
      <c r="AR43">
        <f t="shared" si="27"/>
        <v>-1.83231738029989</v>
      </c>
      <c r="AS43">
        <f t="shared" si="27"/>
        <v>-7.8805109224177174</v>
      </c>
      <c r="AT43">
        <f t="shared" si="27"/>
        <v>-5.1813072003625251</v>
      </c>
      <c r="AU43">
        <f t="shared" si="23"/>
        <v>-14.894135503080131</v>
      </c>
      <c r="AW43">
        <v>40</v>
      </c>
      <c r="AX43">
        <f>IF(Z43&gt;0, (R43*SUMPRODUCT(K43:$K$98, X43:$X$98)-K43*$AZ$3)/Z43, 0)</f>
        <v>-31928498.530203052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1000000</v>
      </c>
      <c r="S44">
        <f t="shared" si="1"/>
        <v>-55497912.571170688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-3921.9007164864079</v>
      </c>
      <c r="AC44">
        <f t="shared" si="2"/>
        <v>-3503.1579320805836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-58.483184483272197</v>
      </c>
      <c r="AI44">
        <f t="shared" si="25"/>
        <v>-58.484762541693577</v>
      </c>
      <c r="AJ44">
        <f t="shared" si="7"/>
        <v>-418.7427844058243</v>
      </c>
      <c r="AK44">
        <f t="shared" si="22"/>
        <v>-274.53305015404857</v>
      </c>
      <c r="AL44">
        <f t="shared" si="26"/>
        <v>-751.76059710156642</v>
      </c>
      <c r="AN44">
        <f t="shared" si="27"/>
        <v>0</v>
      </c>
      <c r="AO44">
        <f t="shared" si="27"/>
        <v>0</v>
      </c>
      <c r="AP44">
        <f t="shared" si="27"/>
        <v>-2.3760774344779405E-5</v>
      </c>
      <c r="AQ44">
        <f t="shared" si="27"/>
        <v>-0.88057940735480555</v>
      </c>
      <c r="AR44">
        <f t="shared" si="27"/>
        <v>-0.88060316812915029</v>
      </c>
      <c r="AS44">
        <f t="shared" si="27"/>
        <v>-6.3049964906006544</v>
      </c>
      <c r="AT44">
        <f t="shared" si="27"/>
        <v>-4.1336352105297181</v>
      </c>
      <c r="AU44">
        <f t="shared" si="23"/>
        <v>-11.319234869259523</v>
      </c>
      <c r="AW44">
        <v>41</v>
      </c>
      <c r="AX44">
        <f>IF(Z44&gt;0, (R44*SUMPRODUCT(K44:$K$98, X44:$X$98)-K44*$AZ$3)/Z44, 0)</f>
        <v>-55497912.571170688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1000000</v>
      </c>
      <c r="S45">
        <f t="shared" si="1"/>
        <v>-98708452.028486073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-3503.1579320805836</v>
      </c>
      <c r="AC45">
        <f t="shared" si="2"/>
        <v>-3128.5250739879625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-30.796511761150995</v>
      </c>
      <c r="AI45">
        <f t="shared" si="25"/>
        <v>-30.797304126194135</v>
      </c>
      <c r="AJ45">
        <f t="shared" si="7"/>
        <v>-374.63285809262106</v>
      </c>
      <c r="AK45">
        <f t="shared" si="22"/>
        <v>-245.22105524564088</v>
      </c>
      <c r="AL45">
        <f t="shared" si="26"/>
        <v>-650.65121746445607</v>
      </c>
      <c r="AN45">
        <f t="shared" si="27"/>
        <v>0</v>
      </c>
      <c r="AO45">
        <f t="shared" si="27"/>
        <v>0</v>
      </c>
      <c r="AP45">
        <f t="shared" si="27"/>
        <v>-1.0652334547414947E-5</v>
      </c>
      <c r="AQ45">
        <f t="shared" si="27"/>
        <v>-0.41401971100810236</v>
      </c>
      <c r="AR45">
        <f t="shared" si="27"/>
        <v>-0.41403036334264981</v>
      </c>
      <c r="AS45">
        <f t="shared" si="27"/>
        <v>-5.0364596109000841</v>
      </c>
      <c r="AT45">
        <f t="shared" si="27"/>
        <v>-3.2966834430247069</v>
      </c>
      <c r="AU45">
        <f t="shared" si="23"/>
        <v>-8.7471734172674402</v>
      </c>
      <c r="AW45">
        <v>42</v>
      </c>
      <c r="AX45">
        <f>IF(Z45&gt;0, (R45*SUMPRODUCT(K45:$K$98, X45:$X$98)-K45*$AZ$3)/Z45, 0)</f>
        <v>-98708452.028486073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1000000</v>
      </c>
      <c r="S46">
        <f t="shared" si="1"/>
        <v>-180013245.290418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-3128.5250739879625</v>
      </c>
      <c r="AC46">
        <f t="shared" si="2"/>
        <v>-2793.6592387882783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-15.858468582469063</v>
      </c>
      <c r="AI46">
        <f t="shared" si="25"/>
        <v>-15.858856562147208</v>
      </c>
      <c r="AJ46">
        <f t="shared" si="7"/>
        <v>-334.86583519968417</v>
      </c>
      <c r="AK46">
        <f t="shared" si="22"/>
        <v>-218.99675517915739</v>
      </c>
      <c r="AL46">
        <f t="shared" si="26"/>
        <v>-569.7214469409887</v>
      </c>
      <c r="AN46">
        <f t="shared" si="27"/>
        <v>0</v>
      </c>
      <c r="AO46">
        <f t="shared" si="27"/>
        <v>0</v>
      </c>
      <c r="AP46">
        <f t="shared" si="27"/>
        <v>-4.657045121023396E-6</v>
      </c>
      <c r="AQ46">
        <f t="shared" si="27"/>
        <v>-0.19035430951409257</v>
      </c>
      <c r="AR46">
        <f t="shared" si="27"/>
        <v>-0.19035896655921358</v>
      </c>
      <c r="AS46">
        <f t="shared" si="27"/>
        <v>-4.0195025457730162</v>
      </c>
      <c r="AT46">
        <f t="shared" si="27"/>
        <v>-2.6286886341622324</v>
      </c>
      <c r="AU46">
        <f t="shared" si="23"/>
        <v>-6.8385501464944616</v>
      </c>
      <c r="AW46">
        <v>43</v>
      </c>
      <c r="AX46">
        <f>IF(Z46&gt;0, (R46*SUMPRODUCT(K46:$K$98, X46:$X$98)-K46*$AZ$3)/Z46, 0)</f>
        <v>-180013245.290418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1000000</v>
      </c>
      <c r="S47">
        <f t="shared" si="1"/>
        <v>-337361334.19815856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-2793.6592387882783</v>
      </c>
      <c r="AC47">
        <f t="shared" si="2"/>
        <v>-2494.4925797846749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-7.9698681661290891</v>
      </c>
      <c r="AI47">
        <f t="shared" si="25"/>
        <v>-7.9700530193062997</v>
      </c>
      <c r="AJ47">
        <f t="shared" si="7"/>
        <v>-299.1666590036034</v>
      </c>
      <c r="AK47">
        <f t="shared" si="22"/>
        <v>-195.55614671517949</v>
      </c>
      <c r="AL47">
        <f t="shared" si="26"/>
        <v>-502.69285873808917</v>
      </c>
      <c r="AN47">
        <f t="shared" si="27"/>
        <v>0</v>
      </c>
      <c r="AO47">
        <f t="shared" si="27"/>
        <v>0</v>
      </c>
      <c r="AP47">
        <f t="shared" si="27"/>
        <v>-1.981118092388199E-6</v>
      </c>
      <c r="AQ47">
        <f t="shared" si="27"/>
        <v>-8.5415085940656402E-2</v>
      </c>
      <c r="AR47">
        <f t="shared" si="27"/>
        <v>-8.5417067058748783E-2</v>
      </c>
      <c r="AS47">
        <f t="shared" si="27"/>
        <v>-3.2062444894597197</v>
      </c>
      <c r="AT47">
        <f t="shared" si="27"/>
        <v>-2.0958245142483229</v>
      </c>
      <c r="AU47">
        <f t="shared" si="23"/>
        <v>-5.3874860707667906</v>
      </c>
      <c r="AW47">
        <v>44</v>
      </c>
      <c r="AX47">
        <f>IF(Z47&gt;0, (R47*SUMPRODUCT(K47:$K$98, X47:$X$98)-K47*$AZ$3)/Z47, 0)</f>
        <v>-337361334.19815856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1000000</v>
      </c>
      <c r="S48">
        <f t="shared" si="1"/>
        <v>-650579456.01363802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-2494.4925797846749</v>
      </c>
      <c r="AC48">
        <f t="shared" si="2"/>
        <v>-2227.2949472696173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-3.8966302061913418</v>
      </c>
      <c r="AI48">
        <f t="shared" si="25"/>
        <v>-3.8967157950816258</v>
      </c>
      <c r="AJ48">
        <f t="shared" si="7"/>
        <v>-267.19763251505765</v>
      </c>
      <c r="AK48">
        <f t="shared" si="22"/>
        <v>-174.61448058492726</v>
      </c>
      <c r="AL48">
        <f t="shared" si="26"/>
        <v>-445.70882889506652</v>
      </c>
      <c r="AN48">
        <f t="shared" si="27"/>
        <v>0</v>
      </c>
      <c r="AO48">
        <f t="shared" si="27"/>
        <v>0</v>
      </c>
      <c r="AP48">
        <f t="shared" si="27"/>
        <v>-8.1899795521597001E-7</v>
      </c>
      <c r="AQ48">
        <f t="shared" si="27"/>
        <v>-3.7286757200801095E-2</v>
      </c>
      <c r="AR48">
        <f t="shared" si="27"/>
        <v>-3.7287576198756313E-2</v>
      </c>
      <c r="AS48">
        <f t="shared" si="27"/>
        <v>-2.5568074774936971</v>
      </c>
      <c r="AT48">
        <f t="shared" si="27"/>
        <v>-1.6708816071304842</v>
      </c>
      <c r="AU48">
        <f t="shared" si="23"/>
        <v>-4.2649766608229376</v>
      </c>
      <c r="AW48">
        <v>45</v>
      </c>
      <c r="AX48">
        <f>IF(Z48&gt;0, (R48*SUMPRODUCT(K48:$K$98, X48:$X$98)-K48*$AZ$3)/Z48, 0)</f>
        <v>-650579456.01363802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1000000</v>
      </c>
      <c r="S49">
        <f t="shared" si="1"/>
        <v>-1293830556.8494761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-2227.2949472696173</v>
      </c>
      <c r="AC49">
        <f t="shared" si="2"/>
        <v>-1988.6866558116415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-1.8522666557217049</v>
      </c>
      <c r="AI49">
        <f t="shared" si="25"/>
        <v>-1.8523050820566929</v>
      </c>
      <c r="AJ49">
        <f t="shared" si="7"/>
        <v>-238.60829145797584</v>
      </c>
      <c r="AK49">
        <f t="shared" si="22"/>
        <v>-155.91064630887323</v>
      </c>
      <c r="AL49">
        <f t="shared" si="26"/>
        <v>-396.37124284890575</v>
      </c>
      <c r="AN49">
        <f t="shared" si="27"/>
        <v>0</v>
      </c>
      <c r="AO49">
        <f t="shared" si="27"/>
        <v>0</v>
      </c>
      <c r="AP49">
        <f t="shared" si="27"/>
        <v>-3.2830414335131823E-7</v>
      </c>
      <c r="AQ49">
        <f t="shared" si="27"/>
        <v>-1.5825261968226208E-2</v>
      </c>
      <c r="AR49">
        <f t="shared" si="27"/>
        <v>-1.5825590272369558E-2</v>
      </c>
      <c r="AS49">
        <f t="shared" si="27"/>
        <v>-2.0386042735526479</v>
      </c>
      <c r="AT49">
        <f t="shared" si="27"/>
        <v>-1.3320581104517191</v>
      </c>
      <c r="AU49">
        <f t="shared" si="23"/>
        <v>-3.3864879742767369</v>
      </c>
      <c r="AW49">
        <v>46</v>
      </c>
      <c r="AX49">
        <f>IF(Z49&gt;0, (R49*SUMPRODUCT(K49:$K$98, X49:$X$98)-K49*$AZ$3)/Z49, 0)</f>
        <v>-1293830556.8494761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1000000</v>
      </c>
      <c r="S50">
        <f t="shared" si="1"/>
        <v>-2656744851.5029063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-1988.6866558116415</v>
      </c>
      <c r="AC50">
        <f t="shared" si="2"/>
        <v>-1775.6260719529157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-0.85333638470194417</v>
      </c>
      <c r="AI50">
        <f t="shared" si="25"/>
        <v>-0.85335309336396481</v>
      </c>
      <c r="AJ50">
        <f t="shared" si="7"/>
        <v>-213.06058385872575</v>
      </c>
      <c r="AK50">
        <f t="shared" si="22"/>
        <v>-139.20806590681491</v>
      </c>
      <c r="AL50">
        <f t="shared" si="26"/>
        <v>-353.12200285890464</v>
      </c>
      <c r="AN50">
        <f t="shared" si="27"/>
        <v>0</v>
      </c>
      <c r="AO50">
        <f t="shared" si="27"/>
        <v>0</v>
      </c>
      <c r="AP50">
        <f t="shared" si="27"/>
        <v>-1.2745915968025642E-7</v>
      </c>
      <c r="AQ50">
        <f t="shared" si="27"/>
        <v>-6.5095301098542077E-3</v>
      </c>
      <c r="AR50">
        <f t="shared" si="27"/>
        <v>-6.5096575690138884E-3</v>
      </c>
      <c r="AS50">
        <f t="shared" si="27"/>
        <v>-1.625296085711758</v>
      </c>
      <c r="AT50">
        <f t="shared" si="27"/>
        <v>-1.0619248315205656</v>
      </c>
      <c r="AU50">
        <f t="shared" si="23"/>
        <v>-2.6937305748013376</v>
      </c>
      <c r="AW50">
        <v>47</v>
      </c>
      <c r="AX50">
        <f>IF(Z50&gt;0, (R50*SUMPRODUCT(K50:$K$98, X50:$X$98)-K50*$AZ$3)/Z50, 0)</f>
        <v>-2656744851.5029063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1000000</v>
      </c>
      <c r="S51">
        <f t="shared" si="1"/>
        <v>-5635598698.1646442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-1775.6260719529157</v>
      </c>
      <c r="AC51">
        <f t="shared" si="2"/>
        <v>-1585.3857876252634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-0.38034671360872796</v>
      </c>
      <c r="AI51">
        <f t="shared" si="25"/>
        <v>-0.38035374651628817</v>
      </c>
      <c r="AJ51">
        <f t="shared" si="7"/>
        <v>-190.24028432765226</v>
      </c>
      <c r="AK51">
        <f t="shared" si="22"/>
        <v>-124.29382503670411</v>
      </c>
      <c r="AL51">
        <f t="shared" si="26"/>
        <v>-314.91446311087265</v>
      </c>
      <c r="AN51">
        <f t="shared" si="27"/>
        <v>0</v>
      </c>
      <c r="AO51">
        <f t="shared" si="27"/>
        <v>0</v>
      </c>
      <c r="AP51">
        <f t="shared" si="27"/>
        <v>-4.7901185636648541E-8</v>
      </c>
      <c r="AQ51">
        <f t="shared" si="27"/>
        <v>-2.5905442918002669E-3</v>
      </c>
      <c r="AR51">
        <f t="shared" si="27"/>
        <v>-2.5905921929859034E-3</v>
      </c>
      <c r="AS51">
        <f t="shared" si="27"/>
        <v>-1.295727989758422</v>
      </c>
      <c r="AT51">
        <f t="shared" si="27"/>
        <v>-0.84656616564352005</v>
      </c>
      <c r="AU51">
        <f t="shared" si="23"/>
        <v>-2.144884747594928</v>
      </c>
      <c r="AW51">
        <v>48</v>
      </c>
      <c r="AX51">
        <f>IF(Z51&gt;0, (R51*SUMPRODUCT(K51:$K$98, X51:$X$98)-K51*$AZ$3)/Z51, 0)</f>
        <v>-5635598698.1646442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1000000</v>
      </c>
      <c r="S52">
        <f t="shared" si="1"/>
        <v>-12373099916.698441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-1585.3857876252634</v>
      </c>
      <c r="AC52">
        <f t="shared" si="2"/>
        <v>-1415.5251693679816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-0.16409970136975363</v>
      </c>
      <c r="AI52">
        <f t="shared" si="25"/>
        <v>-0.16410256145570398</v>
      </c>
      <c r="AJ52">
        <f t="shared" si="7"/>
        <v>-169.86061825728189</v>
      </c>
      <c r="AK52">
        <f t="shared" si="22"/>
        <v>-110.97700513376846</v>
      </c>
      <c r="AL52">
        <f t="shared" si="26"/>
        <v>-281.00172595250604</v>
      </c>
      <c r="AN52">
        <f t="shared" si="27"/>
        <v>0</v>
      </c>
      <c r="AO52">
        <f t="shared" si="27"/>
        <v>0</v>
      </c>
      <c r="AP52">
        <f t="shared" si="27"/>
        <v>-1.7392916655464669E-8</v>
      </c>
      <c r="AQ52">
        <f t="shared" si="27"/>
        <v>-9.9793239736291513E-4</v>
      </c>
      <c r="AR52">
        <f t="shared" si="27"/>
        <v>-9.9794979027957044E-4</v>
      </c>
      <c r="AS52">
        <f t="shared" si="27"/>
        <v>-1.0329660113950685</v>
      </c>
      <c r="AT52">
        <f t="shared" si="27"/>
        <v>-0.67487964853609872</v>
      </c>
      <c r="AU52">
        <f t="shared" si="23"/>
        <v>-1.7088436097214466</v>
      </c>
      <c r="AW52">
        <v>49</v>
      </c>
      <c r="AX52">
        <f>IF(Z52&gt;0, (R52*SUMPRODUCT(K52:$K$98, X52:$X$98)-K52*$AZ$3)/Z52, 0)</f>
        <v>-12373099916.698441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1000000</v>
      </c>
      <c r="S53">
        <f t="shared" si="1"/>
        <v>-28169208602.616352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-1415.5251693679816</v>
      </c>
      <c r="AC53">
        <f t="shared" si="2"/>
        <v>-1263.8625880132602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-6.8392591582909307E-2</v>
      </c>
      <c r="AI53">
        <f t="shared" si="25"/>
        <v>-6.83937132532106E-2</v>
      </c>
      <c r="AJ53">
        <f t="shared" si="7"/>
        <v>-151.6625813547214</v>
      </c>
      <c r="AK53">
        <f t="shared" si="22"/>
        <v>-99.086761855758724</v>
      </c>
      <c r="AL53">
        <f t="shared" si="26"/>
        <v>-250.81773692373332</v>
      </c>
      <c r="AN53">
        <f t="shared" si="27"/>
        <v>0</v>
      </c>
      <c r="AO53">
        <f t="shared" si="27"/>
        <v>0</v>
      </c>
      <c r="AP53">
        <f t="shared" si="27"/>
        <v>-6.0903258565168547E-9</v>
      </c>
      <c r="AQ53">
        <f t="shared" si="27"/>
        <v>-3.7135080462896946E-4</v>
      </c>
      <c r="AR53">
        <f t="shared" si="27"/>
        <v>-3.7135689495482605E-4</v>
      </c>
      <c r="AS53">
        <f t="shared" si="27"/>
        <v>-0.82348132034020194</v>
      </c>
      <c r="AT53">
        <f t="shared" si="27"/>
        <v>-0.53801073905218211</v>
      </c>
      <c r="AU53">
        <f t="shared" si="23"/>
        <v>-1.3618634162873389</v>
      </c>
      <c r="AW53">
        <v>50</v>
      </c>
      <c r="AX53">
        <f>IF(Z53&gt;0, (R53*SUMPRODUCT(K53:$K$98, X53:$X$98)-K53*$AZ$3)/Z53, 0)</f>
        <v>-28169208602.616352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1000000</v>
      </c>
      <c r="S54">
        <f t="shared" si="1"/>
        <v>-66619453265.61422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-1263.8625880132602</v>
      </c>
      <c r="AC54">
        <f t="shared" si="2"/>
        <v>-1128.4490492862797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-2.747941216465391E-2</v>
      </c>
      <c r="AI54">
        <f t="shared" si="25"/>
        <v>-2.747983563294807E-2</v>
      </c>
      <c r="AJ54">
        <f t="shared" si="7"/>
        <v>-135.41353872698051</v>
      </c>
      <c r="AK54">
        <f t="shared" si="22"/>
        <v>-88.470381160928227</v>
      </c>
      <c r="AL54">
        <f t="shared" si="26"/>
        <v>-223.91139972354171</v>
      </c>
      <c r="AN54">
        <f t="shared" si="27"/>
        <v>0</v>
      </c>
      <c r="AO54">
        <f t="shared" si="27"/>
        <v>0</v>
      </c>
      <c r="AP54">
        <f t="shared" si="27"/>
        <v>-2.052949117145931E-9</v>
      </c>
      <c r="AQ54">
        <f t="shared" si="27"/>
        <v>-1.3321855666958011E-4</v>
      </c>
      <c r="AR54">
        <f t="shared" si="27"/>
        <v>-1.3322060961869727E-4</v>
      </c>
      <c r="AS54">
        <f t="shared" si="27"/>
        <v>-0.65647678613491312</v>
      </c>
      <c r="AT54">
        <f t="shared" si="27"/>
        <v>-0.42889914877532853</v>
      </c>
      <c r="AU54">
        <f t="shared" si="23"/>
        <v>-1.0855091555198604</v>
      </c>
      <c r="AW54">
        <v>51</v>
      </c>
      <c r="AX54">
        <f>IF(Z54&gt;0, (R54*SUMPRODUCT(K54:$K$98, X54:$X$98)-K54*$AZ$3)/Z54, 0)</f>
        <v>-66619453265.61422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1000000</v>
      </c>
      <c r="S55">
        <f t="shared" si="1"/>
        <v>-163941038252.74112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-1128.4490492862797</v>
      </c>
      <c r="AC55">
        <f t="shared" si="2"/>
        <v>-1007.5439056496713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-1.0623574503650217E-2</v>
      </c>
      <c r="AI55">
        <f t="shared" si="25"/>
        <v>-1.0623728147898843E-2</v>
      </c>
      <c r="AJ55">
        <f t="shared" si="7"/>
        <v>-120.90514363660839</v>
      </c>
      <c r="AK55">
        <f t="shared" si="22"/>
        <v>-78.99143345003958</v>
      </c>
      <c r="AL55">
        <f t="shared" si="26"/>
        <v>-199.90720081479589</v>
      </c>
      <c r="AN55">
        <f t="shared" si="27"/>
        <v>0</v>
      </c>
      <c r="AO55">
        <f t="shared" si="27"/>
        <v>0</v>
      </c>
      <c r="AP55">
        <f t="shared" si="27"/>
        <v>-6.6505195000428272E-10</v>
      </c>
      <c r="AQ55">
        <f t="shared" si="27"/>
        <v>-4.5984337213202679E-5</v>
      </c>
      <c r="AR55">
        <f t="shared" si="27"/>
        <v>-4.5985002265152686E-5</v>
      </c>
      <c r="AS55">
        <f t="shared" si="27"/>
        <v>-0.5233401331996308</v>
      </c>
      <c r="AT55">
        <f t="shared" si="27"/>
        <v>-0.3419158694159683</v>
      </c>
      <c r="AU55">
        <f t="shared" si="23"/>
        <v>-0.86530198761786437</v>
      </c>
      <c r="AW55">
        <v>52</v>
      </c>
      <c r="AX55">
        <f>IF(Z55&gt;0, (R55*SUMPRODUCT(K55:$K$98, X55:$X$98)-K55*$AZ$3)/Z55, 0)</f>
        <v>-163941038252.74112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1000000</v>
      </c>
      <c r="S56">
        <f t="shared" si="1"/>
        <v>-420577943493.38568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-1007.5439056496713</v>
      </c>
      <c r="AC56">
        <f t="shared" si="2"/>
        <v>-899.59281158475403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-3.9453679059996581E-3</v>
      </c>
      <c r="AI56">
        <f t="shared" si="25"/>
        <v>-3.9454213796081472E-3</v>
      </c>
      <c r="AJ56">
        <f t="shared" si="7"/>
        <v>-107.95109406491724</v>
      </c>
      <c r="AK56">
        <f t="shared" si="22"/>
        <v>-70.528073395476994</v>
      </c>
      <c r="AL56">
        <f t="shared" si="26"/>
        <v>-178.48311288177385</v>
      </c>
      <c r="AN56">
        <f t="shared" si="27"/>
        <v>0</v>
      </c>
      <c r="AO56">
        <f t="shared" si="27"/>
        <v>0</v>
      </c>
      <c r="AP56">
        <f t="shared" si="27"/>
        <v>-2.066620497729482E-10</v>
      </c>
      <c r="AQ56">
        <f t="shared" si="27"/>
        <v>-1.5247854812804923E-5</v>
      </c>
      <c r="AR56">
        <f t="shared" si="27"/>
        <v>-1.5248061474854696E-5</v>
      </c>
      <c r="AS56">
        <f t="shared" si="27"/>
        <v>-0.41720383203863576</v>
      </c>
      <c r="AT56">
        <f t="shared" si="27"/>
        <v>-0.27257326793928049</v>
      </c>
      <c r="AU56">
        <f t="shared" si="23"/>
        <v>-0.68979234803939105</v>
      </c>
      <c r="AW56">
        <v>53</v>
      </c>
      <c r="AX56">
        <f>IF(Z56&gt;0, (R56*SUMPRODUCT(K56:$K$98, X56:$X$98)-K56*$AZ$3)/Z56, 0)</f>
        <v>-420577943493.38568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1000000</v>
      </c>
      <c r="S57">
        <f t="shared" si="1"/>
        <v>-1127195798124.7122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-899.59281158475403</v>
      </c>
      <c r="AC57">
        <f t="shared" si="2"/>
        <v>-803.20788036006002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-1.4049831480431141E-3</v>
      </c>
      <c r="AI57">
        <f t="shared" si="25"/>
        <v>-1.4050009623368174E-3</v>
      </c>
      <c r="AJ57">
        <f t="shared" si="7"/>
        <v>-96.384931224694014</v>
      </c>
      <c r="AK57">
        <f t="shared" si="22"/>
        <v>-62.971496810932791</v>
      </c>
      <c r="AL57">
        <f t="shared" si="26"/>
        <v>-159.35783303658914</v>
      </c>
      <c r="AN57">
        <f t="shared" si="27"/>
        <v>0</v>
      </c>
      <c r="AO57">
        <f t="shared" si="27"/>
        <v>0</v>
      </c>
      <c r="AP57">
        <f t="shared" si="27"/>
        <v>-6.1471219100974191E-11</v>
      </c>
      <c r="AQ57">
        <f t="shared" si="27"/>
        <v>-4.8481308529331287E-6</v>
      </c>
      <c r="AR57">
        <f t="shared" si="27"/>
        <v>-4.8481923241522297E-6</v>
      </c>
      <c r="AS57">
        <f t="shared" si="27"/>
        <v>-0.33259242965235714</v>
      </c>
      <c r="AT57">
        <f t="shared" si="27"/>
        <v>-0.21729374972908569</v>
      </c>
      <c r="AU57">
        <f t="shared" si="23"/>
        <v>-0.54989102757376696</v>
      </c>
      <c r="AW57">
        <v>54</v>
      </c>
      <c r="AX57">
        <f>IF(Z57&gt;0, (R57*SUMPRODUCT(K57:$K$98, X57:$X$98)-K57*$AZ$3)/Z57, 0)</f>
        <v>-1127195798124.7122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1000000</v>
      </c>
      <c r="S58">
        <f t="shared" si="1"/>
        <v>-3162593505042.7134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-803.20788036006002</v>
      </c>
      <c r="AC58">
        <f t="shared" si="2"/>
        <v>-717.14989728627245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-4.7868596928533192E-4</v>
      </c>
      <c r="AI58">
        <f t="shared" si="25"/>
        <v>-4.7869163828686613E-4</v>
      </c>
      <c r="AJ58">
        <f t="shared" si="7"/>
        <v>-86.057983073787568</v>
      </c>
      <c r="AK58">
        <f t="shared" si="22"/>
        <v>-56.224551625204207</v>
      </c>
      <c r="AL58">
        <f t="shared" si="26"/>
        <v>-142.28301339063006</v>
      </c>
      <c r="AN58">
        <f t="shared" si="27"/>
        <v>0</v>
      </c>
      <c r="AO58">
        <f t="shared" si="27"/>
        <v>0</v>
      </c>
      <c r="AP58">
        <f t="shared" si="27"/>
        <v>-1.746593219284544E-11</v>
      </c>
      <c r="AQ58">
        <f t="shared" si="27"/>
        <v>-1.4748093876420555E-6</v>
      </c>
      <c r="AR58">
        <f t="shared" si="27"/>
        <v>-1.4748268535742485E-6</v>
      </c>
      <c r="AS58">
        <f t="shared" si="27"/>
        <v>-0.26514067564639632</v>
      </c>
      <c r="AT58">
        <f t="shared" si="27"/>
        <v>-0.17322524969055417</v>
      </c>
      <c r="AU58">
        <f t="shared" si="23"/>
        <v>-0.43836740016380404</v>
      </c>
      <c r="AW58">
        <v>55</v>
      </c>
      <c r="AX58">
        <f>IF(Z58&gt;0, (R58*SUMPRODUCT(K58:$K$98, X58:$X$98)-K58*$AZ$3)/Z58, 0)</f>
        <v>-3162593505042.7134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1000000</v>
      </c>
      <c r="S59">
        <f t="shared" si="1"/>
        <v>-9307625508927.6602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-717.14989728627245</v>
      </c>
      <c r="AC59">
        <f t="shared" si="2"/>
        <v>-640.31240954508326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-1.5569807179563989E-4</v>
      </c>
      <c r="AI59">
        <f t="shared" si="25"/>
        <v>-1.5569979165536388E-4</v>
      </c>
      <c r="AJ59">
        <f t="shared" si="7"/>
        <v>-76.837487741189193</v>
      </c>
      <c r="AK59">
        <f t="shared" si="22"/>
        <v>-50.200492810039073</v>
      </c>
      <c r="AL59">
        <f t="shared" si="26"/>
        <v>-127.03813625101992</v>
      </c>
      <c r="AN59">
        <f t="shared" si="27"/>
        <v>0</v>
      </c>
      <c r="AO59">
        <f t="shared" si="27"/>
        <v>0</v>
      </c>
      <c r="AP59">
        <f t="shared" si="27"/>
        <v>-4.7310789870115279E-12</v>
      </c>
      <c r="AQ59">
        <f t="shared" si="27"/>
        <v>-4.2830230019514545E-7</v>
      </c>
      <c r="AR59">
        <f t="shared" si="27"/>
        <v>-4.283070312741325E-7</v>
      </c>
      <c r="AS59">
        <f t="shared" si="27"/>
        <v>-0.21136853116564552</v>
      </c>
      <c r="AT59">
        <f t="shared" si="27"/>
        <v>-0.13809410928152355</v>
      </c>
      <c r="AU59">
        <f t="shared" si="23"/>
        <v>-0.34946306875420036</v>
      </c>
      <c r="AW59">
        <v>56</v>
      </c>
      <c r="AX59">
        <f>IF(Z59&gt;0, (R59*SUMPRODUCT(K59:$K$98, X59:$X$98)-K59*$AZ$3)/Z59, 0)</f>
        <v>-9307625508927.6602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1000000</v>
      </c>
      <c r="S60">
        <f t="shared" si="1"/>
        <v>-29042933477829.473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-640.31240954508326</v>
      </c>
      <c r="AC60">
        <f t="shared" si="2"/>
        <v>-571.70750888767259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-4.842153585297159E-5</v>
      </c>
      <c r="AI60">
        <f t="shared" si="25"/>
        <v>-4.8422027975702001E-5</v>
      </c>
      <c r="AJ60">
        <f t="shared" si="7"/>
        <v>-68.604900657410667</v>
      </c>
      <c r="AK60">
        <f t="shared" si="22"/>
        <v>-44.82186866815583</v>
      </c>
      <c r="AL60">
        <f t="shared" si="26"/>
        <v>-113.42681774759447</v>
      </c>
      <c r="AN60">
        <f t="shared" si="27"/>
        <v>0</v>
      </c>
      <c r="AO60">
        <f t="shared" si="27"/>
        <v>0</v>
      </c>
      <c r="AP60">
        <f t="shared" si="27"/>
        <v>-1.2087112793138393E-12</v>
      </c>
      <c r="AQ60">
        <f t="shared" si="27"/>
        <v>-1.1892898443963973E-7</v>
      </c>
      <c r="AR60">
        <f t="shared" si="27"/>
        <v>-1.1893019315091906E-7</v>
      </c>
      <c r="AS60">
        <f t="shared" si="27"/>
        <v>-0.16850170113444482</v>
      </c>
      <c r="AT60">
        <f t="shared" si="27"/>
        <v>-0.11008777866065032</v>
      </c>
      <c r="AU60">
        <f t="shared" si="23"/>
        <v>-0.27858959872528827</v>
      </c>
      <c r="AW60">
        <v>57</v>
      </c>
      <c r="AX60">
        <f>IF(Z60&gt;0, (R60*SUMPRODUCT(K60:$K$98, X60:$X$98)-K60*$AZ$3)/Z60, 0)</f>
        <v>-29042933477829.473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1000000</v>
      </c>
      <c r="S61">
        <f t="shared" si="1"/>
        <v>-96399770722486.969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-571.70750888767259</v>
      </c>
      <c r="AC61">
        <f t="shared" si="2"/>
        <v>-510.45313303721491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-1.4192890548458557E-5</v>
      </c>
      <c r="AI61">
        <f t="shared" si="25"/>
        <v>-1.4193022927697949E-5</v>
      </c>
      <c r="AJ61">
        <f t="shared" si="7"/>
        <v>-61.254375850457677</v>
      </c>
      <c r="AK61">
        <f t="shared" si="22"/>
        <v>-40.019525622137088</v>
      </c>
      <c r="AL61">
        <f t="shared" si="26"/>
        <v>-101.27391566561769</v>
      </c>
      <c r="AN61">
        <f t="shared" si="27"/>
        <v>0</v>
      </c>
      <c r="AO61">
        <f t="shared" si="27"/>
        <v>0</v>
      </c>
      <c r="AP61">
        <f t="shared" si="27"/>
        <v>-2.9030265563735568E-13</v>
      </c>
      <c r="AQ61">
        <f t="shared" si="27"/>
        <v>-3.1124471150245099E-8</v>
      </c>
      <c r="AR61">
        <f t="shared" si="27"/>
        <v>-3.1124761452900731E-8</v>
      </c>
      <c r="AS61">
        <f t="shared" si="27"/>
        <v>-0.13432852507912138</v>
      </c>
      <c r="AT61">
        <f t="shared" si="27"/>
        <v>-8.7761303197535001E-2</v>
      </c>
      <c r="AU61">
        <f t="shared" si="23"/>
        <v>-0.22208985940141782</v>
      </c>
      <c r="AW61">
        <v>58</v>
      </c>
      <c r="AX61">
        <f>IF(Z61&gt;0, (R61*SUMPRODUCT(K61:$K$98, X61:$X$98)-K61*$AZ$3)/Z61, 0)</f>
        <v>-96399770722486.969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1000000</v>
      </c>
      <c r="S62">
        <f t="shared" si="1"/>
        <v>-341597914952851.81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-510.45313303721491</v>
      </c>
      <c r="AC62">
        <f t="shared" si="2"/>
        <v>-455.76172595281565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-3.9080126462692693E-6</v>
      </c>
      <c r="AI62">
        <f t="shared" si="25"/>
        <v>-3.9080460014001121E-6</v>
      </c>
      <c r="AJ62">
        <f t="shared" si="7"/>
        <v>-54.691407084399259</v>
      </c>
      <c r="AK62">
        <f t="shared" si="22"/>
        <v>-35.731719312605044</v>
      </c>
      <c r="AL62">
        <f t="shared" si="26"/>
        <v>-90.423130305050307</v>
      </c>
      <c r="AN62">
        <f t="shared" si="27"/>
        <v>0</v>
      </c>
      <c r="AO62">
        <f t="shared" si="27"/>
        <v>0</v>
      </c>
      <c r="AP62">
        <f t="shared" si="27"/>
        <v>-6.5309408915441091E-14</v>
      </c>
      <c r="AQ62">
        <f t="shared" si="27"/>
        <v>-7.6518961105602886E-9</v>
      </c>
      <c r="AR62">
        <f t="shared" si="27"/>
        <v>-7.6519614199692043E-9</v>
      </c>
      <c r="AS62">
        <f t="shared" si="27"/>
        <v>-0.10708587792050588</v>
      </c>
      <c r="AT62">
        <f t="shared" si="27"/>
        <v>-6.996277360892543E-2</v>
      </c>
      <c r="AU62">
        <f t="shared" si="23"/>
        <v>-0.17704865918139273</v>
      </c>
      <c r="AW62">
        <v>59</v>
      </c>
      <c r="AX62">
        <f>IF(Z62&gt;0, (R62*SUMPRODUCT(K62:$K$98, X62:$X$98)-K62*$AZ$3)/Z62, 0)</f>
        <v>-341597914952851.81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1000000</v>
      </c>
      <c r="S63">
        <f t="shared" si="1"/>
        <v>-1297462944851932.8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-455.76172595281565</v>
      </c>
      <c r="AC63">
        <f t="shared" si="2"/>
        <v>-406.93011246446417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-1.0072279333795123E-6</v>
      </c>
      <c r="AI63">
        <f t="shared" si="25"/>
        <v>-1.0072357742607121E-6</v>
      </c>
      <c r="AJ63">
        <f t="shared" si="7"/>
        <v>-48.831613488351479</v>
      </c>
      <c r="AK63">
        <f t="shared" si="22"/>
        <v>-31.9033208166971</v>
      </c>
      <c r="AL63">
        <f t="shared" si="26"/>
        <v>-80.73493531228435</v>
      </c>
      <c r="AN63">
        <f t="shared" si="27"/>
        <v>0</v>
      </c>
      <c r="AO63">
        <f t="shared" si="27"/>
        <v>0</v>
      </c>
      <c r="AP63">
        <f t="shared" si="27"/>
        <v>-1.370755369116728E-14</v>
      </c>
      <c r="AQ63">
        <f t="shared" si="27"/>
        <v>-1.7608519532921182E-9</v>
      </c>
      <c r="AR63">
        <f t="shared" si="27"/>
        <v>-1.7608656608458094E-9</v>
      </c>
      <c r="AS63">
        <f t="shared" si="27"/>
        <v>-8.5368206285608594E-2</v>
      </c>
      <c r="AT63">
        <f t="shared" si="27"/>
        <v>-5.5773894780794669E-2</v>
      </c>
      <c r="AU63">
        <f t="shared" si="23"/>
        <v>-0.14114210282726891</v>
      </c>
      <c r="AW63">
        <v>60</v>
      </c>
      <c r="AX63">
        <f>IF(Z63&gt;0, (R63*SUMPRODUCT(K63:$K$98, X63:$X$98)-K63*$AZ$3)/Z63, 0)</f>
        <v>-1297462944851932.8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1000000</v>
      </c>
      <c r="S64">
        <f t="shared" si="1"/>
        <v>-5305813920044006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-406.93011246446417</v>
      </c>
      <c r="AC64">
        <f t="shared" si="2"/>
        <v>-363.33045755907915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-2.4202109680806922E-7</v>
      </c>
      <c r="AI64">
        <f t="shared" si="25"/>
        <v>-2.4202280875303671E-7</v>
      </c>
      <c r="AJ64">
        <f t="shared" si="7"/>
        <v>-43.599654905385023</v>
      </c>
      <c r="AK64">
        <f t="shared" si="22"/>
        <v>-28.485107872512494</v>
      </c>
      <c r="AL64">
        <f t="shared" si="26"/>
        <v>-72.084763019920331</v>
      </c>
      <c r="AN64">
        <f t="shared" si="27"/>
        <v>0</v>
      </c>
      <c r="AO64">
        <f t="shared" si="27"/>
        <v>0</v>
      </c>
      <c r="AP64">
        <f t="shared" si="27"/>
        <v>-2.6721870741122892E-15</v>
      </c>
      <c r="AQ64">
        <f t="shared" si="27"/>
        <v>-3.7777245111606577E-10</v>
      </c>
      <c r="AR64">
        <f t="shared" si="27"/>
        <v>-3.7777512330313985E-10</v>
      </c>
      <c r="AS64">
        <f t="shared" si="27"/>
        <v>-6.8055011396315396E-2</v>
      </c>
      <c r="AT64">
        <f t="shared" si="27"/>
        <v>-4.4462607447144697E-2</v>
      </c>
      <c r="AU64">
        <f t="shared" si="23"/>
        <v>-0.11251761922123522</v>
      </c>
      <c r="AW64">
        <v>61</v>
      </c>
      <c r="AX64">
        <f>IF(Z64&gt;0, (R64*SUMPRODUCT(K64:$K$98, X64:$X$98)-K64*$AZ$3)/Z64, 0)</f>
        <v>-5305813920044006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1000000</v>
      </c>
      <c r="S65">
        <f t="shared" si="1"/>
        <v>-2.3488906667692148E+16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-363.33045755907915</v>
      </c>
      <c r="AC65">
        <f t="shared" si="2"/>
        <v>-324.40219424950527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-5.3982152509240644E-8</v>
      </c>
      <c r="AI65">
        <f t="shared" si="25"/>
        <v>-5.3982497780945752E-8</v>
      </c>
      <c r="AJ65">
        <f t="shared" si="7"/>
        <v>-38.928263309573879</v>
      </c>
      <c r="AK65">
        <f t="shared" si="22"/>
        <v>-25.433132029135542</v>
      </c>
      <c r="AL65">
        <f t="shared" si="26"/>
        <v>-64.361395392691918</v>
      </c>
      <c r="AN65">
        <f t="shared" si="27"/>
        <v>0</v>
      </c>
      <c r="AO65">
        <f t="shared" si="27"/>
        <v>0</v>
      </c>
      <c r="AP65">
        <f t="shared" si="27"/>
        <v>-4.8119380345089396E-16</v>
      </c>
      <c r="AQ65">
        <f t="shared" si="27"/>
        <v>-7.5233147982363039E-11</v>
      </c>
      <c r="AR65">
        <f t="shared" si="27"/>
        <v>-7.5233629176166493E-11</v>
      </c>
      <c r="AS65">
        <f t="shared" si="27"/>
        <v>-5.4253038423472136E-2</v>
      </c>
      <c r="AT65">
        <f t="shared" si="27"/>
        <v>-3.5445318436966626E-2</v>
      </c>
      <c r="AU65">
        <f t="shared" si="23"/>
        <v>-8.969835693567238E-2</v>
      </c>
      <c r="AW65">
        <v>62</v>
      </c>
      <c r="AX65">
        <f>IF(Z65&gt;0, (R65*SUMPRODUCT(K65:$K$98, X65:$X$98)-K65*$AZ$3)/Z65, 0)</f>
        <v>-2.3488906667692148E+16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1000000</v>
      </c>
      <c r="S66">
        <f t="shared" si="1"/>
        <v>-1.1334350683789654E+17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-324.40219424950527</v>
      </c>
      <c r="AC66">
        <f t="shared" si="2"/>
        <v>-289.64481629426649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-1.1117299360663943E-8</v>
      </c>
      <c r="AI66">
        <f t="shared" si="25"/>
        <v>-1.1117363247167982E-8</v>
      </c>
      <c r="AJ66">
        <f t="shared" si="7"/>
        <v>-34.75737795523878</v>
      </c>
      <c r="AK66">
        <f t="shared" si="22"/>
        <v>-22.708153597465373</v>
      </c>
      <c r="AL66">
        <f t="shared" si="26"/>
        <v>-57.465531563821514</v>
      </c>
      <c r="AN66">
        <f t="shared" si="27"/>
        <v>0</v>
      </c>
      <c r="AO66">
        <f t="shared" si="27"/>
        <v>0</v>
      </c>
      <c r="AP66">
        <f t="shared" si="27"/>
        <v>-7.9496889729212231E-17</v>
      </c>
      <c r="AQ66">
        <f t="shared" si="27"/>
        <v>-1.3833762461416688E-11</v>
      </c>
      <c r="AR66">
        <f t="shared" si="27"/>
        <v>-1.3833841958306419E-11</v>
      </c>
      <c r="AS66">
        <f t="shared" si="27"/>
        <v>-4.3250190070058391E-2</v>
      </c>
      <c r="AT66">
        <f t="shared" si="27"/>
        <v>-2.8256790845824619E-2</v>
      </c>
      <c r="AU66">
        <f t="shared" si="23"/>
        <v>-7.1506980929716857E-2</v>
      </c>
      <c r="AW66">
        <v>63</v>
      </c>
      <c r="AX66">
        <f>IF(Z66&gt;0, (R66*SUMPRODUCT(K66:$K$98, X66:$X$98)-K66*$AZ$3)/Z66, 0)</f>
        <v>-1.1334350683789654E+17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-6.0101658523587827E+17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-289.64481629426649</v>
      </c>
      <c r="AC67">
        <f t="shared" ref="AC67:AC69" si="30">S67*Z67</f>
        <v>-258.61144311989284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-2.0996155322138434E-9</v>
      </c>
      <c r="AI67">
        <f t="shared" ref="AI67:AI69" si="33">SUM(AE67:AH67)</f>
        <v>-2.0996262894645366E-9</v>
      </c>
      <c r="AJ67">
        <f t="shared" ref="AJ67:AJ69" si="34">AB67-AC67</f>
        <v>-31.033373174373651</v>
      </c>
      <c r="AK67">
        <f t="shared" si="22"/>
        <v>-20.275137140598655</v>
      </c>
      <c r="AL67">
        <f t="shared" si="26"/>
        <v>-51.308510317071935</v>
      </c>
      <c r="AN67">
        <f t="shared" si="27"/>
        <v>0</v>
      </c>
      <c r="AO67">
        <f t="shared" si="27"/>
        <v>0</v>
      </c>
      <c r="AP67">
        <f t="shared" si="27"/>
        <v>-1.1951551329108694E-17</v>
      </c>
      <c r="AQ67">
        <f t="shared" si="27"/>
        <v>-2.3327208336899417E-12</v>
      </c>
      <c r="AR67">
        <f t="shared" si="27"/>
        <v>-2.3327327852412709E-12</v>
      </c>
      <c r="AS67">
        <f t="shared" si="27"/>
        <v>-3.447878672682772E-2</v>
      </c>
      <c r="AT67">
        <f t="shared" si="27"/>
        <v>-2.2526140661536187E-2</v>
      </c>
      <c r="AU67">
        <f t="shared" si="23"/>
        <v>-5.7004927390696639E-2</v>
      </c>
      <c r="AW67">
        <v>64</v>
      </c>
      <c r="AX67">
        <f>IF(Z67&gt;0, (R67*SUMPRODUCT(K67:$K$98, X67:$X$98)-K67*$AZ$3)/Z67, 0)</f>
        <v>-6.0101658523587827E+17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1000000</v>
      </c>
      <c r="S68">
        <f t="shared" si="29"/>
        <v>-3.5367192674038277E+18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-258.61144311989284</v>
      </c>
      <c r="AC68">
        <f t="shared" si="30"/>
        <v>-230.90307421419203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-3.6069976456086071E-10</v>
      </c>
      <c r="AI68">
        <f t="shared" si="33"/>
        <v>-3.6070139674493271E-10</v>
      </c>
      <c r="AJ68">
        <f t="shared" si="34"/>
        <v>-27.708368905700809</v>
      </c>
      <c r="AK68">
        <f t="shared" si="22"/>
        <v>-18.102801018392501</v>
      </c>
      <c r="AL68">
        <f t="shared" si="26"/>
        <v>-45.811169924454006</v>
      </c>
      <c r="AN68">
        <f t="shared" si="27"/>
        <v>0</v>
      </c>
      <c r="AO68">
        <f t="shared" si="27"/>
        <v>0</v>
      </c>
      <c r="AP68">
        <f t="shared" si="27"/>
        <v>-1.6191016074177544E-18</v>
      </c>
      <c r="AQ68">
        <f t="shared" si="27"/>
        <v>-3.5780864341106147E-13</v>
      </c>
      <c r="AR68">
        <f t="shared" si="27"/>
        <v>-3.578102625126689E-13</v>
      </c>
      <c r="AS68">
        <f t="shared" si="27"/>
        <v>-2.7486277684024406E-2</v>
      </c>
      <c r="AT68">
        <f t="shared" si="27"/>
        <v>-1.7957701420230576E-2</v>
      </c>
      <c r="AU68">
        <f t="shared" si="23"/>
        <v>-4.5443979104612786E-2</v>
      </c>
      <c r="AW68">
        <v>65</v>
      </c>
      <c r="AX68">
        <f>IF(Z68&gt;0, (R68*SUMPRODUCT(K68:$K$98, X68:$X$98)-K68*$AZ$3)/Z68, 0)</f>
        <v>-3.5367192674038277E+18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-230.90307421419203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-6.5287362879578863E-11</v>
      </c>
      <c r="AI69">
        <f t="shared" si="33"/>
        <v>-6.5287362879578863E-11</v>
      </c>
      <c r="AJ69">
        <f t="shared" si="34"/>
        <v>-230.90307421419203</v>
      </c>
      <c r="AK69">
        <f t="shared" si="22"/>
        <v>-16.163215194993445</v>
      </c>
      <c r="AL69">
        <f t="shared" si="26"/>
        <v>-247.06628940925077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-5.7825057407776936E-14</v>
      </c>
      <c r="AR69">
        <f t="shared" si="27"/>
        <v>-5.7825057407776936E-14</v>
      </c>
      <c r="AS69">
        <f t="shared" si="27"/>
        <v>-0.20451099467281714</v>
      </c>
      <c r="AT69">
        <f t="shared" si="27"/>
        <v>-1.4315769627097201E-2</v>
      </c>
      <c r="AU69">
        <f t="shared" si="23"/>
        <v>-0.21882676429997217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539640.80100941996</v>
      </c>
      <c r="AO71" s="8">
        <f t="shared" si="47"/>
        <v>-53964.080100941996</v>
      </c>
      <c r="AP71" s="8">
        <f t="shared" si="47"/>
        <v>-1692.2407263982873</v>
      </c>
      <c r="AQ71" s="8">
        <f t="shared" si="47"/>
        <v>-232768.78867835473</v>
      </c>
      <c r="AR71" s="8">
        <f t="shared" si="47"/>
        <v>251215.69150372478</v>
      </c>
      <c r="AS71" s="8">
        <f t="shared" si="47"/>
        <v>-15014.766995098589</v>
      </c>
      <c r="AT71" s="8">
        <f t="shared" si="47"/>
        <v>5327.3952655973935</v>
      </c>
      <c r="AU71" s="8">
        <f t="shared" si="47"/>
        <v>241528.31977422367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92651.741936189879</v>
      </c>
      <c r="K3">
        <v>1</v>
      </c>
      <c r="L3" s="2">
        <v>0</v>
      </c>
      <c r="O3">
        <f>$C$3</f>
        <v>92651.741936189879</v>
      </c>
      <c r="P3">
        <f>O3*C5</f>
        <v>9265.1741936189883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92651.741936189879</v>
      </c>
      <c r="AF3">
        <f t="shared" ref="AF3:AG34" si="4">-$Z3*P3</f>
        <v>-9265.1741936189883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81864.135155570882</v>
      </c>
      <c r="AJ3">
        <f t="shared" ref="AJ3:AJ66" si="7">AB3-AC3</f>
        <v>0</v>
      </c>
      <c r="AL3">
        <f t="shared" ref="AL3:AL34" si="8">SUM(AI3:AK3)</f>
        <v>81864.135155570882</v>
      </c>
      <c r="AN3">
        <f t="shared" ref="AN3:AU34" si="9">AE3*$K3</f>
        <v>92651.741936189879</v>
      </c>
      <c r="AO3">
        <f t="shared" si="9"/>
        <v>-9265.1741936189883</v>
      </c>
      <c r="AP3">
        <f t="shared" si="9"/>
        <v>-1522.432587</v>
      </c>
      <c r="AQ3">
        <f t="shared" si="9"/>
        <v>0</v>
      </c>
      <c r="AR3">
        <f t="shared" si="9"/>
        <v>81864.135155570882</v>
      </c>
      <c r="AS3">
        <f t="shared" si="9"/>
        <v>0</v>
      </c>
      <c r="AT3">
        <f t="shared" si="9"/>
        <v>0</v>
      </c>
      <c r="AU3">
        <f t="shared" si="9"/>
        <v>81864.135155570882</v>
      </c>
      <c r="AW3">
        <v>0</v>
      </c>
      <c r="AX3">
        <f>IF(Z3&gt;0, (R3*SUMPRODUCT(K3:$K$98, X3:$X$98)-K3*$AZ$3)/Z3, 0)</f>
        <v>0</v>
      </c>
      <c r="AZ3">
        <f>C6*SUMPRODUCT(X4:X98, K4:K98)/1</f>
        <v>51609.251284010541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3502.7640421840024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3461.8016301150856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-3461.8016301150856</v>
      </c>
      <c r="AK4">
        <f>G4*SUM(AB4, AE4:AF4)</f>
        <v>0</v>
      </c>
      <c r="AL4">
        <f t="shared" si="8"/>
        <v>-6850.423630115085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-3229.5938334873454</v>
      </c>
      <c r="AT4">
        <f t="shared" si="9"/>
        <v>0</v>
      </c>
      <c r="AU4">
        <f t="shared" si="9"/>
        <v>-6390.916718084788</v>
      </c>
      <c r="AW4">
        <v>1</v>
      </c>
      <c r="AX4">
        <f>IF(Z4&gt;0, (R4*SUMPRODUCT(K4:$K$98, X4:$X$98)-K4*$AZ$3)/Z4, 0)</f>
        <v>3502.7640421840024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2000000</v>
      </c>
      <c r="S5">
        <f t="shared" si="1"/>
        <v>4419.2307129765713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3461.8016301150856</v>
      </c>
      <c r="AC5">
        <f t="shared" si="2"/>
        <v>4316.4438403888489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-3363.2576281742058</v>
      </c>
      <c r="AI5">
        <f t="shared" si="6"/>
        <v>-3387.6761532566038</v>
      </c>
      <c r="AJ5">
        <f t="shared" si="7"/>
        <v>-854.64221027376334</v>
      </c>
      <c r="AK5">
        <f>G5*SUM(AB5, AE5:AF5)</f>
        <v>141.93386683471851</v>
      </c>
      <c r="AL5">
        <f t="shared" si="8"/>
        <v>-4100.3844966956485</v>
      </c>
      <c r="AN5">
        <f t="shared" si="9"/>
        <v>0</v>
      </c>
      <c r="AO5">
        <f t="shared" si="9"/>
        <v>0</v>
      </c>
      <c r="AP5">
        <f t="shared" si="9"/>
        <v>-20.880476577691674</v>
      </c>
      <c r="AQ5">
        <f t="shared" si="9"/>
        <v>-2875.9485633494428</v>
      </c>
      <c r="AR5">
        <f t="shared" si="9"/>
        <v>-2896.8290399271345</v>
      </c>
      <c r="AS5">
        <f t="shared" si="9"/>
        <v>-730.81140624631041</v>
      </c>
      <c r="AT5">
        <f t="shared" si="9"/>
        <v>121.36878750960695</v>
      </c>
      <c r="AU5">
        <f t="shared" si="9"/>
        <v>-3506.271658663838</v>
      </c>
      <c r="AW5">
        <v>2</v>
      </c>
      <c r="AX5">
        <f>IF(Z5&gt;0, (R5*SUMPRODUCT(K5:$K$98, X5:$X$98)-K5*$AZ$3)/Z5, 0)</f>
        <v>4419.2307129765713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25</v>
      </c>
      <c r="R6">
        <f t="shared" si="0"/>
        <v>2000000</v>
      </c>
      <c r="S6">
        <f t="shared" si="1"/>
        <v>5967.1255043851779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4316.4438403888489</v>
      </c>
      <c r="AC6">
        <f t="shared" si="2"/>
        <v>5760.0857819145895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-3340.6398120626486</v>
      </c>
      <c r="AI6">
        <f t="shared" si="6"/>
        <v>-3364.7723938965719</v>
      </c>
      <c r="AJ6">
        <f t="shared" si="7"/>
        <v>-1443.6419415257405</v>
      </c>
      <c r="AK6">
        <f>G6*SUM(AB6, AE6:AF6)</f>
        <v>252.51196466274769</v>
      </c>
      <c r="AL6">
        <f t="shared" si="8"/>
        <v>-4555.9023707595643</v>
      </c>
      <c r="AN6">
        <f t="shared" si="9"/>
        <v>0</v>
      </c>
      <c r="AO6">
        <f t="shared" si="9"/>
        <v>0</v>
      </c>
      <c r="AP6">
        <f t="shared" si="9"/>
        <v>-18.616115663799395</v>
      </c>
      <c r="AQ6">
        <f t="shared" si="9"/>
        <v>-2577.0030558865233</v>
      </c>
      <c r="AR6">
        <f t="shared" si="9"/>
        <v>-2595.6191715503228</v>
      </c>
      <c r="AS6">
        <f t="shared" si="9"/>
        <v>-1113.6398726628177</v>
      </c>
      <c r="AT6">
        <f t="shared" si="9"/>
        <v>194.79026210312293</v>
      </c>
      <c r="AU6">
        <f t="shared" si="9"/>
        <v>-3514.4687821100174</v>
      </c>
      <c r="AW6">
        <v>3</v>
      </c>
      <c r="AX6">
        <f>IF(Z6&gt;0, (R6*SUMPRODUCT(K6:$K$98, X6:$X$98)-K6*$AZ$3)/Z6, 0)</f>
        <v>5967.1255043851779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2000000</v>
      </c>
      <c r="S7">
        <f t="shared" si="1"/>
        <v>7099.3480247976149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5760.0857819145895</v>
      </c>
      <c r="AC7">
        <f t="shared" si="2"/>
        <v>6772.7094212934317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-3319.8053771065397</v>
      </c>
      <c r="AI7">
        <f t="shared" si="6"/>
        <v>-3343.6551355549095</v>
      </c>
      <c r="AJ7">
        <f t="shared" si="7"/>
        <v>-1012.6236393788422</v>
      </c>
      <c r="AK7">
        <f>G7*SUM(AB7, AE7:AF7)</f>
        <v>282.82021189200634</v>
      </c>
      <c r="AL7">
        <f t="shared" si="8"/>
        <v>-4073.458563041745</v>
      </c>
      <c r="AN7">
        <f t="shared" si="9"/>
        <v>0</v>
      </c>
      <c r="AO7">
        <f t="shared" si="9"/>
        <v>0</v>
      </c>
      <c r="AP7">
        <f t="shared" si="9"/>
        <v>-16.739098232748489</v>
      </c>
      <c r="AQ7">
        <f t="shared" si="9"/>
        <v>-2330.0256244226639</v>
      </c>
      <c r="AR7">
        <f t="shared" si="9"/>
        <v>-2346.7647226554122</v>
      </c>
      <c r="AS7">
        <f t="shared" si="9"/>
        <v>-710.71606905621252</v>
      </c>
      <c r="AT7">
        <f t="shared" si="9"/>
        <v>198.49908833733241</v>
      </c>
      <c r="AU7">
        <f t="shared" si="9"/>
        <v>-2858.981703374292</v>
      </c>
      <c r="AW7">
        <v>4</v>
      </c>
      <c r="AX7">
        <f>IF(Z7&gt;0, (R7*SUMPRODUCT(K7:$K$98, X7:$X$98)-K7*$AZ$3)/Z7, 0)</f>
        <v>7099.3480247976149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2000000</v>
      </c>
      <c r="S8">
        <f t="shared" si="1"/>
        <v>7269.2543194849113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6772.7094212934317</v>
      </c>
      <c r="AC8">
        <f t="shared" si="2"/>
        <v>6853.4442399664404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-3303.2716802876312</v>
      </c>
      <c r="AI8">
        <f t="shared" si="6"/>
        <v>-3326.8416502555137</v>
      </c>
      <c r="AJ8">
        <f t="shared" si="7"/>
        <v>-80.734818673008704</v>
      </c>
      <c r="AK8">
        <f>G8*SUM(AB8, AE8:AF8)</f>
        <v>144.2587106735501</v>
      </c>
      <c r="AL8">
        <f t="shared" si="8"/>
        <v>-3263.3177582549724</v>
      </c>
      <c r="AN8">
        <f t="shared" si="9"/>
        <v>0</v>
      </c>
      <c r="AO8">
        <f t="shared" si="9"/>
        <v>0</v>
      </c>
      <c r="AP8">
        <f t="shared" si="9"/>
        <v>-15.441731525775632</v>
      </c>
      <c r="AQ8">
        <f t="shared" si="9"/>
        <v>-2164.1196197197123</v>
      </c>
      <c r="AR8">
        <f t="shared" si="9"/>
        <v>-2179.5613512454879</v>
      </c>
      <c r="AS8">
        <f t="shared" si="9"/>
        <v>-52.892956436921914</v>
      </c>
      <c r="AT8">
        <f t="shared" si="9"/>
        <v>94.510272330041929</v>
      </c>
      <c r="AU8">
        <f t="shared" si="9"/>
        <v>-2137.9440353523678</v>
      </c>
      <c r="AW8">
        <v>5</v>
      </c>
      <c r="AX8">
        <f>IF(Z8&gt;0, (R8*SUMPRODUCT(K8:$K$98, X8:$X$98)-K8*$AZ$3)/Z8, 0)</f>
        <v>7269.2543194849113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25</v>
      </c>
      <c r="R9">
        <f t="shared" si="0"/>
        <v>2000000</v>
      </c>
      <c r="S9">
        <f t="shared" si="1"/>
        <v>6954.1482073413499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6853.4442399664404</v>
      </c>
      <c r="AC9">
        <f t="shared" si="2"/>
        <v>6479.3267384326755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-3299.386620824936</v>
      </c>
      <c r="AI9">
        <f t="shared" si="6"/>
        <v>-3322.6796487603797</v>
      </c>
      <c r="AJ9">
        <f t="shared" si="7"/>
        <v>374.11750153376488</v>
      </c>
      <c r="AK9">
        <f t="shared" ref="AK9:AK72" si="22">G9*SUM(AB9:AB9, AE9:AF9)</f>
        <v>40.435321015801996</v>
      </c>
      <c r="AL9">
        <f t="shared" si="8"/>
        <v>-2908.1268262108129</v>
      </c>
      <c r="AN9">
        <f t="shared" si="9"/>
        <v>0</v>
      </c>
      <c r="AO9">
        <f t="shared" si="9"/>
        <v>0</v>
      </c>
      <c r="AP9">
        <f t="shared" si="9"/>
        <v>-14.452405086848668</v>
      </c>
      <c r="AQ9">
        <f t="shared" si="9"/>
        <v>-2047.1392604880202</v>
      </c>
      <c r="AR9">
        <f t="shared" si="9"/>
        <v>-2061.5916655748688</v>
      </c>
      <c r="AS9">
        <f t="shared" si="9"/>
        <v>232.12515338198492</v>
      </c>
      <c r="AT9">
        <f t="shared" si="9"/>
        <v>25.088521799602916</v>
      </c>
      <c r="AU9">
        <f t="shared" si="9"/>
        <v>-1804.3779903932812</v>
      </c>
      <c r="AW9">
        <v>6</v>
      </c>
      <c r="AX9">
        <f>IF(Z9&gt;0, (R9*SUMPRODUCT(K9:$K$98, X9:$X$98)-K9*$AZ$3)/Z9, 0)</f>
        <v>6954.1482073413499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2000000</v>
      </c>
      <c r="S10">
        <f t="shared" si="1"/>
        <v>6598.5527928744687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6479.3267384326755</v>
      </c>
      <c r="AC10">
        <f t="shared" si="2"/>
        <v>6075.640100608809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-3300.9574780546245</v>
      </c>
      <c r="AI10">
        <f t="shared" si="6"/>
        <v>-3323.9763137422378</v>
      </c>
      <c r="AJ10">
        <f t="shared" si="7"/>
        <v>403.68663782386648</v>
      </c>
      <c r="AK10">
        <f t="shared" si="22"/>
        <v>26.565239627573973</v>
      </c>
      <c r="AL10">
        <f t="shared" si="8"/>
        <v>-2893.7244362907973</v>
      </c>
      <c r="AN10">
        <f t="shared" si="9"/>
        <v>0</v>
      </c>
      <c r="AO10">
        <f t="shared" si="9"/>
        <v>0</v>
      </c>
      <c r="AP10">
        <f t="shared" si="9"/>
        <v>-13.549264407586742</v>
      </c>
      <c r="AQ10">
        <f t="shared" si="9"/>
        <v>-1942.9977378234582</v>
      </c>
      <c r="AR10">
        <f t="shared" si="9"/>
        <v>-1956.5470022310449</v>
      </c>
      <c r="AS10">
        <f t="shared" si="9"/>
        <v>237.61657921857983</v>
      </c>
      <c r="AT10">
        <f t="shared" si="9"/>
        <v>15.636735960480665</v>
      </c>
      <c r="AU10">
        <f t="shared" si="9"/>
        <v>-1703.2936870519843</v>
      </c>
      <c r="AW10">
        <v>7</v>
      </c>
      <c r="AX10">
        <f>IF(Z10&gt;0, (R10*SUMPRODUCT(K10:$K$98, X10:$X$98)-K10*$AZ$3)/Z10, 0)</f>
        <v>6598.5527928744687</v>
      </c>
    </row>
    <row r="11" spans="1:52" x14ac:dyDescent="0.25">
      <c r="A11" t="s">
        <v>33</v>
      </c>
      <c r="C11" s="12">
        <f>AU100</f>
        <v>26628.481389954919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25</v>
      </c>
      <c r="R11">
        <f t="shared" si="0"/>
        <v>2000000</v>
      </c>
      <c r="S11">
        <f t="shared" si="1"/>
        <v>6204.2269896212656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6075.640100608809</v>
      </c>
      <c r="AC11">
        <f t="shared" si="2"/>
        <v>5645.1945615374898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-3301.965428565964</v>
      </c>
      <c r="AI11">
        <f t="shared" si="6"/>
        <v>-3324.7128013288443</v>
      </c>
      <c r="AJ11">
        <f t="shared" si="7"/>
        <v>430.44553907131922</v>
      </c>
      <c r="AK11">
        <f t="shared" si="22"/>
        <v>14.581536241461141</v>
      </c>
      <c r="AL11">
        <f t="shared" si="8"/>
        <v>-2879.6857260160641</v>
      </c>
      <c r="AN11">
        <f t="shared" si="9"/>
        <v>0</v>
      </c>
      <c r="AO11">
        <f t="shared" si="9"/>
        <v>0</v>
      </c>
      <c r="AP11">
        <f t="shared" si="9"/>
        <v>-12.722802048256794</v>
      </c>
      <c r="AQ11">
        <f t="shared" si="9"/>
        <v>-1846.8177822445323</v>
      </c>
      <c r="AR11">
        <f t="shared" si="9"/>
        <v>-1859.5405842927892</v>
      </c>
      <c r="AS11">
        <f t="shared" si="9"/>
        <v>240.75190762672304</v>
      </c>
      <c r="AT11">
        <f t="shared" si="9"/>
        <v>8.155579156038872</v>
      </c>
      <c r="AU11">
        <f t="shared" si="9"/>
        <v>-1610.6330975100273</v>
      </c>
      <c r="AW11">
        <v>8</v>
      </c>
      <c r="AX11">
        <f>IF(Z11&gt;0, (R11*SUMPRODUCT(K11:$K$98, X11:$X$98)-K11*$AZ$3)/Z11, 0)</f>
        <v>6204.2269896212656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2000000</v>
      </c>
      <c r="S12">
        <f t="shared" si="1"/>
        <v>5820.0191920604575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5645.1945615374898</v>
      </c>
      <c r="AC12">
        <f t="shared" si="2"/>
        <v>5233.0110554067251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-3312.2667854808442</v>
      </c>
      <c r="AI12">
        <f t="shared" si="6"/>
        <v>-3334.7452811812773</v>
      </c>
      <c r="AJ12">
        <f t="shared" si="7"/>
        <v>412.18350613076473</v>
      </c>
      <c r="AK12">
        <f t="shared" si="22"/>
        <v>12.983947491536226</v>
      </c>
      <c r="AL12">
        <f t="shared" si="8"/>
        <v>-2909.5778275589764</v>
      </c>
      <c r="AN12">
        <f t="shared" si="9"/>
        <v>0</v>
      </c>
      <c r="AO12">
        <f t="shared" si="9"/>
        <v>0</v>
      </c>
      <c r="AP12">
        <f t="shared" si="9"/>
        <v>-11.947559426990894</v>
      </c>
      <c r="AQ12">
        <f t="shared" si="9"/>
        <v>-1760.5050082073913</v>
      </c>
      <c r="AR12">
        <f t="shared" si="9"/>
        <v>-1772.4525676343821</v>
      </c>
      <c r="AS12">
        <f t="shared" si="9"/>
        <v>219.07991530892036</v>
      </c>
      <c r="AT12">
        <f t="shared" si="9"/>
        <v>6.9011061202405424</v>
      </c>
      <c r="AU12">
        <f t="shared" si="9"/>
        <v>-1546.4715462052213</v>
      </c>
      <c r="AW12">
        <v>9</v>
      </c>
      <c r="AX12">
        <f>IF(Z12&gt;0, (R12*SUMPRODUCT(K12:$K$98, X12:$X$98)-K12*$AZ$3)/Z12, 0)</f>
        <v>5820.0191920604575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25</v>
      </c>
      <c r="R13">
        <f t="shared" si="0"/>
        <v>2000000</v>
      </c>
      <c r="S13">
        <f t="shared" si="1"/>
        <v>5434.4160590301708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5233.0110554067251</v>
      </c>
      <c r="AC13">
        <f t="shared" si="2"/>
        <v>4828.4043517656319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-3324.2098581628234</v>
      </c>
      <c r="AI13">
        <f t="shared" si="6"/>
        <v>-3346.4220162830247</v>
      </c>
      <c r="AJ13">
        <f t="shared" si="7"/>
        <v>404.60670364109319</v>
      </c>
      <c r="AK13">
        <f t="shared" si="22"/>
        <v>10.46602211081345</v>
      </c>
      <c r="AL13">
        <f t="shared" si="8"/>
        <v>-2931.3492905311182</v>
      </c>
      <c r="AN13">
        <f t="shared" si="9"/>
        <v>0</v>
      </c>
      <c r="AO13">
        <f t="shared" si="9"/>
        <v>0</v>
      </c>
      <c r="AP13">
        <f t="shared" si="9"/>
        <v>-11.222431722188423</v>
      </c>
      <c r="AQ13">
        <f t="shared" si="9"/>
        <v>-1679.5179451531569</v>
      </c>
      <c r="AR13">
        <f t="shared" si="9"/>
        <v>-1690.7403768753452</v>
      </c>
      <c r="AS13">
        <f t="shared" si="9"/>
        <v>204.42277969479397</v>
      </c>
      <c r="AT13">
        <f t="shared" si="9"/>
        <v>5.2878346131840175</v>
      </c>
      <c r="AU13">
        <f t="shared" si="9"/>
        <v>-1481.0297625673672</v>
      </c>
      <c r="AW13">
        <v>10</v>
      </c>
      <c r="AX13">
        <f>IF(Z13&gt;0, (R13*SUMPRODUCT(K13:$K$98, X13:$X$98)-K13*$AZ$3)/Z13, 0)</f>
        <v>5434.4160590301708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2000000</v>
      </c>
      <c r="S14">
        <f t="shared" si="1"/>
        <v>6768.915825863166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4828.4043517656319</v>
      </c>
      <c r="AC14">
        <f t="shared" si="2"/>
        <v>5942.6329132738065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-3343.3242850185502</v>
      </c>
      <c r="AI14">
        <f t="shared" si="6"/>
        <v>-3365.272530003987</v>
      </c>
      <c r="AJ14">
        <f t="shared" si="7"/>
        <v>-1114.2285615081746</v>
      </c>
      <c r="AK14">
        <f t="shared" si="22"/>
        <v>337.98830462359427</v>
      </c>
      <c r="AL14">
        <f t="shared" si="8"/>
        <v>-4141.5127868885675</v>
      </c>
      <c r="AN14">
        <f t="shared" si="9"/>
        <v>0</v>
      </c>
      <c r="AO14">
        <f t="shared" si="9"/>
        <v>0</v>
      </c>
      <c r="AP14">
        <f t="shared" si="9"/>
        <v>-9.9009756374190445</v>
      </c>
      <c r="AQ14">
        <f t="shared" si="9"/>
        <v>-1508.1922183720922</v>
      </c>
      <c r="AR14">
        <f t="shared" si="9"/>
        <v>-1518.0931940095113</v>
      </c>
      <c r="AS14">
        <f t="shared" si="9"/>
        <v>-502.63471404337167</v>
      </c>
      <c r="AT14">
        <f t="shared" si="9"/>
        <v>152.46840793107594</v>
      </c>
      <c r="AU14">
        <f t="shared" si="9"/>
        <v>-1868.2595001218072</v>
      </c>
      <c r="AW14">
        <v>11</v>
      </c>
      <c r="AX14">
        <f>IF(Z14&gt;0, (R14*SUMPRODUCT(K14:$K$98, X14:$X$98)-K14*$AZ$3)/Z14, 0)</f>
        <v>6768.915825863166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25</v>
      </c>
      <c r="R15">
        <f t="shared" si="0"/>
        <v>2000000</v>
      </c>
      <c r="S15">
        <f t="shared" si="1"/>
        <v>7987.5354616484456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5942.6329132738065</v>
      </c>
      <c r="AC15">
        <f t="shared" si="2"/>
        <v>6928.8572187064674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-3383.5800758661148</v>
      </c>
      <c r="AI15">
        <f t="shared" si="6"/>
        <v>-3405.2665436507491</v>
      </c>
      <c r="AJ15">
        <f t="shared" si="7"/>
        <v>-986.22430543266091</v>
      </c>
      <c r="AK15">
        <f t="shared" si="22"/>
        <v>415.98430392916651</v>
      </c>
      <c r="AL15">
        <f t="shared" si="8"/>
        <v>-3975.5065451542432</v>
      </c>
      <c r="AN15">
        <f t="shared" si="9"/>
        <v>0</v>
      </c>
      <c r="AO15">
        <f t="shared" si="9"/>
        <v>0</v>
      </c>
      <c r="AP15">
        <f t="shared" si="9"/>
        <v>-8.7347200742590019</v>
      </c>
      <c r="AQ15">
        <f t="shared" si="9"/>
        <v>-1362.8141339121801</v>
      </c>
      <c r="AR15">
        <f t="shared" si="9"/>
        <v>-1371.5488539864391</v>
      </c>
      <c r="AS15">
        <f t="shared" si="9"/>
        <v>-397.22435778538835</v>
      </c>
      <c r="AT15">
        <f t="shared" si="9"/>
        <v>167.54717670902855</v>
      </c>
      <c r="AU15">
        <f t="shared" si="9"/>
        <v>-1601.2260350627987</v>
      </c>
      <c r="AW15">
        <v>12</v>
      </c>
      <c r="AX15">
        <f>IF(Z15&gt;0, (R15*SUMPRODUCT(K15:$K$98, X15:$X$98)-K15*$AZ$3)/Z15, 0)</f>
        <v>7987.5354616484456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25</v>
      </c>
      <c r="R16">
        <f t="shared" si="0"/>
        <v>2000000</v>
      </c>
      <c r="S16">
        <f t="shared" si="1"/>
        <v>9092.8749655027441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6928.8572187064674</v>
      </c>
      <c r="AC16">
        <f t="shared" si="2"/>
        <v>7793.2006953342534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-3434.7704295098411</v>
      </c>
      <c r="AI16">
        <f t="shared" si="6"/>
        <v>-3456.1970979862599</v>
      </c>
      <c r="AJ16">
        <f t="shared" si="7"/>
        <v>-864.343476627786</v>
      </c>
      <c r="AK16">
        <f t="shared" si="22"/>
        <v>485.02000530945276</v>
      </c>
      <c r="AL16">
        <f t="shared" si="8"/>
        <v>-3835.5205693045932</v>
      </c>
      <c r="AN16">
        <f t="shared" si="9"/>
        <v>0</v>
      </c>
      <c r="AO16">
        <f t="shared" si="9"/>
        <v>0</v>
      </c>
      <c r="AP16">
        <f t="shared" si="9"/>
        <v>-7.7054285453529587</v>
      </c>
      <c r="AQ16">
        <f t="shared" si="9"/>
        <v>-1235.2073372212253</v>
      </c>
      <c r="AR16">
        <f t="shared" si="9"/>
        <v>-1242.9127657665783</v>
      </c>
      <c r="AS16">
        <f t="shared" si="9"/>
        <v>-310.83399200053731</v>
      </c>
      <c r="AT16">
        <f t="shared" si="9"/>
        <v>174.42221585179081</v>
      </c>
      <c r="AU16">
        <f t="shared" si="9"/>
        <v>-1379.3245419153247</v>
      </c>
      <c r="AW16">
        <v>13</v>
      </c>
      <c r="AX16">
        <f>IF(Z16&gt;0, (R16*SUMPRODUCT(K16:$K$98, X16:$X$98)-K16*$AZ$3)/Z16, 0)</f>
        <v>9092.8749655027441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2000000</v>
      </c>
      <c r="S17">
        <f t="shared" si="1"/>
        <v>10093.290819549928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7793.2006953342534</v>
      </c>
      <c r="AC17">
        <f t="shared" si="2"/>
        <v>8546.5269389522764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-3485.6167200042692</v>
      </c>
      <c r="AI17">
        <f t="shared" si="6"/>
        <v>-3506.7855515869237</v>
      </c>
      <c r="AJ17">
        <f t="shared" si="7"/>
        <v>-753.326243618023</v>
      </c>
      <c r="AK17">
        <f t="shared" si="22"/>
        <v>545.52404867339783</v>
      </c>
      <c r="AL17">
        <f t="shared" si="8"/>
        <v>-3714.5877465315484</v>
      </c>
      <c r="AN17">
        <f t="shared" si="9"/>
        <v>0</v>
      </c>
      <c r="AO17">
        <f t="shared" si="9"/>
        <v>0</v>
      </c>
      <c r="AP17">
        <f t="shared" si="9"/>
        <v>-6.7970585734695366</v>
      </c>
      <c r="AQ17">
        <f t="shared" si="9"/>
        <v>-1119.1898295391279</v>
      </c>
      <c r="AR17">
        <f t="shared" si="9"/>
        <v>-1125.9868881125974</v>
      </c>
      <c r="AS17">
        <f t="shared" si="9"/>
        <v>-241.88404460636568</v>
      </c>
      <c r="AT17">
        <f t="shared" si="9"/>
        <v>175.16124579627538</v>
      </c>
      <c r="AU17">
        <f t="shared" si="9"/>
        <v>-1192.7096869226875</v>
      </c>
      <c r="AW17">
        <v>14</v>
      </c>
      <c r="AX17">
        <f>IF(Z17&gt;0, (R17*SUMPRODUCT(K17:$K$98, X17:$X$98)-K17*$AZ$3)/Z17, 0)</f>
        <v>10093.290819549928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25</v>
      </c>
      <c r="R18">
        <f t="shared" si="0"/>
        <v>2000000</v>
      </c>
      <c r="S18">
        <f t="shared" si="1"/>
        <v>11001.357723402254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8546.5269389522764</v>
      </c>
      <c r="AC18">
        <f t="shared" si="2"/>
        <v>9202.8135208767708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-3539.1407445103364</v>
      </c>
      <c r="AI18">
        <f t="shared" si="6"/>
        <v>-3560.0536485178582</v>
      </c>
      <c r="AJ18">
        <f t="shared" si="7"/>
        <v>-656.28658192449439</v>
      </c>
      <c r="AK18">
        <f t="shared" si="22"/>
        <v>598.25688572665945</v>
      </c>
      <c r="AL18">
        <f t="shared" si="8"/>
        <v>-3618.0833447156929</v>
      </c>
      <c r="AN18">
        <f t="shared" si="9"/>
        <v>0</v>
      </c>
      <c r="AO18">
        <f t="shared" si="9"/>
        <v>0</v>
      </c>
      <c r="AP18">
        <f t="shared" si="9"/>
        <v>-5.9954315096573634</v>
      </c>
      <c r="AQ18">
        <f t="shared" si="9"/>
        <v>-1014.6212084709886</v>
      </c>
      <c r="AR18">
        <f t="shared" si="9"/>
        <v>-1020.6166399806459</v>
      </c>
      <c r="AS18">
        <f t="shared" si="9"/>
        <v>-188.14800905795968</v>
      </c>
      <c r="AT18">
        <f t="shared" si="9"/>
        <v>171.51172224885801</v>
      </c>
      <c r="AU18">
        <f t="shared" si="9"/>
        <v>-1037.2529267897476</v>
      </c>
      <c r="AW18">
        <v>15</v>
      </c>
      <c r="AX18">
        <f>IF(Z18&gt;0, (R18*SUMPRODUCT(K18:$K$98, X18:$X$98)-K18*$AZ$3)/Z18, 0)</f>
        <v>11001.357723402254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2000000</v>
      </c>
      <c r="S19">
        <f t="shared" si="1"/>
        <v>11827.271516426206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9202.8135208767708</v>
      </c>
      <c r="AC19">
        <f t="shared" si="2"/>
        <v>9773.4391083554383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-3606.5139477131547</v>
      </c>
      <c r="AI19">
        <f t="shared" si="6"/>
        <v>-3627.1726412562548</v>
      </c>
      <c r="AJ19">
        <f t="shared" si="7"/>
        <v>-570.62558747866751</v>
      </c>
      <c r="AK19">
        <f t="shared" si="22"/>
        <v>644.19694646137407</v>
      </c>
      <c r="AL19">
        <f t="shared" si="8"/>
        <v>-3553.6012822735483</v>
      </c>
      <c r="AN19">
        <f t="shared" si="9"/>
        <v>0</v>
      </c>
      <c r="AO19">
        <f t="shared" si="9"/>
        <v>0</v>
      </c>
      <c r="AP19">
        <f t="shared" si="9"/>
        <v>-5.2879937435189364</v>
      </c>
      <c r="AQ19">
        <f t="shared" si="9"/>
        <v>-923.15727282718831</v>
      </c>
      <c r="AR19">
        <f t="shared" si="9"/>
        <v>-928.44526657070719</v>
      </c>
      <c r="AS19">
        <f t="shared" si="9"/>
        <v>-146.06269898837951</v>
      </c>
      <c r="AT19">
        <f t="shared" si="9"/>
        <v>164.89471685974567</v>
      </c>
      <c r="AU19">
        <f t="shared" si="9"/>
        <v>-909.61324869934106</v>
      </c>
      <c r="AW19">
        <v>16</v>
      </c>
      <c r="AX19">
        <f>IF(Z19&gt;0, (R19*SUMPRODUCT(K19:$K$98, X19:$X$98)-K19*$AZ$3)/Z19, 0)</f>
        <v>11827.271516426206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2000000</v>
      </c>
      <c r="S20">
        <f t="shared" si="1"/>
        <v>12576.649367979082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9773.4391083554383</v>
      </c>
      <c r="AC20">
        <f t="shared" si="2"/>
        <v>10265.680760483296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-3670.0053390633511</v>
      </c>
      <c r="AI20">
        <f t="shared" si="6"/>
        <v>-3690.4115706042821</v>
      </c>
      <c r="AJ20">
        <f t="shared" si="7"/>
        <v>-492.24165212785738</v>
      </c>
      <c r="AK20">
        <f t="shared" si="22"/>
        <v>684.14073758488075</v>
      </c>
      <c r="AL20">
        <f t="shared" si="8"/>
        <v>-3498.5124851472588</v>
      </c>
      <c r="AN20">
        <f t="shared" si="9"/>
        <v>0</v>
      </c>
      <c r="AO20">
        <f t="shared" si="9"/>
        <v>0</v>
      </c>
      <c r="AP20">
        <f t="shared" si="9"/>
        <v>-4.66372427856518</v>
      </c>
      <c r="AQ20">
        <f t="shared" si="9"/>
        <v>-838.75814933896675</v>
      </c>
      <c r="AR20">
        <f t="shared" si="9"/>
        <v>-843.42187361753201</v>
      </c>
      <c r="AS20">
        <f t="shared" si="9"/>
        <v>-112.49893638347925</v>
      </c>
      <c r="AT20">
        <f t="shared" si="9"/>
        <v>156.35634445440377</v>
      </c>
      <c r="AU20">
        <f t="shared" si="9"/>
        <v>-799.56446554660738</v>
      </c>
      <c r="AW20">
        <v>17</v>
      </c>
      <c r="AX20">
        <f>IF(Z20&gt;0, (R20*SUMPRODUCT(K20:$K$98, X20:$X$98)-K20*$AZ$3)/Z20, 0)</f>
        <v>12576.649367979082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2000000</v>
      </c>
      <c r="S21">
        <f t="shared" si="1"/>
        <v>13260.348906449186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10265.680760483296</v>
      </c>
      <c r="AC21">
        <f t="shared" si="2"/>
        <v>10690.671651282777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-3746.6363508676427</v>
      </c>
      <c r="AI21">
        <f t="shared" si="6"/>
        <v>-3766.7916871387783</v>
      </c>
      <c r="AJ21">
        <f t="shared" si="7"/>
        <v>-424.99089079948135</v>
      </c>
      <c r="AK21">
        <f t="shared" si="22"/>
        <v>718.59765323383078</v>
      </c>
      <c r="AL21">
        <f t="shared" si="8"/>
        <v>-3473.1849247044292</v>
      </c>
      <c r="AN21">
        <f t="shared" si="9"/>
        <v>0</v>
      </c>
      <c r="AO21">
        <f t="shared" si="9"/>
        <v>0</v>
      </c>
      <c r="AP21">
        <f t="shared" si="9"/>
        <v>-4.1128425351080748</v>
      </c>
      <c r="AQ21">
        <f t="shared" si="9"/>
        <v>-764.5283184631428</v>
      </c>
      <c r="AR21">
        <f t="shared" si="9"/>
        <v>-768.64116099825083</v>
      </c>
      <c r="AS21">
        <f t="shared" si="9"/>
        <v>-86.722473353955607</v>
      </c>
      <c r="AT21">
        <f t="shared" si="9"/>
        <v>146.63506250111368</v>
      </c>
      <c r="AU21">
        <f t="shared" si="9"/>
        <v>-708.72857185109285</v>
      </c>
      <c r="AW21">
        <v>18</v>
      </c>
      <c r="AX21">
        <f>IF(Z21&gt;0, (R21*SUMPRODUCT(K21:$K$98, X21:$X$98)-K21*$AZ$3)/Z21, 0)</f>
        <v>13260.348906449186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25</v>
      </c>
      <c r="R22">
        <f t="shared" si="0"/>
        <v>2000000</v>
      </c>
      <c r="S22">
        <f t="shared" si="1"/>
        <v>13883.429499876856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10690.671651282777</v>
      </c>
      <c r="AC22">
        <f t="shared" si="2"/>
        <v>11054.490690086095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-3830.010519001497</v>
      </c>
      <c r="AI22">
        <f t="shared" si="6"/>
        <v>-3849.9164267784336</v>
      </c>
      <c r="AJ22">
        <f t="shared" si="7"/>
        <v>-363.81903880331811</v>
      </c>
      <c r="AK22">
        <f t="shared" si="22"/>
        <v>748.34701558979441</v>
      </c>
      <c r="AL22">
        <f t="shared" si="8"/>
        <v>-3465.3884499919573</v>
      </c>
      <c r="AN22">
        <f t="shared" si="9"/>
        <v>0</v>
      </c>
      <c r="AO22">
        <f t="shared" si="9"/>
        <v>0</v>
      </c>
      <c r="AP22">
        <f t="shared" si="9"/>
        <v>-3.6267364660541168</v>
      </c>
      <c r="AQ22">
        <f t="shared" si="9"/>
        <v>-697.80484117017784</v>
      </c>
      <c r="AR22">
        <f t="shared" si="9"/>
        <v>-701.43157763623185</v>
      </c>
      <c r="AS22">
        <f t="shared" si="9"/>
        <v>-66.285636900293042</v>
      </c>
      <c r="AT22">
        <f t="shared" si="9"/>
        <v>136.34431753204512</v>
      </c>
      <c r="AU22">
        <f t="shared" si="9"/>
        <v>-631.3728970044798</v>
      </c>
      <c r="AW22">
        <v>19</v>
      </c>
      <c r="AX22">
        <f>IF(Z22&gt;0, (R22*SUMPRODUCT(K22:$K$98, X22:$X$98)-K22*$AZ$3)/Z22, 0)</f>
        <v>13883.429499876856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2000000</v>
      </c>
      <c r="S23">
        <f t="shared" si="1"/>
        <v>14452.437118285819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11054.490690086095</v>
      </c>
      <c r="AC23">
        <f t="shared" si="2"/>
        <v>11364.13884647526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-3921.9431663158166</v>
      </c>
      <c r="AI23">
        <f t="shared" si="6"/>
        <v>-3941.6009907254052</v>
      </c>
      <c r="AJ23">
        <f t="shared" si="7"/>
        <v>-309.6481563891648</v>
      </c>
      <c r="AK23">
        <f t="shared" si="22"/>
        <v>773.81434830602677</v>
      </c>
      <c r="AL23">
        <f t="shared" si="8"/>
        <v>-3477.4347988085428</v>
      </c>
      <c r="AN23">
        <f t="shared" si="9"/>
        <v>0</v>
      </c>
      <c r="AO23">
        <f t="shared" si="9"/>
        <v>0</v>
      </c>
      <c r="AP23">
        <f t="shared" si="9"/>
        <v>-3.1978010457127155</v>
      </c>
      <c r="AQ23">
        <f t="shared" si="9"/>
        <v>-637.99501395246762</v>
      </c>
      <c r="AR23">
        <f t="shared" si="9"/>
        <v>-641.19281499818032</v>
      </c>
      <c r="AS23">
        <f t="shared" si="9"/>
        <v>-50.371454016106696</v>
      </c>
      <c r="AT23">
        <f t="shared" si="9"/>
        <v>125.87885010273719</v>
      </c>
      <c r="AU23">
        <f t="shared" si="9"/>
        <v>-565.68541891154973</v>
      </c>
      <c r="AW23">
        <v>20</v>
      </c>
      <c r="AX23">
        <f>IF(Z23&gt;0, (R23*SUMPRODUCT(K23:$K$98, X23:$X$98)-K23*$AZ$3)/Z23, 0)</f>
        <v>14452.437118285819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2000000</v>
      </c>
      <c r="S24">
        <f t="shared" si="1"/>
        <v>14973.019815254169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11364.13884647526</v>
      </c>
      <c r="AC24">
        <f t="shared" si="2"/>
        <v>11625.655437486492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-4019.1680106165859</v>
      </c>
      <c r="AI24">
        <f t="shared" si="6"/>
        <v>-4038.5790171819458</v>
      </c>
      <c r="AJ24">
        <f t="shared" si="7"/>
        <v>-261.51659101123187</v>
      </c>
      <c r="AK24">
        <f t="shared" si="22"/>
        <v>795.48971925326828</v>
      </c>
      <c r="AL24">
        <f t="shared" si="8"/>
        <v>-3504.6058889399101</v>
      </c>
      <c r="AN24">
        <f t="shared" si="9"/>
        <v>0</v>
      </c>
      <c r="AO24">
        <f t="shared" si="9"/>
        <v>0</v>
      </c>
      <c r="AP24">
        <f t="shared" si="9"/>
        <v>-2.8193307135125489</v>
      </c>
      <c r="AQ24">
        <f t="shared" si="9"/>
        <v>-583.75972296665827</v>
      </c>
      <c r="AR24">
        <f t="shared" si="9"/>
        <v>-586.57905368017077</v>
      </c>
      <c r="AS24">
        <f t="shared" si="9"/>
        <v>-37.98369521170661</v>
      </c>
      <c r="AT24">
        <f t="shared" si="9"/>
        <v>115.54004632487913</v>
      </c>
      <c r="AU24">
        <f t="shared" si="9"/>
        <v>-509.02270256699842</v>
      </c>
      <c r="AW24">
        <v>21</v>
      </c>
      <c r="AX24">
        <f>IF(Z24&gt;0, (R24*SUMPRODUCT(K24:$K$98, X24:$X$98)-K24*$AZ$3)/Z24, 0)</f>
        <v>14973.019815254169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2000000</v>
      </c>
      <c r="S25">
        <f t="shared" si="1"/>
        <v>15451.247739284127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11625.655437486492</v>
      </c>
      <c r="AC25">
        <f t="shared" si="2"/>
        <v>11845.031076094561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-4138.1859032533166</v>
      </c>
      <c r="AI25">
        <f t="shared" si="6"/>
        <v>-4157.3510724292319</v>
      </c>
      <c r="AJ25">
        <f t="shared" si="7"/>
        <v>-219.37563860806949</v>
      </c>
      <c r="AK25">
        <f t="shared" si="22"/>
        <v>813.79588062405446</v>
      </c>
      <c r="AL25">
        <f t="shared" si="8"/>
        <v>-3562.9308304132469</v>
      </c>
      <c r="AN25">
        <f t="shared" si="9"/>
        <v>0</v>
      </c>
      <c r="AO25">
        <f t="shared" si="9"/>
        <v>0</v>
      </c>
      <c r="AP25">
        <f t="shared" si="9"/>
        <v>-2.4853788634126546</v>
      </c>
      <c r="AQ25">
        <f t="shared" si="9"/>
        <v>-536.64852537502486</v>
      </c>
      <c r="AR25">
        <f t="shared" si="9"/>
        <v>-539.13390423843748</v>
      </c>
      <c r="AS25">
        <f t="shared" si="9"/>
        <v>-28.449087526413681</v>
      </c>
      <c r="AT25">
        <f t="shared" si="9"/>
        <v>105.53473659794517</v>
      </c>
      <c r="AU25">
        <f t="shared" si="9"/>
        <v>-462.04825516690596</v>
      </c>
      <c r="AW25">
        <v>22</v>
      </c>
      <c r="AX25">
        <f>IF(Z25&gt;0, (R25*SUMPRODUCT(K25:$K$98, X25:$X$98)-K25*$AZ$3)/Z25, 0)</f>
        <v>15451.247739284127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2000000</v>
      </c>
      <c r="S26">
        <f t="shared" si="1"/>
        <v>15889.85297152667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11845.031076094561</v>
      </c>
      <c r="AC26">
        <f t="shared" si="2"/>
        <v>12025.467694982686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-4278.0046002553963</v>
      </c>
      <c r="AI26">
        <f t="shared" si="6"/>
        <v>-4296.92464268205</v>
      </c>
      <c r="AJ26">
        <f t="shared" si="7"/>
        <v>-180.43661888812494</v>
      </c>
      <c r="AK26">
        <f t="shared" si="22"/>
        <v>829.15217532661939</v>
      </c>
      <c r="AL26">
        <f t="shared" si="8"/>
        <v>-3648.2090862435557</v>
      </c>
      <c r="AN26">
        <f t="shared" si="9"/>
        <v>0</v>
      </c>
      <c r="AO26">
        <f t="shared" si="9"/>
        <v>0</v>
      </c>
      <c r="AP26">
        <f t="shared" si="9"/>
        <v>-2.190705641500784</v>
      </c>
      <c r="AQ26">
        <f t="shared" si="9"/>
        <v>-495.33973554643711</v>
      </c>
      <c r="AR26">
        <f t="shared" si="9"/>
        <v>-497.53044118793798</v>
      </c>
      <c r="AS26">
        <f t="shared" si="9"/>
        <v>-20.892316730468512</v>
      </c>
      <c r="AT26">
        <f t="shared" si="9"/>
        <v>96.005511361423331</v>
      </c>
      <c r="AU26">
        <f t="shared" si="9"/>
        <v>-422.41724655698317</v>
      </c>
      <c r="AW26">
        <v>23</v>
      </c>
      <c r="AX26">
        <f>IF(Z26&gt;0, (R26*SUMPRODUCT(K26:$K$98, X26:$X$98)-K26*$AZ$3)/Z26, 0)</f>
        <v>15889.85297152667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2000000</v>
      </c>
      <c r="S27">
        <f t="shared" si="1"/>
        <v>16302.754142939582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12025.467694982686</v>
      </c>
      <c r="AC27">
        <f t="shared" si="2"/>
        <v>12170.382552528352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-5421.1612701123559</v>
      </c>
      <c r="AI27">
        <f t="shared" si="6"/>
        <v>-5439.8243475988666</v>
      </c>
      <c r="AJ27">
        <f t="shared" si="7"/>
        <v>-144.91485754566565</v>
      </c>
      <c r="AK27">
        <f t="shared" si="22"/>
        <v>841.78273864878815</v>
      </c>
      <c r="AL27">
        <f t="shared" si="8"/>
        <v>-4742.9564664957443</v>
      </c>
      <c r="AN27">
        <f t="shared" si="9"/>
        <v>0</v>
      </c>
      <c r="AO27">
        <f t="shared" si="9"/>
        <v>0</v>
      </c>
      <c r="AP27">
        <f t="shared" si="9"/>
        <v>-1.9294216935730626</v>
      </c>
      <c r="AQ27">
        <f t="shared" si="9"/>
        <v>-560.44916313899182</v>
      </c>
      <c r="AR27">
        <f t="shared" si="9"/>
        <v>-562.37858483256491</v>
      </c>
      <c r="AS27">
        <f t="shared" si="9"/>
        <v>-14.981552215691835</v>
      </c>
      <c r="AT27">
        <f t="shared" si="9"/>
        <v>87.024976368353677</v>
      </c>
      <c r="AU27">
        <f t="shared" si="9"/>
        <v>-490.33516067990308</v>
      </c>
      <c r="AW27">
        <v>24</v>
      </c>
      <c r="AX27">
        <f>IF(Z27&gt;0, (R27*SUMPRODUCT(K27:$K$98, X27:$X$98)-K27*$AZ$3)/Z27, 0)</f>
        <v>16302.754142939582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2000000</v>
      </c>
      <c r="S28">
        <f t="shared" si="1"/>
        <v>16557.025600901936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12170.382552528352</v>
      </c>
      <c r="AC28">
        <f t="shared" si="2"/>
        <v>12181.589276078736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-6645.0066556263919</v>
      </c>
      <c r="AI28">
        <f t="shared" si="6"/>
        <v>-6663.4000397548416</v>
      </c>
      <c r="AJ28">
        <f t="shared" si="7"/>
        <v>-11.206723550383686</v>
      </c>
      <c r="AK28">
        <f t="shared" si="22"/>
        <v>851.92677867698467</v>
      </c>
      <c r="AL28">
        <f t="shared" si="8"/>
        <v>-5822.6799846282411</v>
      </c>
      <c r="AN28">
        <f t="shared" si="9"/>
        <v>0</v>
      </c>
      <c r="AO28">
        <f t="shared" si="9"/>
        <v>0</v>
      </c>
      <c r="AP28">
        <f t="shared" si="9"/>
        <v>-1.6978038580886721</v>
      </c>
      <c r="AQ28">
        <f t="shared" si="9"/>
        <v>-613.36825557278098</v>
      </c>
      <c r="AR28">
        <f t="shared" si="9"/>
        <v>-615.06605943086959</v>
      </c>
      <c r="AS28">
        <f t="shared" si="9"/>
        <v>-1.0344381625208892</v>
      </c>
      <c r="AT28">
        <f t="shared" si="9"/>
        <v>78.63721877093937</v>
      </c>
      <c r="AU28">
        <f t="shared" si="9"/>
        <v>-537.46327882245112</v>
      </c>
      <c r="AW28">
        <v>25</v>
      </c>
      <c r="AX28">
        <f>IF(Z28&gt;0, (R28*SUMPRODUCT(K28:$K$98, X28:$X$98)-K28*$AZ$3)/Z28, 0)</f>
        <v>16557.025600901936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2000000</v>
      </c>
      <c r="S29">
        <f t="shared" si="1"/>
        <v>16673.58404448651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12181.589276078736</v>
      </c>
      <c r="AC29">
        <f t="shared" si="2"/>
        <v>12078.628062192895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-7921.9834570600051</v>
      </c>
      <c r="AI29">
        <f t="shared" si="6"/>
        <v>-7940.093882553957</v>
      </c>
      <c r="AJ29">
        <f t="shared" si="7"/>
        <v>102.96121388584106</v>
      </c>
      <c r="AK29">
        <f t="shared" si="22"/>
        <v>852.71124932551152</v>
      </c>
      <c r="AL29">
        <f t="shared" si="8"/>
        <v>-6984.4214193426042</v>
      </c>
      <c r="AN29">
        <f t="shared" si="9"/>
        <v>0</v>
      </c>
      <c r="AO29">
        <f t="shared" si="9"/>
        <v>0</v>
      </c>
      <c r="AP29">
        <f t="shared" si="9"/>
        <v>-1.4925761806397535</v>
      </c>
      <c r="AQ29">
        <f t="shared" si="9"/>
        <v>-652.89265651867368</v>
      </c>
      <c r="AR29">
        <f t="shared" si="9"/>
        <v>-654.38523269931341</v>
      </c>
      <c r="AS29">
        <f t="shared" si="9"/>
        <v>8.4855795037549449</v>
      </c>
      <c r="AT29">
        <f t="shared" si="9"/>
        <v>70.27645485921056</v>
      </c>
      <c r="AU29">
        <f t="shared" si="9"/>
        <v>-575.62319833634785</v>
      </c>
      <c r="AW29">
        <v>26</v>
      </c>
      <c r="AX29">
        <f>IF(Z29&gt;0, (R29*SUMPRODUCT(K29:$K$98, X29:$X$98)-K29*$AZ$3)/Z29, 0)</f>
        <v>16673.58404448651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2000000</v>
      </c>
      <c r="S30">
        <f t="shared" si="1"/>
        <v>16675.847684028526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12078.628062192895</v>
      </c>
      <c r="AC30">
        <f t="shared" si="2"/>
        <v>11881.455978608994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-9355.9530238946063</v>
      </c>
      <c r="AI30">
        <f t="shared" si="6"/>
        <v>-9373.7653957208204</v>
      </c>
      <c r="AJ30">
        <f t="shared" si="7"/>
        <v>197.17208358390053</v>
      </c>
      <c r="AK30">
        <f t="shared" si="22"/>
        <v>845.50396435350274</v>
      </c>
      <c r="AL30">
        <f t="shared" si="8"/>
        <v>-8331.0893477834179</v>
      </c>
      <c r="AN30">
        <f t="shared" si="9"/>
        <v>0</v>
      </c>
      <c r="AO30">
        <f t="shared" si="9"/>
        <v>0</v>
      </c>
      <c r="AP30">
        <f t="shared" si="9"/>
        <v>-1.3107249979430688</v>
      </c>
      <c r="AQ30">
        <f t="shared" si="9"/>
        <v>-688.45865265132682</v>
      </c>
      <c r="AR30">
        <f t="shared" si="9"/>
        <v>-689.76937764926981</v>
      </c>
      <c r="AS30">
        <f t="shared" si="9"/>
        <v>14.508925670954298</v>
      </c>
      <c r="AT30">
        <f t="shared" si="9"/>
        <v>62.21648597673903</v>
      </c>
      <c r="AU30">
        <f t="shared" si="9"/>
        <v>-613.04396600157656</v>
      </c>
      <c r="AW30">
        <v>27</v>
      </c>
      <c r="AX30">
        <f>IF(Z30&gt;0, (R30*SUMPRODUCT(K30:$K$98, X30:$X$98)-K30*$AZ$3)/Z30, 0)</f>
        <v>16675.847684028526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2000000</v>
      </c>
      <c r="S31">
        <f t="shared" si="1"/>
        <v>16573.693803977952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11881.455978608994</v>
      </c>
      <c r="AC31">
        <f t="shared" si="2"/>
        <v>11599.890694649419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-10944.385796683078</v>
      </c>
      <c r="AI31">
        <f t="shared" si="6"/>
        <v>-10961.883239968571</v>
      </c>
      <c r="AJ31">
        <f t="shared" si="7"/>
        <v>281.56528395957503</v>
      </c>
      <c r="AK31">
        <f t="shared" si="22"/>
        <v>831.70191850262961</v>
      </c>
      <c r="AL31">
        <f t="shared" si="8"/>
        <v>-9848.6160375063664</v>
      </c>
      <c r="AN31">
        <f t="shared" si="9"/>
        <v>0</v>
      </c>
      <c r="AO31">
        <f t="shared" si="9"/>
        <v>0</v>
      </c>
      <c r="AP31">
        <f t="shared" si="9"/>
        <v>-1.1495990648956127</v>
      </c>
      <c r="AQ31">
        <f t="shared" si="9"/>
        <v>-719.05680575372139</v>
      </c>
      <c r="AR31">
        <f t="shared" si="9"/>
        <v>-720.20640481861699</v>
      </c>
      <c r="AS31">
        <f t="shared" si="9"/>
        <v>18.499113377058734</v>
      </c>
      <c r="AT31">
        <f t="shared" si="9"/>
        <v>54.643626053368052</v>
      </c>
      <c r="AU31">
        <f t="shared" si="9"/>
        <v>-647.0636653881902</v>
      </c>
      <c r="AW31">
        <v>28</v>
      </c>
      <c r="AX31">
        <f>IF(Z31&gt;0, (R31*SUMPRODUCT(K31:$K$98, X31:$X$98)-K31*$AZ$3)/Z31, 0)</f>
        <v>16573.693803977952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2000000</v>
      </c>
      <c r="S32">
        <f t="shared" si="1"/>
        <v>16377.105403939406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11599.890694649419</v>
      </c>
      <c r="AC32">
        <f t="shared" si="2"/>
        <v>11244.131539513337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-12645.017318673705</v>
      </c>
      <c r="AI32">
        <f t="shared" si="6"/>
        <v>-12662.18172480986</v>
      </c>
      <c r="AJ32">
        <f t="shared" si="7"/>
        <v>355.75915513608197</v>
      </c>
      <c r="AK32">
        <f t="shared" si="22"/>
        <v>811.99234862545939</v>
      </c>
      <c r="AL32">
        <f t="shared" si="8"/>
        <v>-11494.430221048318</v>
      </c>
      <c r="AN32">
        <f t="shared" si="9"/>
        <v>0</v>
      </c>
      <c r="AO32">
        <f t="shared" si="9"/>
        <v>0</v>
      </c>
      <c r="AP32">
        <f t="shared" si="9"/>
        <v>-1.0068912498516953</v>
      </c>
      <c r="AQ32">
        <f t="shared" si="9"/>
        <v>-741.77674376842094</v>
      </c>
      <c r="AR32">
        <f t="shared" si="9"/>
        <v>-742.78363501827266</v>
      </c>
      <c r="AS32">
        <f t="shared" si="9"/>
        <v>20.869395510667943</v>
      </c>
      <c r="AT32">
        <f t="shared" si="9"/>
        <v>47.632757247298166</v>
      </c>
      <c r="AU32">
        <f t="shared" si="9"/>
        <v>-674.28148226030646</v>
      </c>
      <c r="AW32">
        <v>29</v>
      </c>
      <c r="AX32">
        <f>IF(Z32&gt;0, (R32*SUMPRODUCT(K32:$K$98, X32:$X$98)-K32*$AZ$3)/Z32, 0)</f>
        <v>16377.105403939406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2000000</v>
      </c>
      <c r="S33">
        <f t="shared" si="1"/>
        <v>16100.351400241429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11244.131539513337</v>
      </c>
      <c r="AC33">
        <f t="shared" si="2"/>
        <v>10826.727698082095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-14515.202259611098</v>
      </c>
      <c r="AI33">
        <f t="shared" si="6"/>
        <v>-14532.013581657646</v>
      </c>
      <c r="AJ33">
        <f t="shared" si="7"/>
        <v>417.40384143124174</v>
      </c>
      <c r="AK33">
        <f t="shared" si="22"/>
        <v>787.08920776593368</v>
      </c>
      <c r="AL33">
        <f t="shared" si="8"/>
        <v>-13327.52053246047</v>
      </c>
      <c r="AN33">
        <f t="shared" si="9"/>
        <v>0</v>
      </c>
      <c r="AO33">
        <f t="shared" si="9"/>
        <v>0</v>
      </c>
      <c r="AP33">
        <f t="shared" si="9"/>
        <v>-0.8805167660016906</v>
      </c>
      <c r="AQ33">
        <f t="shared" si="9"/>
        <v>-760.25424509177242</v>
      </c>
      <c r="AR33">
        <f t="shared" si="9"/>
        <v>-761.13476185777404</v>
      </c>
      <c r="AS33">
        <f t="shared" si="9"/>
        <v>21.862116468655863</v>
      </c>
      <c r="AT33">
        <f t="shared" si="9"/>
        <v>41.224910322813756</v>
      </c>
      <c r="AU33">
        <f t="shared" si="9"/>
        <v>-698.04773506630443</v>
      </c>
      <c r="AW33">
        <v>30</v>
      </c>
      <c r="AX33">
        <f>IF(Z33&gt;0, (R33*SUMPRODUCT(K33:$K$98, X33:$X$98)-K33*$AZ$3)/Z33, 0)</f>
        <v>16100.351400241429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2000000</v>
      </c>
      <c r="S34">
        <f t="shared" si="1"/>
        <v>15751.93512843713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10826.727698082095</v>
      </c>
      <c r="AC34">
        <f t="shared" si="2"/>
        <v>10356.092115791378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-16558.945100362394</v>
      </c>
      <c r="AI34">
        <f t="shared" si="6"/>
        <v>-16575.381322374724</v>
      </c>
      <c r="AJ34">
        <f t="shared" si="7"/>
        <v>470.63558229071714</v>
      </c>
      <c r="AK34">
        <f t="shared" si="22"/>
        <v>757.87093886574678</v>
      </c>
      <c r="AL34">
        <f t="shared" si="8"/>
        <v>-15346.87480121826</v>
      </c>
      <c r="AN34">
        <f t="shared" si="9"/>
        <v>0</v>
      </c>
      <c r="AO34">
        <f t="shared" si="9"/>
        <v>0</v>
      </c>
      <c r="AP34">
        <f t="shared" si="9"/>
        <v>-0.76863426005344604</v>
      </c>
      <c r="AQ34">
        <f t="shared" si="9"/>
        <v>-774.37336298670368</v>
      </c>
      <c r="AR34">
        <f t="shared" si="9"/>
        <v>-775.14199724675711</v>
      </c>
      <c r="AS34">
        <f t="shared" si="9"/>
        <v>22.009110869731199</v>
      </c>
      <c r="AT34">
        <f t="shared" si="9"/>
        <v>35.44157336607843</v>
      </c>
      <c r="AU34">
        <f t="shared" ref="AU34:AU97" si="23">AL34*$K34</f>
        <v>-717.69131301094751</v>
      </c>
      <c r="AW34">
        <v>31</v>
      </c>
      <c r="AX34">
        <f>IF(Z34&gt;0, (R34*SUMPRODUCT(K34:$K$98, X34:$X$98)-K34*$AZ$3)/Z34, 0)</f>
        <v>15751.93512843713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2000000</v>
      </c>
      <c r="S35">
        <f t="shared" si="1"/>
        <v>15337.479070920974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10356.092115791378</v>
      </c>
      <c r="AC35">
        <f t="shared" si="2"/>
        <v>9840.3068445913268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-18577.435713660023</v>
      </c>
      <c r="AI35">
        <f t="shared" ref="AI35:AI66" si="25">SUM(AE35:AH35)</f>
        <v>-18593.475355505809</v>
      </c>
      <c r="AJ35">
        <f t="shared" si="7"/>
        <v>515.78527120005128</v>
      </c>
      <c r="AK35">
        <f t="shared" si="22"/>
        <v>724.9264481053965</v>
      </c>
      <c r="AL35">
        <f t="shared" ref="AL35:AL98" si="26">SUM(AI35:AK35)</f>
        <v>-17352.763636200361</v>
      </c>
      <c r="AN35">
        <f t="shared" ref="AN35:AT66" si="27">AE35*$K35</f>
        <v>0</v>
      </c>
      <c r="AO35">
        <f t="shared" si="27"/>
        <v>0</v>
      </c>
      <c r="AP35">
        <f t="shared" si="27"/>
        <v>-0.66972171891846577</v>
      </c>
      <c r="AQ35">
        <f t="shared" si="27"/>
        <v>-775.68516173070498</v>
      </c>
      <c r="AR35">
        <f t="shared" si="27"/>
        <v>-776.35488344962346</v>
      </c>
      <c r="AS35">
        <f t="shared" si="27"/>
        <v>21.536179033306659</v>
      </c>
      <c r="AT35">
        <f t="shared" si="27"/>
        <v>30.268692504640399</v>
      </c>
      <c r="AU35">
        <f t="shared" si="23"/>
        <v>-724.55001191167651</v>
      </c>
      <c r="AW35">
        <v>32</v>
      </c>
      <c r="AX35">
        <f>IF(Z35&gt;0, (R35*SUMPRODUCT(K35:$K$98, X35:$X$98)-K35*$AZ$3)/Z35, 0)</f>
        <v>15337.479070920974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2000000</v>
      </c>
      <c r="S36">
        <f t="shared" si="1"/>
        <v>14876.183097421581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9840.3068445913268</v>
      </c>
      <c r="AC36">
        <f t="shared" si="2"/>
        <v>9295.5039076701378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-20623.380118048266</v>
      </c>
      <c r="AI36">
        <f t="shared" si="25"/>
        <v>-20639.001571224118</v>
      </c>
      <c r="AJ36">
        <f t="shared" si="7"/>
        <v>544.80293692118903</v>
      </c>
      <c r="AK36">
        <f t="shared" si="22"/>
        <v>688.82147912139294</v>
      </c>
      <c r="AL36">
        <f t="shared" si="26"/>
        <v>-19405.377155181533</v>
      </c>
      <c r="AN36">
        <f t="shared" si="27"/>
        <v>0</v>
      </c>
      <c r="AO36">
        <f t="shared" si="27"/>
        <v>0</v>
      </c>
      <c r="AP36">
        <f t="shared" si="27"/>
        <v>-0.58237553898847183</v>
      </c>
      <c r="AQ36">
        <f t="shared" si="27"/>
        <v>-768.84986158519803</v>
      </c>
      <c r="AR36">
        <f t="shared" si="27"/>
        <v>-769.4322371241866</v>
      </c>
      <c r="AS36">
        <f t="shared" si="27"/>
        <v>20.310524280958958</v>
      </c>
      <c r="AT36">
        <f t="shared" si="27"/>
        <v>25.679607118132974</v>
      </c>
      <c r="AU36">
        <f t="shared" si="23"/>
        <v>-723.44210572509451</v>
      </c>
      <c r="AW36">
        <v>33</v>
      </c>
      <c r="AX36">
        <f>IF(Z36&gt;0, (R36*SUMPRODUCT(K36:$K$98, X36:$X$98)-K36*$AZ$3)/Z36, 0)</f>
        <v>14876.183097421581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2000000</v>
      </c>
      <c r="S37">
        <f t="shared" si="1"/>
        <v>14381.394945283651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9295.5039076701378</v>
      </c>
      <c r="AC37">
        <f t="shared" si="2"/>
        <v>8732.7988896648621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-22761.255845900876</v>
      </c>
      <c r="AI37">
        <f t="shared" si="25"/>
        <v>-22776.436568846893</v>
      </c>
      <c r="AJ37">
        <f t="shared" si="7"/>
        <v>562.70501800527563</v>
      </c>
      <c r="AK37">
        <f t="shared" si="22"/>
        <v>650.68527353690968</v>
      </c>
      <c r="AL37">
        <f t="shared" si="26"/>
        <v>-21563.046277304707</v>
      </c>
      <c r="AN37">
        <f t="shared" si="27"/>
        <v>0</v>
      </c>
      <c r="AO37">
        <f t="shared" si="27"/>
        <v>0</v>
      </c>
      <c r="AP37">
        <f t="shared" si="27"/>
        <v>-0.50530794371141974</v>
      </c>
      <c r="AQ37">
        <f t="shared" si="27"/>
        <v>-757.63476012835406</v>
      </c>
      <c r="AR37">
        <f t="shared" si="27"/>
        <v>-758.14006807206545</v>
      </c>
      <c r="AS37">
        <f t="shared" si="27"/>
        <v>18.730288180308204</v>
      </c>
      <c r="AT37">
        <f t="shared" si="27"/>
        <v>21.658812873630222</v>
      </c>
      <c r="AU37">
        <f t="shared" si="23"/>
        <v>-717.75096701812697</v>
      </c>
      <c r="AW37">
        <v>34</v>
      </c>
      <c r="AX37">
        <f>IF(Z37&gt;0, (R37*SUMPRODUCT(K37:$K$98, X37:$X$98)-K37*$AZ$3)/Z37, 0)</f>
        <v>14381.394945283651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2000000</v>
      </c>
      <c r="S38">
        <f t="shared" si="1"/>
        <v>13863.456353505366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8732.7988896648621</v>
      </c>
      <c r="AC38">
        <f t="shared" si="2"/>
        <v>8159.2220255900111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-25229.878182064094</v>
      </c>
      <c r="AI38">
        <f t="shared" si="25"/>
        <v>-25244.591724303376</v>
      </c>
      <c r="AJ38">
        <f t="shared" si="7"/>
        <v>573.57686407485107</v>
      </c>
      <c r="AK38">
        <f t="shared" si="22"/>
        <v>611.29592227654041</v>
      </c>
      <c r="AL38">
        <f t="shared" si="26"/>
        <v>-24059.718937951984</v>
      </c>
      <c r="AN38">
        <f t="shared" si="27"/>
        <v>0</v>
      </c>
      <c r="AO38">
        <f t="shared" si="27"/>
        <v>0</v>
      </c>
      <c r="AP38">
        <f t="shared" si="27"/>
        <v>-0.43728329719309139</v>
      </c>
      <c r="AQ38">
        <f t="shared" si="27"/>
        <v>-749.82652986022481</v>
      </c>
      <c r="AR38">
        <f t="shared" si="27"/>
        <v>-750.26381315741787</v>
      </c>
      <c r="AS38">
        <f t="shared" si="27"/>
        <v>17.046580506405352</v>
      </c>
      <c r="AT38">
        <f t="shared" si="27"/>
        <v>18.167582768757722</v>
      </c>
      <c r="AU38">
        <f t="shared" si="23"/>
        <v>-715.04964988225481</v>
      </c>
      <c r="AW38">
        <v>35</v>
      </c>
      <c r="AX38">
        <f>IF(Z38&gt;0, (R38*SUMPRODUCT(K38:$K$98, X38:$X$98)-K38*$AZ$3)/Z38, 0)</f>
        <v>13863.456353505366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2000000</v>
      </c>
      <c r="S39">
        <f t="shared" si="1"/>
        <v>13314.769906384903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8159.2220255900111</v>
      </c>
      <c r="AC39">
        <f t="shared" si="2"/>
        <v>7573.7329029204129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-27668.717305966857</v>
      </c>
      <c r="AI39">
        <f t="shared" si="25"/>
        <v>-27682.937853817421</v>
      </c>
      <c r="AJ39">
        <f t="shared" si="7"/>
        <v>585.48912266959815</v>
      </c>
      <c r="AK39">
        <f t="shared" si="22"/>
        <v>571.14554179130084</v>
      </c>
      <c r="AL39">
        <f t="shared" si="26"/>
        <v>-26526.30318935652</v>
      </c>
      <c r="AN39">
        <f t="shared" si="27"/>
        <v>0</v>
      </c>
      <c r="AO39">
        <f t="shared" si="27"/>
        <v>0</v>
      </c>
      <c r="AP39">
        <f t="shared" si="27"/>
        <v>-0.37734965218599309</v>
      </c>
      <c r="AQ39">
        <f t="shared" si="27"/>
        <v>-734.20384091772416</v>
      </c>
      <c r="AR39">
        <f t="shared" si="27"/>
        <v>-734.58119056991006</v>
      </c>
      <c r="AS39">
        <f t="shared" si="27"/>
        <v>15.536259159612898</v>
      </c>
      <c r="AT39">
        <f t="shared" si="27"/>
        <v>15.155644761883343</v>
      </c>
      <c r="AU39">
        <f t="shared" si="23"/>
        <v>-703.88928664841376</v>
      </c>
      <c r="AW39">
        <v>36</v>
      </c>
      <c r="AX39">
        <f>IF(Z39&gt;0, (R39*SUMPRODUCT(K39:$K$98, X39:$X$98)-K39*$AZ$3)/Z39, 0)</f>
        <v>13314.769906384903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2000000</v>
      </c>
      <c r="S40">
        <f t="shared" si="1"/>
        <v>12743.635852885365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7573.7329029204129</v>
      </c>
      <c r="AC40">
        <f t="shared" si="2"/>
        <v>6986.2588898514632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-29836.360111680016</v>
      </c>
      <c r="AI40">
        <f t="shared" si="25"/>
        <v>-29850.065499550681</v>
      </c>
      <c r="AJ40">
        <f t="shared" si="7"/>
        <v>587.47401306894972</v>
      </c>
      <c r="AK40">
        <f t="shared" si="22"/>
        <v>530.16130320442892</v>
      </c>
      <c r="AL40">
        <f t="shared" si="26"/>
        <v>-28732.430183277302</v>
      </c>
      <c r="AN40">
        <f t="shared" si="27"/>
        <v>0</v>
      </c>
      <c r="AO40">
        <f t="shared" si="27"/>
        <v>0</v>
      </c>
      <c r="AP40">
        <f t="shared" si="27"/>
        <v>-0.3247139406260805</v>
      </c>
      <c r="AQ40">
        <f t="shared" si="27"/>
        <v>-706.89586878021362</v>
      </c>
      <c r="AR40">
        <f t="shared" si="27"/>
        <v>-707.22058272083973</v>
      </c>
      <c r="AS40">
        <f t="shared" si="27"/>
        <v>13.918686840477008</v>
      </c>
      <c r="AT40">
        <f t="shared" si="27"/>
        <v>12.560809482777175</v>
      </c>
      <c r="AU40">
        <f t="shared" si="23"/>
        <v>-680.74108639758549</v>
      </c>
      <c r="AW40">
        <v>37</v>
      </c>
      <c r="AX40">
        <f>IF(Z40&gt;0, (R40*SUMPRODUCT(K40:$K$98, X40:$X$98)-K40*$AZ$3)/Z40, 0)</f>
        <v>12743.635852885365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2000000</v>
      </c>
      <c r="S41">
        <f t="shared" si="1"/>
        <v>12170.482957974296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6986.2588898514632</v>
      </c>
      <c r="AC41">
        <f t="shared" si="2"/>
        <v>6410.3717959362211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-32037.39891432627</v>
      </c>
      <c r="AI41">
        <f t="shared" si="25"/>
        <v>-32050.566780831796</v>
      </c>
      <c r="AJ41">
        <f t="shared" si="7"/>
        <v>575.88709391524208</v>
      </c>
      <c r="AK41">
        <f t="shared" si="22"/>
        <v>489.03812228960248</v>
      </c>
      <c r="AL41">
        <f t="shared" si="26"/>
        <v>-30985.641564626952</v>
      </c>
      <c r="AN41">
        <f t="shared" si="27"/>
        <v>0</v>
      </c>
      <c r="AO41">
        <f t="shared" si="27"/>
        <v>0</v>
      </c>
      <c r="AP41">
        <f t="shared" si="27"/>
        <v>-0.27855245838601833</v>
      </c>
      <c r="AQ41">
        <f t="shared" si="27"/>
        <v>-677.71770196279783</v>
      </c>
      <c r="AR41">
        <f t="shared" si="27"/>
        <v>-677.99625442118383</v>
      </c>
      <c r="AS41">
        <f t="shared" si="27"/>
        <v>12.182289795809393</v>
      </c>
      <c r="AT41">
        <f t="shared" si="27"/>
        <v>10.345090539235523</v>
      </c>
      <c r="AU41">
        <f t="shared" si="23"/>
        <v>-655.46887408613895</v>
      </c>
      <c r="AW41">
        <v>38</v>
      </c>
      <c r="AX41">
        <f>IF(Z41&gt;0, (R41*SUMPRODUCT(K41:$K$98, X41:$X$98)-K41*$AZ$3)/Z41, 0)</f>
        <v>12170.482957974296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2000000</v>
      </c>
      <c r="S42">
        <f t="shared" si="1"/>
        <v>11597.647379048763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6410.3717959362211</v>
      </c>
      <c r="AC42">
        <f t="shared" si="2"/>
        <v>5849.6262143885824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-34134.194423378074</v>
      </c>
      <c r="AI42">
        <f t="shared" si="25"/>
        <v>-34146.803933788251</v>
      </c>
      <c r="AJ42">
        <f t="shared" si="7"/>
        <v>560.74558154763872</v>
      </c>
      <c r="AK42">
        <f t="shared" si="22"/>
        <v>448.72602571553551</v>
      </c>
      <c r="AL42">
        <f t="shared" si="26"/>
        <v>-33137.332326525073</v>
      </c>
      <c r="AN42">
        <f t="shared" si="27"/>
        <v>0</v>
      </c>
      <c r="AO42">
        <f t="shared" si="27"/>
        <v>0</v>
      </c>
      <c r="AP42">
        <f t="shared" si="27"/>
        <v>-0.23816162370433297</v>
      </c>
      <c r="AQ42">
        <f t="shared" si="27"/>
        <v>-644.70823237893899</v>
      </c>
      <c r="AR42">
        <f t="shared" si="27"/>
        <v>-644.94639400264327</v>
      </c>
      <c r="AS42">
        <f t="shared" si="27"/>
        <v>10.59105975110635</v>
      </c>
      <c r="AT42">
        <f t="shared" si="27"/>
        <v>8.4752948692221999</v>
      </c>
      <c r="AU42">
        <f t="shared" si="23"/>
        <v>-625.88003938231464</v>
      </c>
      <c r="AW42">
        <v>39</v>
      </c>
      <c r="AX42">
        <f>IF(Z42&gt;0, (R42*SUMPRODUCT(K42:$K$98, X42:$X$98)-K42*$AZ$3)/Z42, 0)</f>
        <v>11597.647379048763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2000000</v>
      </c>
      <c r="S43">
        <f t="shared" si="1"/>
        <v>11033.448922436413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5849.6262143885824</v>
      </c>
      <c r="AC43">
        <f t="shared" si="2"/>
        <v>5309.3573752374614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-36262.030568306436</v>
      </c>
      <c r="AI43">
        <f t="shared" si="25"/>
        <v>-36274.060708230412</v>
      </c>
      <c r="AJ43">
        <f t="shared" si="7"/>
        <v>540.26883915112103</v>
      </c>
      <c r="AK43">
        <f t="shared" si="22"/>
        <v>409.47383500720082</v>
      </c>
      <c r="AL43">
        <f t="shared" si="26"/>
        <v>-35324.318034072094</v>
      </c>
      <c r="AN43">
        <f t="shared" si="27"/>
        <v>0</v>
      </c>
      <c r="AO43">
        <f t="shared" si="27"/>
        <v>0</v>
      </c>
      <c r="AP43">
        <f t="shared" si="27"/>
        <v>-0.20287391679569741</v>
      </c>
      <c r="AQ43">
        <f t="shared" si="27"/>
        <v>-611.51576115060868</v>
      </c>
      <c r="AR43">
        <f t="shared" si="27"/>
        <v>-611.71863506740442</v>
      </c>
      <c r="AS43">
        <f t="shared" si="27"/>
        <v>9.1109875873364139</v>
      </c>
      <c r="AT43">
        <f t="shared" si="27"/>
        <v>6.905286327361388</v>
      </c>
      <c r="AU43">
        <f t="shared" si="23"/>
        <v>-595.70236115270666</v>
      </c>
      <c r="AW43">
        <v>40</v>
      </c>
      <c r="AX43">
        <f>IF(Z43&gt;0, (R43*SUMPRODUCT(K43:$K$98, X43:$X$98)-K43*$AZ$3)/Z43, 0)</f>
        <v>11033.448922436413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2000000</v>
      </c>
      <c r="S44">
        <f t="shared" si="1"/>
        <v>10480.836219145573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5309.3573752374614</v>
      </c>
      <c r="AC44">
        <f t="shared" si="2"/>
        <v>4791.0910723259785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-38529.675003188648</v>
      </c>
      <c r="AI44">
        <f t="shared" si="25"/>
        <v>-38541.10322077584</v>
      </c>
      <c r="AJ44">
        <f t="shared" si="7"/>
        <v>518.26630291148285</v>
      </c>
      <c r="AK44">
        <f t="shared" si="22"/>
        <v>371.65501626662234</v>
      </c>
      <c r="AL44">
        <f t="shared" si="26"/>
        <v>-37651.181901597731</v>
      </c>
      <c r="AN44">
        <f t="shared" si="27"/>
        <v>0</v>
      </c>
      <c r="AO44">
        <f t="shared" si="27"/>
        <v>0</v>
      </c>
      <c r="AP44">
        <f t="shared" si="27"/>
        <v>-0.17207430065529927</v>
      </c>
      <c r="AQ44">
        <f t="shared" si="27"/>
        <v>-580.14006384323329</v>
      </c>
      <c r="AR44">
        <f t="shared" si="27"/>
        <v>-580.31213814388855</v>
      </c>
      <c r="AS44">
        <f t="shared" si="27"/>
        <v>7.8035188730240135</v>
      </c>
      <c r="AT44">
        <f t="shared" si="27"/>
        <v>5.595997496649856</v>
      </c>
      <c r="AU44">
        <f t="shared" si="23"/>
        <v>-566.9126217742147</v>
      </c>
      <c r="AW44">
        <v>41</v>
      </c>
      <c r="AX44">
        <f>IF(Z44&gt;0, (R44*SUMPRODUCT(K44:$K$98, X44:$X$98)-K44*$AZ$3)/Z44, 0)</f>
        <v>10480.836219145573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2000000</v>
      </c>
      <c r="S45">
        <f t="shared" si="1"/>
        <v>9934.3603496365959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4791.0910723259785</v>
      </c>
      <c r="AC45">
        <f t="shared" si="2"/>
        <v>4294.2094533391073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-40598.285849806642</v>
      </c>
      <c r="AI45">
        <f t="shared" si="25"/>
        <v>-40609.092306644845</v>
      </c>
      <c r="AJ45">
        <f t="shared" si="7"/>
        <v>496.88161898687122</v>
      </c>
      <c r="AK45">
        <f t="shared" si="22"/>
        <v>335.37637506281851</v>
      </c>
      <c r="AL45">
        <f t="shared" si="26"/>
        <v>-39776.834312595151</v>
      </c>
      <c r="AN45">
        <f t="shared" si="27"/>
        <v>0</v>
      </c>
      <c r="AO45">
        <f t="shared" si="27"/>
        <v>0</v>
      </c>
      <c r="AP45">
        <f t="shared" si="27"/>
        <v>-0.14527899042180553</v>
      </c>
      <c r="AQ45">
        <f t="shared" si="27"/>
        <v>-545.79202688028954</v>
      </c>
      <c r="AR45">
        <f t="shared" si="27"/>
        <v>-545.93730587071138</v>
      </c>
      <c r="AS45">
        <f t="shared" si="27"/>
        <v>6.6799378414568169</v>
      </c>
      <c r="AT45">
        <f t="shared" si="27"/>
        <v>4.5087064067305125</v>
      </c>
      <c r="AU45">
        <f t="shared" si="23"/>
        <v>-534.74866162252397</v>
      </c>
      <c r="AW45">
        <v>42</v>
      </c>
      <c r="AX45">
        <f>IF(Z45&gt;0, (R45*SUMPRODUCT(K45:$K$98, X45:$X$98)-K45*$AZ$3)/Z45, 0)</f>
        <v>9934.3603496365959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2000000</v>
      </c>
      <c r="S46">
        <f t="shared" si="1"/>
        <v>9398.6611784818888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4294.2094533391073</v>
      </c>
      <c r="AC46">
        <f t="shared" si="2"/>
        <v>3822.7553236519957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-42403.324580899542</v>
      </c>
      <c r="AI46">
        <f t="shared" si="25"/>
        <v>-42413.492931612098</v>
      </c>
      <c r="AJ46">
        <f t="shared" si="7"/>
        <v>471.45412968711162</v>
      </c>
      <c r="AK46">
        <f t="shared" si="22"/>
        <v>300.59466173373755</v>
      </c>
      <c r="AL46">
        <f t="shared" si="26"/>
        <v>-41641.444140191248</v>
      </c>
      <c r="AN46">
        <f t="shared" si="27"/>
        <v>0</v>
      </c>
      <c r="AO46">
        <f t="shared" si="27"/>
        <v>0</v>
      </c>
      <c r="AP46">
        <f t="shared" si="27"/>
        <v>-0.1220539908201272</v>
      </c>
      <c r="AQ46">
        <f t="shared" si="27"/>
        <v>-508.98077136035636</v>
      </c>
      <c r="AR46">
        <f t="shared" si="27"/>
        <v>-509.10282535117648</v>
      </c>
      <c r="AS46">
        <f t="shared" si="27"/>
        <v>5.6590158663469836</v>
      </c>
      <c r="AT46">
        <f t="shared" si="27"/>
        <v>3.6081346052040493</v>
      </c>
      <c r="AU46">
        <f t="shared" si="23"/>
        <v>-499.8356748796254</v>
      </c>
      <c r="AW46">
        <v>43</v>
      </c>
      <c r="AX46">
        <f>IF(Z46&gt;0, (R46*SUMPRODUCT(K46:$K$98, X46:$X$98)-K46*$AZ$3)/Z46, 0)</f>
        <v>9398.6611784818888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2000000</v>
      </c>
      <c r="S47">
        <f t="shared" si="1"/>
        <v>8881.3365731059894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3822.7553236519957</v>
      </c>
      <c r="AC47">
        <f t="shared" si="2"/>
        <v>3380.1476747855509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-44153.424078902666</v>
      </c>
      <c r="AI47">
        <f t="shared" si="25"/>
        <v>-44162.938828307109</v>
      </c>
      <c r="AJ47">
        <f t="shared" si="7"/>
        <v>442.60764886644483</v>
      </c>
      <c r="AK47">
        <f t="shared" si="22"/>
        <v>267.59287265563972</v>
      </c>
      <c r="AL47">
        <f t="shared" si="26"/>
        <v>-43452.738306785024</v>
      </c>
      <c r="AN47">
        <f t="shared" si="27"/>
        <v>0</v>
      </c>
      <c r="AO47">
        <f t="shared" si="27"/>
        <v>0</v>
      </c>
      <c r="AP47">
        <f t="shared" si="27"/>
        <v>-0.10197196755880993</v>
      </c>
      <c r="AQ47">
        <f t="shared" si="27"/>
        <v>-473.20337471848637</v>
      </c>
      <c r="AR47">
        <f t="shared" si="27"/>
        <v>-473.30534668604514</v>
      </c>
      <c r="AS47">
        <f t="shared" si="27"/>
        <v>4.7435377321029222</v>
      </c>
      <c r="AT47">
        <f t="shared" si="27"/>
        <v>2.8678602629997862</v>
      </c>
      <c r="AU47">
        <f t="shared" si="23"/>
        <v>-465.69394869094242</v>
      </c>
      <c r="AW47">
        <v>44</v>
      </c>
      <c r="AX47">
        <f>IF(Z47&gt;0, (R47*SUMPRODUCT(K47:$K$98, X47:$X$98)-K47*$AZ$3)/Z47, 0)</f>
        <v>8881.3365731059894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2000000</v>
      </c>
      <c r="S48">
        <f t="shared" si="1"/>
        <v>8381.9028904708957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3380.1476747855509</v>
      </c>
      <c r="AC48">
        <f t="shared" si="2"/>
        <v>2966.2060165794878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-45803.804965032265</v>
      </c>
      <c r="AI48">
        <f t="shared" si="25"/>
        <v>-45812.652019380599</v>
      </c>
      <c r="AJ48">
        <f t="shared" si="7"/>
        <v>413.94165820606304</v>
      </c>
      <c r="AK48">
        <f t="shared" si="22"/>
        <v>236.61033723498858</v>
      </c>
      <c r="AL48">
        <f t="shared" si="26"/>
        <v>-45162.100023939543</v>
      </c>
      <c r="AN48">
        <f t="shared" si="27"/>
        <v>0</v>
      </c>
      <c r="AO48">
        <f t="shared" si="27"/>
        <v>0</v>
      </c>
      <c r="AP48">
        <f t="shared" si="27"/>
        <v>-8.4657242276833911E-2</v>
      </c>
      <c r="AQ48">
        <f t="shared" si="27"/>
        <v>-438.29546665484668</v>
      </c>
      <c r="AR48">
        <f t="shared" si="27"/>
        <v>-438.3801238971235</v>
      </c>
      <c r="AS48">
        <f t="shared" si="27"/>
        <v>3.9609973972645847</v>
      </c>
      <c r="AT48">
        <f t="shared" si="27"/>
        <v>2.2641184122790903</v>
      </c>
      <c r="AU48">
        <f t="shared" si="23"/>
        <v>-432.1550080875798</v>
      </c>
      <c r="AW48">
        <v>45</v>
      </c>
      <c r="AX48">
        <f>IF(Z48&gt;0, (R48*SUMPRODUCT(K48:$K$98, X48:$X$98)-K48*$AZ$3)/Z48, 0)</f>
        <v>8381.9028904708957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2000000</v>
      </c>
      <c r="S49">
        <f t="shared" si="1"/>
        <v>7900.6339565884027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2966.2060165794878</v>
      </c>
      <c r="AC49">
        <f t="shared" si="2"/>
        <v>2580.8227968107303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-47366.271878376254</v>
      </c>
      <c r="AI49">
        <f t="shared" si="25"/>
        <v>-47374.438383782632</v>
      </c>
      <c r="AJ49">
        <f t="shared" si="7"/>
        <v>385.3832197687575</v>
      </c>
      <c r="AK49">
        <f t="shared" si="22"/>
        <v>207.63442116056416</v>
      </c>
      <c r="AL49">
        <f t="shared" si="26"/>
        <v>-46781.420742853312</v>
      </c>
      <c r="AN49">
        <f t="shared" si="27"/>
        <v>0</v>
      </c>
      <c r="AO49">
        <f t="shared" si="27"/>
        <v>0</v>
      </c>
      <c r="AP49">
        <f t="shared" si="27"/>
        <v>-6.9772398602329339E-2</v>
      </c>
      <c r="AQ49">
        <f t="shared" si="27"/>
        <v>-404.68452996119368</v>
      </c>
      <c r="AR49">
        <f t="shared" si="27"/>
        <v>-404.75430235979599</v>
      </c>
      <c r="AS49">
        <f t="shared" si="27"/>
        <v>3.2926092969172345</v>
      </c>
      <c r="AT49">
        <f t="shared" si="27"/>
        <v>1.7739719593487226</v>
      </c>
      <c r="AU49">
        <f t="shared" si="23"/>
        <v>-399.68772110353007</v>
      </c>
      <c r="AW49">
        <v>46</v>
      </c>
      <c r="AX49">
        <f>IF(Z49&gt;0, (R49*SUMPRODUCT(K49:$K$98, X49:$X$98)-K49*$AZ$3)/Z49, 0)</f>
        <v>7900.6339565884027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2000000</v>
      </c>
      <c r="S50">
        <f t="shared" si="1"/>
        <v>7436.3443610238701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2580.8227968107303</v>
      </c>
      <c r="AC50">
        <f t="shared" si="2"/>
        <v>2223.3813444264024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-48810.255499275605</v>
      </c>
      <c r="AI50">
        <f t="shared" si="25"/>
        <v>-48817.730211434173</v>
      </c>
      <c r="AJ50">
        <f t="shared" si="7"/>
        <v>357.44145238432793</v>
      </c>
      <c r="AK50">
        <f t="shared" si="22"/>
        <v>180.65759577675115</v>
      </c>
      <c r="AL50">
        <f t="shared" si="26"/>
        <v>-48279.631163273094</v>
      </c>
      <c r="AN50">
        <f t="shared" si="27"/>
        <v>0</v>
      </c>
      <c r="AO50">
        <f t="shared" si="27"/>
        <v>0</v>
      </c>
      <c r="AP50">
        <f t="shared" si="27"/>
        <v>-5.7019558442595958E-2</v>
      </c>
      <c r="AQ50">
        <f t="shared" si="27"/>
        <v>-372.34065432846836</v>
      </c>
      <c r="AR50">
        <f t="shared" si="27"/>
        <v>-372.39767388691092</v>
      </c>
      <c r="AS50">
        <f t="shared" si="27"/>
        <v>2.7266807539426612</v>
      </c>
      <c r="AT50">
        <f t="shared" si="27"/>
        <v>1.378115454075461</v>
      </c>
      <c r="AU50">
        <f t="shared" si="23"/>
        <v>-368.29287767889281</v>
      </c>
      <c r="AW50">
        <v>47</v>
      </c>
      <c r="AX50">
        <f>IF(Z50&gt;0, (R50*SUMPRODUCT(K50:$K$98, X50:$X$98)-K50*$AZ$3)/Z50, 0)</f>
        <v>7436.3443610238701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2000000</v>
      </c>
      <c r="S51">
        <f t="shared" si="1"/>
        <v>6986.6637445094666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2223.3813444264024</v>
      </c>
      <c r="AC51">
        <f t="shared" si="2"/>
        <v>1893.2220093629921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-50044.111012464768</v>
      </c>
      <c r="AI51">
        <f t="shared" si="25"/>
        <v>-50050.885426114095</v>
      </c>
      <c r="AJ51">
        <f t="shared" si="7"/>
        <v>330.15933506341025</v>
      </c>
      <c r="AK51">
        <f t="shared" si="22"/>
        <v>155.63669410984818</v>
      </c>
      <c r="AL51">
        <f t="shared" si="26"/>
        <v>-49565.089396940843</v>
      </c>
      <c r="AN51">
        <f t="shared" si="27"/>
        <v>0</v>
      </c>
      <c r="AO51">
        <f t="shared" si="27"/>
        <v>0</v>
      </c>
      <c r="AP51">
        <f t="shared" si="27"/>
        <v>-4.6140581689410265E-2</v>
      </c>
      <c r="AQ51">
        <f t="shared" si="27"/>
        <v>-340.85081185932069</v>
      </c>
      <c r="AR51">
        <f t="shared" si="27"/>
        <v>-340.89695244101011</v>
      </c>
      <c r="AS51">
        <f t="shared" si="27"/>
        <v>2.2487176837104195</v>
      </c>
      <c r="AT51">
        <f t="shared" si="27"/>
        <v>1.0600426797316735</v>
      </c>
      <c r="AU51">
        <f t="shared" si="23"/>
        <v>-337.58819207756807</v>
      </c>
      <c r="AW51">
        <v>48</v>
      </c>
      <c r="AX51">
        <f>IF(Z51&gt;0, (R51*SUMPRODUCT(K51:$K$98, X51:$X$98)-K51*$AZ$3)/Z51, 0)</f>
        <v>6986.6637445094666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2000000</v>
      </c>
      <c r="S52">
        <f t="shared" si="1"/>
        <v>6551.6843665545357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1893.2220093629921</v>
      </c>
      <c r="AC52">
        <f t="shared" si="2"/>
        <v>1590.0330897046169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-51152.092462344583</v>
      </c>
      <c r="AI52">
        <f t="shared" si="25"/>
        <v>-51158.159730701642</v>
      </c>
      <c r="AJ52">
        <f t="shared" si="7"/>
        <v>303.1889196583752</v>
      </c>
      <c r="AK52">
        <f t="shared" si="22"/>
        <v>132.52554065540946</v>
      </c>
      <c r="AL52">
        <f t="shared" si="26"/>
        <v>-50722.445270387863</v>
      </c>
      <c r="AN52">
        <f t="shared" si="27"/>
        <v>0</v>
      </c>
      <c r="AO52">
        <f t="shared" si="27"/>
        <v>0</v>
      </c>
      <c r="AP52">
        <f t="shared" si="27"/>
        <v>-3.6896615938127049E-2</v>
      </c>
      <c r="AQ52">
        <f t="shared" si="27"/>
        <v>-311.06900155813287</v>
      </c>
      <c r="AR52">
        <f t="shared" si="27"/>
        <v>-311.105898174071</v>
      </c>
      <c r="AS52">
        <f t="shared" si="27"/>
        <v>1.8437696286041014</v>
      </c>
      <c r="AT52">
        <f t="shared" si="27"/>
        <v>0.80592182309995009</v>
      </c>
      <c r="AU52">
        <f t="shared" si="23"/>
        <v>-308.45620672236697</v>
      </c>
      <c r="AW52">
        <v>49</v>
      </c>
      <c r="AX52">
        <f>IF(Z52&gt;0, (R52*SUMPRODUCT(K52:$K$98, X52:$X$98)-K52*$AZ$3)/Z52, 0)</f>
        <v>6551.6843665545357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2000000</v>
      </c>
      <c r="S53">
        <f t="shared" si="1"/>
        <v>6123.1845889272336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1590.0330897046169</v>
      </c>
      <c r="AC53">
        <f t="shared" si="2"/>
        <v>1312.5907776116137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-51799.511341634934</v>
      </c>
      <c r="AI53">
        <f t="shared" si="25"/>
        <v>-51804.87044341665</v>
      </c>
      <c r="AJ53">
        <f t="shared" si="7"/>
        <v>277.44231209300324</v>
      </c>
      <c r="AK53">
        <f t="shared" si="22"/>
        <v>111.30231627932319</v>
      </c>
      <c r="AL53">
        <f t="shared" si="26"/>
        <v>-51416.125815044325</v>
      </c>
      <c r="AN53">
        <f t="shared" si="27"/>
        <v>0</v>
      </c>
      <c r="AO53">
        <f t="shared" si="27"/>
        <v>0</v>
      </c>
      <c r="AP53">
        <f t="shared" si="27"/>
        <v>-2.9098279691827822E-2</v>
      </c>
      <c r="AQ53">
        <f t="shared" si="27"/>
        <v>-281.25546599275839</v>
      </c>
      <c r="AR53">
        <f t="shared" si="27"/>
        <v>-281.28456427245027</v>
      </c>
      <c r="AS53">
        <f t="shared" si="27"/>
        <v>1.5064266969465783</v>
      </c>
      <c r="AT53">
        <f t="shared" si="27"/>
        <v>0.6043374545514848</v>
      </c>
      <c r="AU53">
        <f t="shared" si="23"/>
        <v>-279.17380012095219</v>
      </c>
      <c r="AW53">
        <v>50</v>
      </c>
      <c r="AX53">
        <f>IF(Z53&gt;0, (R53*SUMPRODUCT(K53:$K$98, X53:$X$98)-K53*$AZ$3)/Z53, 0)</f>
        <v>6123.1845889272336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2000000</v>
      </c>
      <c r="S54">
        <f t="shared" si="1"/>
        <v>5696.8255926725333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1312.5907776116137</v>
      </c>
      <c r="AC54">
        <f t="shared" si="2"/>
        <v>1061.3591414984353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-51826.630876809606</v>
      </c>
      <c r="AI54">
        <f t="shared" si="25"/>
        <v>-51831.28855468754</v>
      </c>
      <c r="AJ54">
        <f t="shared" si="7"/>
        <v>251.23163611317841</v>
      </c>
      <c r="AK54">
        <f t="shared" si="22"/>
        <v>91.881354432812969</v>
      </c>
      <c r="AL54">
        <f t="shared" si="26"/>
        <v>-51488.175564141544</v>
      </c>
      <c r="AN54">
        <f t="shared" si="27"/>
        <v>0</v>
      </c>
      <c r="AO54">
        <f t="shared" si="27"/>
        <v>0</v>
      </c>
      <c r="AP54">
        <f t="shared" si="27"/>
        <v>-2.2580145478105579E-2</v>
      </c>
      <c r="AQ54">
        <f t="shared" si="27"/>
        <v>-251.25242567366348</v>
      </c>
      <c r="AR54">
        <f t="shared" si="27"/>
        <v>-251.27500581914157</v>
      </c>
      <c r="AS54">
        <f t="shared" si="27"/>
        <v>1.217956037494309</v>
      </c>
      <c r="AT54">
        <f t="shared" si="27"/>
        <v>0.44543534443323601</v>
      </c>
      <c r="AU54">
        <f t="shared" si="23"/>
        <v>-249.611614437214</v>
      </c>
      <c r="AW54">
        <v>51</v>
      </c>
      <c r="AX54">
        <f>IF(Z54&gt;0, (R54*SUMPRODUCT(K54:$K$98, X54:$X$98)-K54*$AZ$3)/Z54, 0)</f>
        <v>5696.8255926725333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2000000</v>
      </c>
      <c r="S55">
        <f t="shared" si="1"/>
        <v>5267.7865872226312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1061.3591414984353</v>
      </c>
      <c r="AC55">
        <f t="shared" si="2"/>
        <v>836.91370678868236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-51140.323124331779</v>
      </c>
      <c r="AI55">
        <f t="shared" si="25"/>
        <v>-51144.294971391886</v>
      </c>
      <c r="AJ55">
        <f t="shared" si="7"/>
        <v>224.44543470975293</v>
      </c>
      <c r="AK55">
        <f t="shared" si="22"/>
        <v>74.295139904890476</v>
      </c>
      <c r="AL55">
        <f t="shared" si="26"/>
        <v>-50845.554396777239</v>
      </c>
      <c r="AN55">
        <f t="shared" si="27"/>
        <v>0</v>
      </c>
      <c r="AO55">
        <f t="shared" si="27"/>
        <v>0</v>
      </c>
      <c r="AP55">
        <f t="shared" si="27"/>
        <v>-1.7192212894854592E-2</v>
      </c>
      <c r="AQ55">
        <f t="shared" si="27"/>
        <v>-221.36182722052737</v>
      </c>
      <c r="AR55">
        <f t="shared" si="27"/>
        <v>-221.37901943342226</v>
      </c>
      <c r="AS55">
        <f t="shared" si="27"/>
        <v>0.97151618338167622</v>
      </c>
      <c r="AT55">
        <f t="shared" si="27"/>
        <v>0.32158787661485205</v>
      </c>
      <c r="AU55">
        <f t="shared" si="23"/>
        <v>-220.08591537342571</v>
      </c>
      <c r="AW55">
        <v>52</v>
      </c>
      <c r="AX55">
        <f>IF(Z55&gt;0, (R55*SUMPRODUCT(K55:$K$98, X55:$X$98)-K55*$AZ$3)/Z55, 0)</f>
        <v>5267.7865872226312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2000000</v>
      </c>
      <c r="S56">
        <f t="shared" si="1"/>
        <v>4823.6421511759918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836.91370678868236</v>
      </c>
      <c r="AC56">
        <f t="shared" si="2"/>
        <v>639.48669292878913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-49423.465365909877</v>
      </c>
      <c r="AI56">
        <f t="shared" si="25"/>
        <v>-49426.779701182306</v>
      </c>
      <c r="AJ56">
        <f t="shared" si="7"/>
        <v>197.42701385989324</v>
      </c>
      <c r="AK56">
        <f t="shared" si="22"/>
        <v>58.58395947520777</v>
      </c>
      <c r="AL56">
        <f t="shared" si="26"/>
        <v>-49170.7687278472</v>
      </c>
      <c r="AN56">
        <f t="shared" si="27"/>
        <v>0</v>
      </c>
      <c r="AO56">
        <f t="shared" si="27"/>
        <v>0</v>
      </c>
      <c r="AP56">
        <f t="shared" si="27"/>
        <v>-1.2809072370186671E-2</v>
      </c>
      <c r="AQ56">
        <f t="shared" si="27"/>
        <v>-191.00926509264093</v>
      </c>
      <c r="AR56">
        <f t="shared" si="27"/>
        <v>-191.02207416501113</v>
      </c>
      <c r="AS56">
        <f t="shared" si="27"/>
        <v>0.7630057614864012</v>
      </c>
      <c r="AT56">
        <f t="shared" si="27"/>
        <v>0.22641227123047744</v>
      </c>
      <c r="AU56">
        <f t="shared" si="23"/>
        <v>-190.03265613229422</v>
      </c>
      <c r="AW56">
        <v>53</v>
      </c>
      <c r="AX56">
        <f>IF(Z56&gt;0, (R56*SUMPRODUCT(K56:$K$98, X56:$X$98)-K56*$AZ$3)/Z56, 0)</f>
        <v>4823.6421511759918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2000000</v>
      </c>
      <c r="S57">
        <f t="shared" si="1"/>
        <v>4353.3724874012451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639.48669292878913</v>
      </c>
      <c r="AC57">
        <f t="shared" si="2"/>
        <v>469.84779690814321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-46640.726724285792</v>
      </c>
      <c r="AI57">
        <f t="shared" si="25"/>
        <v>-46643.424907121444</v>
      </c>
      <c r="AJ57">
        <f t="shared" si="7"/>
        <v>169.63889602064592</v>
      </c>
      <c r="AK57">
        <f t="shared" si="22"/>
        <v>44.764068505015246</v>
      </c>
      <c r="AL57">
        <f t="shared" si="26"/>
        <v>-46429.021942595784</v>
      </c>
      <c r="AN57">
        <f t="shared" si="27"/>
        <v>0</v>
      </c>
      <c r="AO57">
        <f t="shared" si="27"/>
        <v>0</v>
      </c>
      <c r="AP57">
        <f t="shared" si="27"/>
        <v>-9.3105340591425317E-3</v>
      </c>
      <c r="AQ57">
        <f t="shared" si="27"/>
        <v>-160.94167858894048</v>
      </c>
      <c r="AR57">
        <f t="shared" si="27"/>
        <v>-160.95098912299963</v>
      </c>
      <c r="AS57">
        <f t="shared" si="27"/>
        <v>0.58536756601010187</v>
      </c>
      <c r="AT57">
        <f t="shared" si="27"/>
        <v>0.15446595350574049</v>
      </c>
      <c r="AU57">
        <f t="shared" si="23"/>
        <v>-160.21115560348377</v>
      </c>
      <c r="AW57">
        <v>54</v>
      </c>
      <c r="AX57">
        <f>IF(Z57&gt;0, (R57*SUMPRODUCT(K57:$K$98, X57:$X$98)-K57*$AZ$3)/Z57, 0)</f>
        <v>4353.3724874012451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2000000</v>
      </c>
      <c r="S58">
        <f t="shared" si="1"/>
        <v>3837.701030242351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469.84779690814321</v>
      </c>
      <c r="AC58">
        <f t="shared" si="2"/>
        <v>327.98680499062721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-42767.286284105103</v>
      </c>
      <c r="AI58">
        <f t="shared" si="25"/>
        <v>-42769.422894033843</v>
      </c>
      <c r="AJ58">
        <f t="shared" si="7"/>
        <v>141.860991917516</v>
      </c>
      <c r="AK58">
        <f t="shared" si="22"/>
        <v>32.889345783570029</v>
      </c>
      <c r="AL58">
        <f t="shared" si="26"/>
        <v>-42594.672556332756</v>
      </c>
      <c r="AN58">
        <f t="shared" si="27"/>
        <v>0</v>
      </c>
      <c r="AO58">
        <f t="shared" si="27"/>
        <v>0</v>
      </c>
      <c r="AP58">
        <f t="shared" si="27"/>
        <v>-6.5827966199738979E-3</v>
      </c>
      <c r="AQ58">
        <f t="shared" si="27"/>
        <v>-131.76403601288143</v>
      </c>
      <c r="AR58">
        <f t="shared" si="27"/>
        <v>-131.7706188095014</v>
      </c>
      <c r="AS58">
        <f t="shared" si="27"/>
        <v>0.43706717147470259</v>
      </c>
      <c r="AT58">
        <f t="shared" si="27"/>
        <v>0.10133055704020832</v>
      </c>
      <c r="AU58">
        <f t="shared" si="23"/>
        <v>-131.23222108098648</v>
      </c>
      <c r="AW58">
        <v>55</v>
      </c>
      <c r="AX58">
        <f>IF(Z58&gt;0, (R58*SUMPRODUCT(K58:$K$98, X58:$X$98)-K58*$AZ$3)/Z58, 0)</f>
        <v>3837.701030242351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2000000</v>
      </c>
      <c r="S59">
        <f t="shared" si="1"/>
        <v>3251.45343827954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327.98680499062721</v>
      </c>
      <c r="AC59">
        <f t="shared" si="2"/>
        <v>213.25909636294577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-38041.80357765362</v>
      </c>
      <c r="AI59">
        <f t="shared" si="25"/>
        <v>-38043.443298938357</v>
      </c>
      <c r="AJ59">
        <f t="shared" si="7"/>
        <v>114.72770862768144</v>
      </c>
      <c r="AK59">
        <f t="shared" si="22"/>
        <v>22.959076349343906</v>
      </c>
      <c r="AL59">
        <f t="shared" si="26"/>
        <v>-37905.756513961329</v>
      </c>
      <c r="AN59">
        <f t="shared" si="27"/>
        <v>0</v>
      </c>
      <c r="AO59">
        <f t="shared" si="27"/>
        <v>0</v>
      </c>
      <c r="AP59">
        <f t="shared" si="27"/>
        <v>-4.5106300279234065E-3</v>
      </c>
      <c r="AQ59">
        <f t="shared" si="27"/>
        <v>-104.64735874999599</v>
      </c>
      <c r="AR59">
        <f t="shared" si="27"/>
        <v>-104.65186938002391</v>
      </c>
      <c r="AS59">
        <f t="shared" si="27"/>
        <v>0.31559890841712041</v>
      </c>
      <c r="AT59">
        <f t="shared" si="27"/>
        <v>6.3157013425874223E-2</v>
      </c>
      <c r="AU59">
        <f t="shared" si="23"/>
        <v>-104.27311345818092</v>
      </c>
      <c r="AW59">
        <v>56</v>
      </c>
      <c r="AX59">
        <f>IF(Z59&gt;0, (R59*SUMPRODUCT(K59:$K$98, X59:$X$98)-K59*$AZ$3)/Z59, 0)</f>
        <v>3251.45343827954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2000000</v>
      </c>
      <c r="S60">
        <f t="shared" si="1"/>
        <v>2551.308866293406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213.25909636294577</v>
      </c>
      <c r="AC60">
        <f t="shared" si="2"/>
        <v>123.82274420687861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-32799.870094087724</v>
      </c>
      <c r="AI60">
        <f t="shared" si="25"/>
        <v>-32801.083419783434</v>
      </c>
      <c r="AJ60">
        <f t="shared" si="7"/>
        <v>89.436352156067159</v>
      </c>
      <c r="AK60">
        <f t="shared" si="22"/>
        <v>14.928136745406205</v>
      </c>
      <c r="AL60">
        <f t="shared" si="26"/>
        <v>-32696.718930881962</v>
      </c>
      <c r="AN60">
        <f t="shared" si="27"/>
        <v>0</v>
      </c>
      <c r="AO60">
        <f t="shared" si="27"/>
        <v>0</v>
      </c>
      <c r="AP60">
        <f t="shared" si="27"/>
        <v>-2.9800705459595016E-3</v>
      </c>
      <c r="AQ60">
        <f t="shared" si="27"/>
        <v>-80.560336869252183</v>
      </c>
      <c r="AR60">
        <f t="shared" si="27"/>
        <v>-80.563316939798142</v>
      </c>
      <c r="AS60">
        <f t="shared" si="27"/>
        <v>0.21966619493863684</v>
      </c>
      <c r="AT60">
        <f t="shared" si="27"/>
        <v>3.6665258782746242E-2</v>
      </c>
      <c r="AU60">
        <f t="shared" si="23"/>
        <v>-80.306985486076755</v>
      </c>
      <c r="AW60">
        <v>57</v>
      </c>
      <c r="AX60">
        <f>IF(Z60&gt;0, (R60*SUMPRODUCT(K60:$K$98, X60:$X$98)-K60*$AZ$3)/Z60, 0)</f>
        <v>2551.308866293406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2000000</v>
      </c>
      <c r="S61">
        <f t="shared" si="1"/>
        <v>1651.7837844608644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123.82274420687861</v>
      </c>
      <c r="AC61">
        <f t="shared" si="2"/>
        <v>56.843663225062713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-27268.392729002018</v>
      </c>
      <c r="AI61">
        <f t="shared" si="25"/>
        <v>-27269.253066531659</v>
      </c>
      <c r="AJ61">
        <f t="shared" si="7"/>
        <v>66.979080981815898</v>
      </c>
      <c r="AK61">
        <f t="shared" si="22"/>
        <v>8.6675920944815044</v>
      </c>
      <c r="AL61">
        <f t="shared" si="26"/>
        <v>-27193.606393455364</v>
      </c>
      <c r="AN61">
        <f t="shared" si="27"/>
        <v>0</v>
      </c>
      <c r="AO61">
        <f t="shared" si="27"/>
        <v>0</v>
      </c>
      <c r="AP61">
        <f t="shared" si="27"/>
        <v>-1.8866876010495794E-3</v>
      </c>
      <c r="AQ61">
        <f t="shared" si="27"/>
        <v>-59.79855195174126</v>
      </c>
      <c r="AR61">
        <f t="shared" si="27"/>
        <v>-59.800438639342303</v>
      </c>
      <c r="AS61">
        <f t="shared" si="27"/>
        <v>0.14688258650137129</v>
      </c>
      <c r="AT61">
        <f t="shared" si="27"/>
        <v>1.9007701015215771E-2</v>
      </c>
      <c r="AU61">
        <f t="shared" si="23"/>
        <v>-59.634548351825721</v>
      </c>
      <c r="AW61">
        <v>58</v>
      </c>
      <c r="AX61">
        <f>IF(Z61&gt;0, (R61*SUMPRODUCT(K61:$K$98, X61:$X$98)-K61*$AZ$3)/Z61, 0)</f>
        <v>1651.7837844608644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2000000</v>
      </c>
      <c r="S62">
        <f t="shared" si="1"/>
        <v>395.2600948939878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56.843663225062713</v>
      </c>
      <c r="AC62">
        <f t="shared" si="2"/>
        <v>9.1712326013896472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-21732.668493201749</v>
      </c>
      <c r="AI62">
        <f t="shared" si="25"/>
        <v>-21733.24856899993</v>
      </c>
      <c r="AJ62">
        <f t="shared" si="7"/>
        <v>47.672430623673065</v>
      </c>
      <c r="AK62">
        <f t="shared" si="22"/>
        <v>3.9790564257543903</v>
      </c>
      <c r="AL62">
        <f t="shared" si="26"/>
        <v>-21681.597081950506</v>
      </c>
      <c r="AN62">
        <f t="shared" si="27"/>
        <v>0</v>
      </c>
      <c r="AO62">
        <f t="shared" si="27"/>
        <v>0</v>
      </c>
      <c r="AP62">
        <f t="shared" si="27"/>
        <v>-1.1357895036928638E-3</v>
      </c>
      <c r="AQ62">
        <f t="shared" si="27"/>
        <v>-42.552605778791147</v>
      </c>
      <c r="AR62">
        <f t="shared" si="27"/>
        <v>-42.553741568294839</v>
      </c>
      <c r="AS62">
        <f t="shared" si="27"/>
        <v>9.3342708810954245E-2</v>
      </c>
      <c r="AT62">
        <f t="shared" si="27"/>
        <v>7.7909999643926602E-3</v>
      </c>
      <c r="AU62">
        <f t="shared" si="23"/>
        <v>-42.452607859519496</v>
      </c>
      <c r="AW62">
        <v>59</v>
      </c>
      <c r="AX62">
        <f>IF(Z62&gt;0, (R62*SUMPRODUCT(K62:$K$98, X62:$X$98)-K62*$AZ$3)/Z62, 0)</f>
        <v>395.2600948939878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2000000</v>
      </c>
      <c r="S63">
        <f t="shared" si="1"/>
        <v>-1526.9005625972147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9.1712326013896472</v>
      </c>
      <c r="AC63">
        <f t="shared" si="2"/>
        <v>-22.554479134483486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-16399.176804086997</v>
      </c>
      <c r="AI63">
        <f t="shared" si="25"/>
        <v>-16399.546089417145</v>
      </c>
      <c r="AJ63">
        <f t="shared" si="7"/>
        <v>31.725711735873134</v>
      </c>
      <c r="AK63">
        <f t="shared" si="22"/>
        <v>0.64198628209727537</v>
      </c>
      <c r="AL63">
        <f t="shared" si="26"/>
        <v>-16367.178391399175</v>
      </c>
      <c r="AN63">
        <f t="shared" si="27"/>
        <v>0</v>
      </c>
      <c r="AO63">
        <f t="shared" si="27"/>
        <v>0</v>
      </c>
      <c r="AP63">
        <f t="shared" si="27"/>
        <v>-6.4559050971877742E-4</v>
      </c>
      <c r="AQ63">
        <f t="shared" si="27"/>
        <v>-28.669302697921733</v>
      </c>
      <c r="AR63">
        <f t="shared" si="27"/>
        <v>-28.669948288431449</v>
      </c>
      <c r="AS63">
        <f t="shared" si="27"/>
        <v>5.546339575021083E-2</v>
      </c>
      <c r="AT63">
        <f t="shared" si="27"/>
        <v>1.1223306675230916E-3</v>
      </c>
      <c r="AU63">
        <f t="shared" si="23"/>
        <v>-28.61336256201372</v>
      </c>
      <c r="AW63">
        <v>60</v>
      </c>
      <c r="AX63">
        <f>IF(Z63&gt;0, (R63*SUMPRODUCT(K63:$K$98, X63:$X$98)-K63*$AZ$3)/Z63, 0)</f>
        <v>-1526.9005625972147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2000000</v>
      </c>
      <c r="S64">
        <f t="shared" si="1"/>
        <v>-4710.0784019739031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-22.554479134483486</v>
      </c>
      <c r="AC64">
        <f t="shared" si="2"/>
        <v>-41.556912151228453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-11601.444681729457</v>
      </c>
      <c r="AI64">
        <f t="shared" si="25"/>
        <v>-11601.665256147782</v>
      </c>
      <c r="AJ64">
        <f t="shared" si="7"/>
        <v>19.002433016744966</v>
      </c>
      <c r="AK64">
        <f t="shared" si="22"/>
        <v>-1.5788135394138443</v>
      </c>
      <c r="AL64">
        <f t="shared" si="26"/>
        <v>-11584.241636670451</v>
      </c>
      <c r="AN64">
        <f t="shared" si="27"/>
        <v>0</v>
      </c>
      <c r="AO64">
        <f t="shared" si="27"/>
        <v>0</v>
      </c>
      <c r="AP64">
        <f t="shared" si="27"/>
        <v>-3.4429617815603302E-4</v>
      </c>
      <c r="AQ64">
        <f t="shared" si="27"/>
        <v>-18.10877750620234</v>
      </c>
      <c r="AR64">
        <f t="shared" si="27"/>
        <v>-18.109121802380496</v>
      </c>
      <c r="AS64">
        <f t="shared" si="27"/>
        <v>2.9661032829701898E-2</v>
      </c>
      <c r="AT64">
        <f t="shared" si="27"/>
        <v>-2.4643812812425599E-3</v>
      </c>
      <c r="AU64">
        <f t="shared" si="23"/>
        <v>-18.081925150832035</v>
      </c>
      <c r="AW64">
        <v>61</v>
      </c>
      <c r="AX64">
        <f>IF(Z64&gt;0, (R64*SUMPRODUCT(K64:$K$98, X64:$X$98)-K64*$AZ$3)/Z64, 0)</f>
        <v>-4710.0784019739031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2000000</v>
      </c>
      <c r="S65">
        <f t="shared" si="1"/>
        <v>-9798.5050563659188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-41.556912151228453</v>
      </c>
      <c r="AC65">
        <f t="shared" si="2"/>
        <v>-51.034556013522959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-7052.6893841295014</v>
      </c>
      <c r="AI65">
        <f t="shared" si="25"/>
        <v>-7052.8195941863414</v>
      </c>
      <c r="AJ65">
        <f t="shared" si="7"/>
        <v>9.4776438622945065</v>
      </c>
      <c r="AK65">
        <f t="shared" si="22"/>
        <v>-2.908983850585992</v>
      </c>
      <c r="AL65">
        <f t="shared" si="26"/>
        <v>-7046.2509341746327</v>
      </c>
      <c r="AN65">
        <f t="shared" si="27"/>
        <v>0</v>
      </c>
      <c r="AO65">
        <f t="shared" si="27"/>
        <v>0</v>
      </c>
      <c r="AP65">
        <f t="shared" si="27"/>
        <v>-1.814694675869274E-4</v>
      </c>
      <c r="AQ65">
        <f t="shared" si="27"/>
        <v>-9.8291009055081382</v>
      </c>
      <c r="AR65">
        <f t="shared" si="27"/>
        <v>-9.8292823749757243</v>
      </c>
      <c r="AS65">
        <f t="shared" si="27"/>
        <v>1.3208680092815504E-2</v>
      </c>
      <c r="AT65">
        <f t="shared" si="27"/>
        <v>-4.0541549815372255E-3</v>
      </c>
      <c r="AU65">
        <f t="shared" si="23"/>
        <v>-9.8201278498644466</v>
      </c>
      <c r="AW65">
        <v>62</v>
      </c>
      <c r="AX65">
        <f>IF(Z65&gt;0, (R65*SUMPRODUCT(K65:$K$98, X65:$X$98)-K65*$AZ$3)/Z65, 0)</f>
        <v>-9798.5050563659188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25</v>
      </c>
      <c r="R66">
        <f t="shared" si="0"/>
        <v>2000000</v>
      </c>
      <c r="S66">
        <f t="shared" si="1"/>
        <v>-17512.577696167209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-51.034556013522959</v>
      </c>
      <c r="AC66">
        <f t="shared" si="2"/>
        <v>-53.15728759411337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-4241.8811262208019</v>
      </c>
      <c r="AI66">
        <f t="shared" si="25"/>
        <v>-4241.9570106629963</v>
      </c>
      <c r="AJ66">
        <f t="shared" si="7"/>
        <v>2.1227315805904112</v>
      </c>
      <c r="AK66">
        <f t="shared" si="22"/>
        <v>-3.5724189209466073</v>
      </c>
      <c r="AL66">
        <f t="shared" si="26"/>
        <v>-4243.4066980033531</v>
      </c>
      <c r="AN66">
        <f t="shared" si="27"/>
        <v>0</v>
      </c>
      <c r="AO66">
        <f t="shared" si="27"/>
        <v>0</v>
      </c>
      <c r="AP66">
        <f t="shared" si="27"/>
        <v>-9.4426471193475805E-5</v>
      </c>
      <c r="AQ66">
        <f t="shared" si="27"/>
        <v>-5.2783660838832303</v>
      </c>
      <c r="AR66">
        <f t="shared" si="27"/>
        <v>-5.2784605103544244</v>
      </c>
      <c r="AS66">
        <f t="shared" si="27"/>
        <v>2.6414116866491934E-3</v>
      </c>
      <c r="AT66">
        <f t="shared" si="27"/>
        <v>-4.4453237393163487E-3</v>
      </c>
      <c r="AU66">
        <f t="shared" si="23"/>
        <v>-5.2802644224070923</v>
      </c>
      <c r="AW66">
        <v>63</v>
      </c>
      <c r="AX66">
        <f>IF(Z66&gt;0, (R66*SUMPRODUCT(K66:$K$98, X66:$X$98)-K66*$AZ$3)/Z66, 0)</f>
        <v>-17512.577696167209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-29565.392536723542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-53.15728759411337</v>
      </c>
      <c r="AC67">
        <f t="shared" ref="AC67:AC98" si="30">S67*Z67</f>
        <v>-51.554966780748643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-2522.5266115048721</v>
      </c>
      <c r="AI67">
        <f t="shared" ref="AI67:AI98" si="34">SUM(AE67:AH67)</f>
        <v>-2522.5702055200004</v>
      </c>
      <c r="AJ67">
        <f t="shared" ref="AJ67:AJ98" si="35">AB67-AC67</f>
        <v>-1.6023208133647273</v>
      </c>
      <c r="AK67">
        <f t="shared" si="22"/>
        <v>-3.7210101315879363</v>
      </c>
      <c r="AL67">
        <f t="shared" si="26"/>
        <v>-2527.8935364649528</v>
      </c>
      <c r="AN67">
        <f t="shared" ref="AN67:AU98" si="36">AE67*$K67</f>
        <v>0</v>
      </c>
      <c r="AO67">
        <f t="shared" si="36"/>
        <v>0</v>
      </c>
      <c r="AP67">
        <f t="shared" si="36"/>
        <v>-4.8433946955350046E-5</v>
      </c>
      <c r="AQ67">
        <f t="shared" si="36"/>
        <v>-2.8025847065392138</v>
      </c>
      <c r="AR67">
        <f t="shared" si="36"/>
        <v>-2.8026331404861691</v>
      </c>
      <c r="AS67">
        <f t="shared" si="36"/>
        <v>-1.7802150375834736E-3</v>
      </c>
      <c r="AT67">
        <f t="shared" si="36"/>
        <v>-4.1341272833766004E-3</v>
      </c>
      <c r="AU67">
        <f t="shared" si="23"/>
        <v>-2.8085474828071288</v>
      </c>
      <c r="AW67">
        <v>64</v>
      </c>
      <c r="AX67">
        <f>IF(Z67&gt;0, (R67*SUMPRODUCT(K67:$K$98, X67:$X$98)-K67*$AZ$3)/Z67, 0)</f>
        <v>-29565.392536723542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2000000</v>
      </c>
      <c r="S68">
        <f t="shared" si="29"/>
        <v>-48911.724951194832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-51.554966780748643</v>
      </c>
      <c r="AC68">
        <f t="shared" si="30"/>
        <v>-48.214081043316455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-1481.1726513712745</v>
      </c>
      <c r="AI68">
        <f t="shared" si="34"/>
        <v>-1481.1972947881093</v>
      </c>
      <c r="AJ68">
        <f t="shared" si="35"/>
        <v>-3.3408857374321883</v>
      </c>
      <c r="AK68">
        <f t="shared" si="22"/>
        <v>-3.6088476746524054</v>
      </c>
      <c r="AL68">
        <f t="shared" si="26"/>
        <v>-1488.147028200194</v>
      </c>
      <c r="AN68">
        <f t="shared" si="36"/>
        <v>0</v>
      </c>
      <c r="AO68">
        <f t="shared" si="36"/>
        <v>0</v>
      </c>
      <c r="AP68">
        <f t="shared" si="36"/>
        <v>-2.4445892160255334E-5</v>
      </c>
      <c r="AQ68">
        <f t="shared" si="36"/>
        <v>-1.4693005904507546</v>
      </c>
      <c r="AR68">
        <f t="shared" si="36"/>
        <v>-1.4693250363429147</v>
      </c>
      <c r="AS68">
        <f t="shared" si="36"/>
        <v>-3.3141074959040511E-3</v>
      </c>
      <c r="AT68">
        <f t="shared" si="36"/>
        <v>-3.5799216345944254E-3</v>
      </c>
      <c r="AU68">
        <f t="shared" si="23"/>
        <v>-1.4762190654734133</v>
      </c>
      <c r="AW68">
        <v>65</v>
      </c>
      <c r="AX68">
        <f>IF(Z68&gt;0, (R68*SUMPRODUCT(K68:$K$98, X68:$X$98)-K68*$AZ$3)/Z68, 0)</f>
        <v>-48911.724951194832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2000000</v>
      </c>
      <c r="S69">
        <f t="shared" si="29"/>
        <v>-80618.530979185962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-48.214081043316455</v>
      </c>
      <c r="AC69">
        <f t="shared" si="30"/>
        <v>-44.198140165935605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-855.28266345677025</v>
      </c>
      <c r="AI69">
        <f t="shared" si="34"/>
        <v>-855.29636940614353</v>
      </c>
      <c r="AJ69">
        <f t="shared" si="35"/>
        <v>-4.0159408773808494</v>
      </c>
      <c r="AK69">
        <f t="shared" si="22"/>
        <v>-3.3749856730321524</v>
      </c>
      <c r="AL69">
        <f t="shared" si="26"/>
        <v>-862.68729595655657</v>
      </c>
      <c r="AN69">
        <f t="shared" si="36"/>
        <v>0</v>
      </c>
      <c r="AO69">
        <f t="shared" si="36"/>
        <v>0</v>
      </c>
      <c r="AP69">
        <f t="shared" si="36"/>
        <v>-1.2139367779327385E-5</v>
      </c>
      <c r="AQ69">
        <f t="shared" si="36"/>
        <v>-0.75752438041472203</v>
      </c>
      <c r="AR69">
        <f t="shared" si="36"/>
        <v>-0.75753651978250136</v>
      </c>
      <c r="AS69">
        <f t="shared" si="36"/>
        <v>-3.5569213020460663E-3</v>
      </c>
      <c r="AT69">
        <f t="shared" si="36"/>
        <v>-2.9892268838224477E-3</v>
      </c>
      <c r="AU69">
        <f t="shared" si="23"/>
        <v>-0.76408266796836988</v>
      </c>
      <c r="AW69">
        <v>66</v>
      </c>
      <c r="AX69">
        <f>IF(Z69&gt;0, (R69*SUMPRODUCT(K69:$K$98, X69:$X$98)-K69*$AZ$3)/Z69, 0)</f>
        <v>-80618.530979185962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2000000</v>
      </c>
      <c r="S70">
        <f t="shared" si="29"/>
        <v>-133744.41180412471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-44.198140165935605</v>
      </c>
      <c r="AC70">
        <f t="shared" si="30"/>
        <v>-40.05812752150068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-486.4861248499642</v>
      </c>
      <c r="AI70">
        <f t="shared" si="34"/>
        <v>-486.4936126632831</v>
      </c>
      <c r="AJ70">
        <f t="shared" si="35"/>
        <v>-4.1400126444349254</v>
      </c>
      <c r="AK70">
        <f t="shared" si="22"/>
        <v>-3.0938698116154928</v>
      </c>
      <c r="AL70">
        <f t="shared" si="26"/>
        <v>-493.72749511933353</v>
      </c>
      <c r="AN70">
        <f t="shared" si="36"/>
        <v>0</v>
      </c>
      <c r="AO70">
        <f t="shared" si="36"/>
        <v>0</v>
      </c>
      <c r="AP70">
        <f t="shared" si="36"/>
        <v>-5.9213936216501522E-6</v>
      </c>
      <c r="AQ70">
        <f t="shared" si="36"/>
        <v>-0.38471523180613865</v>
      </c>
      <c r="AR70">
        <f t="shared" si="36"/>
        <v>-0.38472115319976025</v>
      </c>
      <c r="AS70">
        <f t="shared" si="36"/>
        <v>-3.2739390556623489E-3</v>
      </c>
      <c r="AT70">
        <f t="shared" si="36"/>
        <v>-2.4466449934635918E-3</v>
      </c>
      <c r="AU70">
        <f t="shared" si="23"/>
        <v>-0.3904417372488862</v>
      </c>
      <c r="AW70">
        <v>67</v>
      </c>
      <c r="AX70">
        <f>IF(Z70&gt;0, (R70*SUMPRODUCT(K70:$K$98, X70:$X$98)-K70*$AZ$3)/Z70, 0)</f>
        <v>-133744.41180412471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2000000</v>
      </c>
      <c r="S71">
        <f t="shared" si="29"/>
        <v>-224683.33849266189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-40.05812752150068</v>
      </c>
      <c r="AC71">
        <f t="shared" si="30"/>
        <v>-36.070041838262497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-271.96034551613002</v>
      </c>
      <c r="AI71">
        <f t="shared" si="34"/>
        <v>-271.96435894699681</v>
      </c>
      <c r="AJ71">
        <f t="shared" si="35"/>
        <v>-3.9880856832381824</v>
      </c>
      <c r="AK71">
        <f t="shared" si="22"/>
        <v>-2.8040689265050478</v>
      </c>
      <c r="AL71">
        <f t="shared" si="26"/>
        <v>-278.75651355674006</v>
      </c>
      <c r="AN71">
        <f t="shared" si="36"/>
        <v>0</v>
      </c>
      <c r="AO71">
        <f t="shared" si="36"/>
        <v>0</v>
      </c>
      <c r="AP71">
        <f t="shared" si="36"/>
        <v>-2.8337836289148754E-6</v>
      </c>
      <c r="AQ71">
        <f t="shared" si="36"/>
        <v>-0.19202443007492784</v>
      </c>
      <c r="AR71">
        <f t="shared" si="36"/>
        <v>-0.19202726385855676</v>
      </c>
      <c r="AS71">
        <f t="shared" si="36"/>
        <v>-2.8158880257356154E-3</v>
      </c>
      <c r="AT71">
        <f t="shared" si="36"/>
        <v>-1.9798832674707383E-3</v>
      </c>
      <c r="AU71">
        <f t="shared" si="23"/>
        <v>-0.19682303515176311</v>
      </c>
      <c r="AW71">
        <v>68</v>
      </c>
      <c r="AX71">
        <f>IF(Z71&gt;0, (R71*SUMPRODUCT(K71:$K$98, X71:$X$98)-K71*$AZ$3)/Z71, 0)</f>
        <v>-224683.33849266189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2000000</v>
      </c>
      <c r="S72">
        <f t="shared" si="29"/>
        <v>-383682.36787575152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-36.070041838262497</v>
      </c>
      <c r="AC72">
        <f t="shared" si="30"/>
        <v>-32.357779737047849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-149.19410390894561</v>
      </c>
      <c r="AI72">
        <f t="shared" si="34"/>
        <v>-149.19621227920484</v>
      </c>
      <c r="AJ72">
        <f t="shared" si="35"/>
        <v>-3.7122621012146482</v>
      </c>
      <c r="AK72">
        <f t="shared" si="22"/>
        <v>-2.5249029286783751</v>
      </c>
      <c r="AL72">
        <f t="shared" si="26"/>
        <v>-155.43337730909786</v>
      </c>
      <c r="AN72">
        <f t="shared" si="36"/>
        <v>0</v>
      </c>
      <c r="AO72">
        <f t="shared" si="36"/>
        <v>0</v>
      </c>
      <c r="AP72">
        <f t="shared" si="36"/>
        <v>-1.3291676397390972E-6</v>
      </c>
      <c r="AQ72">
        <f t="shared" si="36"/>
        <v>-9.4055574008424139E-2</v>
      </c>
      <c r="AR72">
        <f t="shared" si="36"/>
        <v>-9.4056903176063869E-2</v>
      </c>
      <c r="AS72">
        <f t="shared" si="36"/>
        <v>-2.3402998754733432E-3</v>
      </c>
      <c r="AT72">
        <f t="shared" si="36"/>
        <v>-1.5917599157761119E-3</v>
      </c>
      <c r="AU72">
        <f t="shared" si="23"/>
        <v>-9.7988962967313326E-2</v>
      </c>
      <c r="AW72">
        <v>69</v>
      </c>
      <c r="AX72">
        <f>IF(Z72&gt;0, (R72*SUMPRODUCT(K72:$K$98, X72:$X$98)-K72*$AZ$3)/Z72, 0)</f>
        <v>-383682.36787575152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2000000</v>
      </c>
      <c r="S73">
        <f t="shared" si="29"/>
        <v>-668366.48347882857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-32.357779737047849</v>
      </c>
      <c r="AC73">
        <f t="shared" si="30"/>
        <v>-28.965865193833437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-80.306330448524577</v>
      </c>
      <c r="AI73">
        <f t="shared" si="34"/>
        <v>-80.307413905950625</v>
      </c>
      <c r="AJ73">
        <f t="shared" si="35"/>
        <v>-3.391914543214412</v>
      </c>
      <c r="AK73">
        <f t="shared" ref="AK73:AK98" si="49">G73*SUM(AB73:AB73, AE73:AF73)</f>
        <v>-2.2650445815933495</v>
      </c>
      <c r="AL73">
        <f t="shared" si="26"/>
        <v>-85.964373030758381</v>
      </c>
      <c r="AN73">
        <f t="shared" si="36"/>
        <v>0</v>
      </c>
      <c r="AO73">
        <f t="shared" si="36"/>
        <v>0</v>
      </c>
      <c r="AP73">
        <f t="shared" si="36"/>
        <v>-6.0985516428976803E-7</v>
      </c>
      <c r="AQ73">
        <f t="shared" si="36"/>
        <v>-4.5202727095511853E-2</v>
      </c>
      <c r="AR73">
        <f t="shared" si="36"/>
        <v>-4.5203336950676146E-2</v>
      </c>
      <c r="AS73">
        <f t="shared" si="36"/>
        <v>-1.9092366264512307E-3</v>
      </c>
      <c r="AT73">
        <f t="shared" si="36"/>
        <v>-1.2749454682973015E-3</v>
      </c>
      <c r="AU73">
        <f t="shared" si="23"/>
        <v>-4.8387519045424675E-2</v>
      </c>
      <c r="AW73">
        <v>70</v>
      </c>
      <c r="AX73">
        <f>IF(Z73&gt;0, (R73*SUMPRODUCT(K73:$K$98, X73:$X$98)-K73*$AZ$3)/Z73, 0)</f>
        <v>-668366.48347882857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2000000</v>
      </c>
      <c r="S74">
        <f t="shared" si="29"/>
        <v>-1190151.163105177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-28.965865193833437</v>
      </c>
      <c r="AC74">
        <f t="shared" si="30"/>
        <v>-25.89859460197999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-42.28830683562137</v>
      </c>
      <c r="AI74">
        <f t="shared" si="34"/>
        <v>-42.288850854637708</v>
      </c>
      <c r="AJ74">
        <f t="shared" si="35"/>
        <v>-3.0672705918534469</v>
      </c>
      <c r="AK74">
        <f t="shared" si="49"/>
        <v>-2.027610563568341</v>
      </c>
      <c r="AL74">
        <f t="shared" si="26"/>
        <v>-47.383732010059497</v>
      </c>
      <c r="AN74">
        <f t="shared" si="36"/>
        <v>0</v>
      </c>
      <c r="AO74">
        <f t="shared" si="36"/>
        <v>0</v>
      </c>
      <c r="AP74">
        <f t="shared" si="36"/>
        <v>-2.7340780823124418E-7</v>
      </c>
      <c r="AQ74">
        <f t="shared" si="36"/>
        <v>-2.1252847673419766E-2</v>
      </c>
      <c r="AR74">
        <f t="shared" si="36"/>
        <v>-2.1253121081227996E-2</v>
      </c>
      <c r="AS74">
        <f t="shared" si="36"/>
        <v>-1.5415191465388816E-3</v>
      </c>
      <c r="AT74">
        <f t="shared" si="36"/>
        <v>-1.0190168789693888E-3</v>
      </c>
      <c r="AU74">
        <f t="shared" si="23"/>
        <v>-2.3813657106736268E-2</v>
      </c>
      <c r="AW74">
        <v>71</v>
      </c>
      <c r="AX74">
        <f>IF(Z74&gt;0, (R74*SUMPRODUCT(K74:$K$98, X74:$X$98)-K74*$AZ$3)/Z74, 0)</f>
        <v>-1190151.163105177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2000000</v>
      </c>
      <c r="S75">
        <f t="shared" si="29"/>
        <v>-2171808.9983204268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-25.89859460197999</v>
      </c>
      <c r="AC75">
        <f t="shared" si="30"/>
        <v>-23.140853414877551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-21.77609563575616</v>
      </c>
      <c r="AI75">
        <f t="shared" si="34"/>
        <v>-21.77636201338689</v>
      </c>
      <c r="AJ75">
        <f t="shared" si="35"/>
        <v>-2.7577411871024395</v>
      </c>
      <c r="AK75">
        <f t="shared" si="49"/>
        <v>-1.8129016221385994</v>
      </c>
      <c r="AL75">
        <f t="shared" si="26"/>
        <v>-26.34700482262793</v>
      </c>
      <c r="AN75">
        <f t="shared" si="36"/>
        <v>0</v>
      </c>
      <c r="AO75">
        <f t="shared" si="36"/>
        <v>0</v>
      </c>
      <c r="AP75">
        <f t="shared" si="36"/>
        <v>-1.1952990151647156E-7</v>
      </c>
      <c r="AQ75">
        <f t="shared" si="36"/>
        <v>-9.7714457464631154E-3</v>
      </c>
      <c r="AR75">
        <f t="shared" si="36"/>
        <v>-9.7715652763646303E-3</v>
      </c>
      <c r="AS75">
        <f t="shared" si="36"/>
        <v>-1.2374632644573502E-3</v>
      </c>
      <c r="AT75">
        <f t="shared" si="36"/>
        <v>-8.1349155242113115E-4</v>
      </c>
      <c r="AU75">
        <f t="shared" si="23"/>
        <v>-1.1822520093243112E-2</v>
      </c>
      <c r="AW75">
        <v>72</v>
      </c>
      <c r="AX75">
        <f>IF(Z75&gt;0, (R75*SUMPRODUCT(K75:$K$98, X75:$X$98)-K75*$AZ$3)/Z75, 0)</f>
        <v>-2171808.9983204268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2000000</v>
      </c>
      <c r="S76">
        <f t="shared" si="29"/>
        <v>-4071474.9713490112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-23.140853414877551</v>
      </c>
      <c r="AC76">
        <f t="shared" si="30"/>
        <v>-20.669380186717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-10.943844324404148</v>
      </c>
      <c r="AI76">
        <f t="shared" si="34"/>
        <v>-10.943971240204517</v>
      </c>
      <c r="AJ76">
        <f t="shared" si="35"/>
        <v>-2.4714732281605514</v>
      </c>
      <c r="AK76">
        <f t="shared" si="49"/>
        <v>-1.6198597390414287</v>
      </c>
      <c r="AL76">
        <f t="shared" si="26"/>
        <v>-15.035304207406497</v>
      </c>
      <c r="AN76">
        <f t="shared" si="36"/>
        <v>0</v>
      </c>
      <c r="AO76">
        <f t="shared" si="36"/>
        <v>0</v>
      </c>
      <c r="AP76">
        <f t="shared" si="36"/>
        <v>-5.0848304949131245E-8</v>
      </c>
      <c r="AQ76">
        <f t="shared" si="36"/>
        <v>-4.3846072113057034E-3</v>
      </c>
      <c r="AR76">
        <f t="shared" si="36"/>
        <v>-4.3846580596106528E-3</v>
      </c>
      <c r="AS76">
        <f t="shared" si="36"/>
        <v>-9.9018580834315216E-4</v>
      </c>
      <c r="AT76">
        <f t="shared" si="36"/>
        <v>-6.4899028920456839E-4</v>
      </c>
      <c r="AU76">
        <f t="shared" si="23"/>
        <v>-6.0238341571583736E-3</v>
      </c>
      <c r="AW76">
        <v>73</v>
      </c>
      <c r="AX76">
        <f>IF(Z76&gt;0, (R76*SUMPRODUCT(K76:$K$98, X76:$X$98)-K76*$AZ$3)/Z76, 0)</f>
        <v>-4071474.9713490112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2000000</v>
      </c>
      <c r="S77">
        <f t="shared" si="29"/>
        <v>-7852846.9706663592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-20.669380186717</v>
      </c>
      <c r="AC77">
        <f t="shared" si="30"/>
        <v>-18.458367763654188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-5.3506674737181825</v>
      </c>
      <c r="AI77">
        <f t="shared" si="34"/>
        <v>-5.3507262370171258</v>
      </c>
      <c r="AJ77">
        <f t="shared" si="35"/>
        <v>-2.2110124230628116</v>
      </c>
      <c r="AK77">
        <f t="shared" si="49"/>
        <v>-1.4468566130701901</v>
      </c>
      <c r="AL77">
        <f t="shared" si="26"/>
        <v>-9.008595273150128</v>
      </c>
      <c r="AN77">
        <f t="shared" si="36"/>
        <v>0</v>
      </c>
      <c r="AO77">
        <f t="shared" si="36"/>
        <v>0</v>
      </c>
      <c r="AP77">
        <f t="shared" si="36"/>
        <v>-2.1020785151345899E-8</v>
      </c>
      <c r="AQ77">
        <f t="shared" si="36"/>
        <v>-1.9140387521523227E-3</v>
      </c>
      <c r="AR77">
        <f t="shared" si="36"/>
        <v>-1.9140597729374741E-3</v>
      </c>
      <c r="AS77">
        <f t="shared" si="36"/>
        <v>-7.9092253069720916E-4</v>
      </c>
      <c r="AT77">
        <f t="shared" si="36"/>
        <v>-5.1756900233977481E-4</v>
      </c>
      <c r="AU77">
        <f t="shared" si="23"/>
        <v>-3.2225513059744582E-3</v>
      </c>
      <c r="AW77">
        <v>74</v>
      </c>
      <c r="AX77">
        <f>IF(Z77&gt;0, (R77*SUMPRODUCT(K77:$K$98, X77:$X$98)-K77*$AZ$3)/Z77, 0)</f>
        <v>-7852846.9706663592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2000000</v>
      </c>
      <c r="S78">
        <f t="shared" si="29"/>
        <v>-15618478.884265568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-18.458367763654188</v>
      </c>
      <c r="AC78">
        <f t="shared" si="30"/>
        <v>-16.482248739661589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-2.5434445721011829</v>
      </c>
      <c r="AI78">
        <f t="shared" si="34"/>
        <v>-2.5434709547099854</v>
      </c>
      <c r="AJ78">
        <f t="shared" si="35"/>
        <v>-1.9761190239925988</v>
      </c>
      <c r="AK78">
        <f t="shared" si="49"/>
        <v>-1.2920857434557933</v>
      </c>
      <c r="AL78">
        <f t="shared" si="26"/>
        <v>-5.8116757221583768</v>
      </c>
      <c r="AN78">
        <f t="shared" si="36"/>
        <v>0</v>
      </c>
      <c r="AO78">
        <f t="shared" si="36"/>
        <v>0</v>
      </c>
      <c r="AP78">
        <f t="shared" si="36"/>
        <v>-8.4264079265800773E-9</v>
      </c>
      <c r="AQ78">
        <f t="shared" si="36"/>
        <v>-8.1235717300448236E-4</v>
      </c>
      <c r="AR78">
        <f t="shared" si="36"/>
        <v>-8.1236559941240893E-4</v>
      </c>
      <c r="AS78">
        <f t="shared" si="36"/>
        <v>-6.311576361677214E-4</v>
      </c>
      <c r="AT78">
        <f t="shared" si="36"/>
        <v>-4.1268252249193762E-4</v>
      </c>
      <c r="AU78">
        <f t="shared" si="23"/>
        <v>-1.8562057580720677E-3</v>
      </c>
      <c r="AW78">
        <v>75</v>
      </c>
      <c r="AX78">
        <f>IF(Z78&gt;0, (R78*SUMPRODUCT(K78:$K$98, X78:$X$98)-K78*$AZ$3)/Z78, 0)</f>
        <v>-15618478.884265568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2000000</v>
      </c>
      <c r="S79">
        <f t="shared" si="29"/>
        <v>-32072120.492093593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-16.482248739661589</v>
      </c>
      <c r="AC79">
        <f t="shared" si="30"/>
        <v>-14.716960147955355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-1.1717609822225841</v>
      </c>
      <c r="AI79">
        <f t="shared" si="34"/>
        <v>-1.1717724539930205</v>
      </c>
      <c r="AJ79">
        <f t="shared" si="35"/>
        <v>-1.7652885917062342</v>
      </c>
      <c r="AK79">
        <f t="shared" si="49"/>
        <v>-1.1537574117763114</v>
      </c>
      <c r="AL79">
        <f t="shared" si="26"/>
        <v>-4.0908184574755664</v>
      </c>
      <c r="AN79">
        <f t="shared" si="36"/>
        <v>0</v>
      </c>
      <c r="AO79">
        <f t="shared" si="36"/>
        <v>0</v>
      </c>
      <c r="AP79">
        <f t="shared" si="36"/>
        <v>-3.2714264964229739E-9</v>
      </c>
      <c r="AQ79">
        <f t="shared" si="36"/>
        <v>-3.341532979514676E-4</v>
      </c>
      <c r="AR79">
        <f t="shared" si="36"/>
        <v>-3.34156569377964E-4</v>
      </c>
      <c r="AS79">
        <f t="shared" si="36"/>
        <v>-5.0341069015275388E-4</v>
      </c>
      <c r="AT79">
        <f t="shared" si="36"/>
        <v>-3.2901918567874744E-4</v>
      </c>
      <c r="AU79">
        <f t="shared" si="23"/>
        <v>-1.1665864452094655E-3</v>
      </c>
      <c r="AW79">
        <v>76</v>
      </c>
      <c r="AX79">
        <f>IF(Z79&gt;0, (R79*SUMPRODUCT(K79:$K$98, X79:$X$98)-K79*$AZ$3)/Z79, 0)</f>
        <v>-32072120.492093593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2000000</v>
      </c>
      <c r="S80">
        <f t="shared" si="29"/>
        <v>-68033924.171054199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-14.716960147955355</v>
      </c>
      <c r="AC80">
        <f t="shared" si="30"/>
        <v>-13.140418454039697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-0.52227403719456078</v>
      </c>
      <c r="AI80">
        <f t="shared" si="34"/>
        <v>-0.52227886582182803</v>
      </c>
      <c r="AJ80">
        <f t="shared" si="35"/>
        <v>-1.576541693915658</v>
      </c>
      <c r="AK80">
        <f t="shared" si="49"/>
        <v>-1.030187210356875</v>
      </c>
      <c r="AL80">
        <f t="shared" si="26"/>
        <v>-3.1290077700943613</v>
      </c>
      <c r="AN80">
        <f t="shared" si="36"/>
        <v>0</v>
      </c>
      <c r="AO80">
        <f t="shared" si="36"/>
        <v>0</v>
      </c>
      <c r="AP80">
        <f t="shared" si="36"/>
        <v>-1.2294542682920372E-9</v>
      </c>
      <c r="AQ80">
        <f t="shared" si="36"/>
        <v>-1.3298024649797588E-4</v>
      </c>
      <c r="AR80">
        <f t="shared" si="36"/>
        <v>-1.3298147595224415E-4</v>
      </c>
      <c r="AS80">
        <f t="shared" si="36"/>
        <v>-4.014155177948103E-4</v>
      </c>
      <c r="AT80">
        <f t="shared" si="36"/>
        <v>-2.6230396193576306E-4</v>
      </c>
      <c r="AU80">
        <f t="shared" si="23"/>
        <v>-7.9670095568281751E-4</v>
      </c>
      <c r="AW80">
        <v>77</v>
      </c>
      <c r="AX80">
        <f>IF(Z80&gt;0, (R80*SUMPRODUCT(K80:$K$98, X80:$X$98)-K80*$AZ$3)/Z80, 0)</f>
        <v>-68033924.171054199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2000000</v>
      </c>
      <c r="S81">
        <f t="shared" si="29"/>
        <v>-149371381.85628593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-13.140418454039697</v>
      </c>
      <c r="AC81">
        <f t="shared" si="30"/>
        <v>-11.732626570702617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-0.22533391369057509</v>
      </c>
      <c r="AI81">
        <f t="shared" si="34"/>
        <v>-0.22533587735764854</v>
      </c>
      <c r="AJ81">
        <f t="shared" si="35"/>
        <v>-1.4077918833370795</v>
      </c>
      <c r="AK81">
        <f t="shared" si="49"/>
        <v>-0.91982929178277884</v>
      </c>
      <c r="AL81">
        <f t="shared" si="26"/>
        <v>-2.5529570524775069</v>
      </c>
      <c r="AN81">
        <f t="shared" si="36"/>
        <v>0</v>
      </c>
      <c r="AO81">
        <f t="shared" si="36"/>
        <v>0</v>
      </c>
      <c r="AP81">
        <f t="shared" si="36"/>
        <v>-4.4641474602140645E-10</v>
      </c>
      <c r="AQ81">
        <f t="shared" si="36"/>
        <v>-5.1226800718938684E-5</v>
      </c>
      <c r="AR81">
        <f t="shared" si="36"/>
        <v>-5.1227247133684701E-5</v>
      </c>
      <c r="AS81">
        <f t="shared" si="36"/>
        <v>-3.2004358811464748E-4</v>
      </c>
      <c r="AT81">
        <f t="shared" si="36"/>
        <v>-2.0911149615189845E-4</v>
      </c>
      <c r="AU81">
        <f t="shared" si="23"/>
        <v>-5.8038233140023066E-4</v>
      </c>
      <c r="AW81">
        <v>78</v>
      </c>
      <c r="AX81">
        <f>IF(Z81&gt;0, (R81*SUMPRODUCT(K81:$K$98, X81:$X$98)-K81*$AZ$3)/Z81, 0)</f>
        <v>-149371381.85628593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2000000</v>
      </c>
      <c r="S82">
        <f t="shared" si="29"/>
        <v>-340067403.25993884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-11.732626570702617</v>
      </c>
      <c r="AC82">
        <f t="shared" si="30"/>
        <v>-10.475602026446568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-9.3913457490658048E-2</v>
      </c>
      <c r="AI82">
        <f t="shared" si="34"/>
        <v>-9.391422760284214E-2</v>
      </c>
      <c r="AJ82">
        <f t="shared" si="35"/>
        <v>-1.2570245442560495</v>
      </c>
      <c r="AK82">
        <f t="shared" si="49"/>
        <v>-0.82128385994918329</v>
      </c>
      <c r="AL82">
        <f t="shared" si="26"/>
        <v>-2.1722226318080748</v>
      </c>
      <c r="AN82">
        <f t="shared" si="36"/>
        <v>0</v>
      </c>
      <c r="AO82">
        <f t="shared" si="36"/>
        <v>0</v>
      </c>
      <c r="AP82">
        <f t="shared" si="36"/>
        <v>-1.5631715624707225E-10</v>
      </c>
      <c r="AQ82">
        <f t="shared" si="36"/>
        <v>-1.9062527397462248E-5</v>
      </c>
      <c r="AR82">
        <f t="shared" si="36"/>
        <v>-1.9062683714618495E-5</v>
      </c>
      <c r="AS82">
        <f t="shared" si="36"/>
        <v>-2.5515049125464303E-4</v>
      </c>
      <c r="AT82">
        <f t="shared" si="36"/>
        <v>-1.6670396873560099E-4</v>
      </c>
      <c r="AU82">
        <f t="shared" si="23"/>
        <v>-4.4091714370486255E-4</v>
      </c>
      <c r="AW82">
        <v>79</v>
      </c>
      <c r="AX82">
        <f>IF(Z82&gt;0, (R82*SUMPRODUCT(K82:$K$98, X82:$X$98)-K82*$AZ$3)/Z82, 0)</f>
        <v>-340067403.25993884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25</v>
      </c>
      <c r="R83">
        <f t="shared" si="28"/>
        <v>2000000</v>
      </c>
      <c r="S83">
        <f t="shared" si="29"/>
        <v>-804251802.66613209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-10.475602026446568</v>
      </c>
      <c r="AC83">
        <f t="shared" si="30"/>
        <v>-9.3532320076732827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-3.7733423262153246E-2</v>
      </c>
      <c r="AI83">
        <f t="shared" si="34"/>
        <v>-3.7733714005424718E-2</v>
      </c>
      <c r="AJ83">
        <f t="shared" si="35"/>
        <v>-1.1223700187732852</v>
      </c>
      <c r="AK83">
        <f t="shared" si="49"/>
        <v>-0.73329214185125979</v>
      </c>
      <c r="AL83">
        <f t="shared" si="26"/>
        <v>-1.8933958746299697</v>
      </c>
      <c r="AN83">
        <f t="shared" si="36"/>
        <v>0</v>
      </c>
      <c r="AO83">
        <f t="shared" si="36"/>
        <v>0</v>
      </c>
      <c r="AP83">
        <f t="shared" si="36"/>
        <v>-5.2691953677454502E-11</v>
      </c>
      <c r="AQ83">
        <f t="shared" si="36"/>
        <v>-6.8384997547037484E-6</v>
      </c>
      <c r="AR83">
        <f t="shared" si="36"/>
        <v>-6.838552446657426E-6</v>
      </c>
      <c r="AS83">
        <f t="shared" si="36"/>
        <v>-2.0340924396770361E-4</v>
      </c>
      <c r="AT83">
        <f t="shared" si="36"/>
        <v>-1.3289592352479999E-4</v>
      </c>
      <c r="AU83">
        <f t="shared" si="23"/>
        <v>-3.4314371993916098E-4</v>
      </c>
      <c r="AW83">
        <v>80</v>
      </c>
      <c r="AX83">
        <f>IF(Z83&gt;0, (R83*SUMPRODUCT(K83:$K$98, X83:$X$98)-K83*$AZ$3)/Z83, 0)</f>
        <v>-804251802.66613209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2000000</v>
      </c>
      <c r="S84">
        <f t="shared" si="29"/>
        <v>-1979150907.9660399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-9.3532320076732827</v>
      </c>
      <c r="AC84">
        <f t="shared" si="30"/>
        <v>-8.3511057378688545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-1.4587787791868215E-2</v>
      </c>
      <c r="AI84">
        <f t="shared" si="34"/>
        <v>-1.458789328035957E-2</v>
      </c>
      <c r="AJ84">
        <f t="shared" si="35"/>
        <v>-1.0021262698044282</v>
      </c>
      <c r="AK84">
        <f t="shared" si="49"/>
        <v>-0.6547262405371298</v>
      </c>
      <c r="AL84">
        <f t="shared" si="26"/>
        <v>-1.6714404036219177</v>
      </c>
      <c r="AN84">
        <f t="shared" si="36"/>
        <v>0</v>
      </c>
      <c r="AO84">
        <f t="shared" si="36"/>
        <v>0</v>
      </c>
      <c r="AP84">
        <f t="shared" si="36"/>
        <v>-1.7069534870617778E-11</v>
      </c>
      <c r="AQ84">
        <f t="shared" si="36"/>
        <v>-2.3605110775420032E-6</v>
      </c>
      <c r="AR84">
        <f t="shared" si="36"/>
        <v>-2.360528147076874E-6</v>
      </c>
      <c r="AS84">
        <f t="shared" si="36"/>
        <v>-1.6215825145796507E-4</v>
      </c>
      <c r="AT84">
        <f t="shared" si="36"/>
        <v>-1.0594399682773278E-4</v>
      </c>
      <c r="AU84">
        <f t="shared" si="23"/>
        <v>-2.7046277643277475E-4</v>
      </c>
      <c r="AW84">
        <v>81</v>
      </c>
      <c r="AX84">
        <f>IF(Z84&gt;0, (R84*SUMPRODUCT(K84:$K$98, X84:$X$98)-K84*$AZ$3)/Z84, 0)</f>
        <v>-1979150907.9660399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2000000</v>
      </c>
      <c r="S85">
        <f t="shared" si="29"/>
        <v>-5077358381.3393698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-8.3511057378688545</v>
      </c>
      <c r="AC85">
        <f t="shared" si="30"/>
        <v>-7.4563463945369124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-5.4175917676103349E-3</v>
      </c>
      <c r="AI85">
        <f t="shared" si="34"/>
        <v>-5.4176284813196819E-3</v>
      </c>
      <c r="AJ85">
        <f t="shared" si="35"/>
        <v>-0.89475934333194207</v>
      </c>
      <c r="AK85">
        <f t="shared" si="49"/>
        <v>-0.58457740165081984</v>
      </c>
      <c r="AL85">
        <f t="shared" si="26"/>
        <v>-1.4847543734640816</v>
      </c>
      <c r="AN85">
        <f t="shared" si="36"/>
        <v>0</v>
      </c>
      <c r="AO85">
        <f t="shared" si="36"/>
        <v>0</v>
      </c>
      <c r="AP85">
        <f t="shared" si="36"/>
        <v>-5.3042849735422458E-12</v>
      </c>
      <c r="AQ85">
        <f t="shared" si="36"/>
        <v>-7.827171679674488E-7</v>
      </c>
      <c r="AR85">
        <f t="shared" si="36"/>
        <v>-7.8272247225242231E-7</v>
      </c>
      <c r="AS85">
        <f t="shared" si="36"/>
        <v>-1.2927210636509603E-4</v>
      </c>
      <c r="AT85">
        <f t="shared" si="36"/>
        <v>-8.4457963594352877E-5</v>
      </c>
      <c r="AU85">
        <f t="shared" si="23"/>
        <v>-2.1451279243170135E-4</v>
      </c>
      <c r="AW85">
        <v>82</v>
      </c>
      <c r="AX85">
        <f>IF(Z85&gt;0, (R85*SUMPRODUCT(K85:$K$98, X85:$X$98)-K85*$AZ$3)/Z85, 0)</f>
        <v>-5077358381.3393698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2000000</v>
      </c>
      <c r="S86">
        <f t="shared" si="29"/>
        <v>-13607887902.668333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-7.4563463945369124</v>
      </c>
      <c r="AC86">
        <f t="shared" si="30"/>
        <v>-6.6574527988228134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-1.9292561093972374E-3</v>
      </c>
      <c r="AI86">
        <f t="shared" si="34"/>
        <v>-1.9292683402681236E-3</v>
      </c>
      <c r="AJ86">
        <f t="shared" si="35"/>
        <v>-0.79889359571409901</v>
      </c>
      <c r="AK86">
        <f t="shared" si="49"/>
        <v>-0.52194424761758396</v>
      </c>
      <c r="AL86">
        <f t="shared" si="26"/>
        <v>-1.322767111671951</v>
      </c>
      <c r="AN86">
        <f t="shared" si="36"/>
        <v>0</v>
      </c>
      <c r="AO86">
        <f t="shared" si="36"/>
        <v>0</v>
      </c>
      <c r="AP86">
        <f t="shared" si="36"/>
        <v>-1.5777491036252244E-12</v>
      </c>
      <c r="AQ86">
        <f t="shared" si="36"/>
        <v>-2.4886879483904087E-7</v>
      </c>
      <c r="AR86">
        <f t="shared" si="36"/>
        <v>-2.4887037258814448E-7</v>
      </c>
      <c r="AS86">
        <f t="shared" si="36"/>
        <v>-1.0305510263855715E-4</v>
      </c>
      <c r="AT86">
        <f t="shared" si="36"/>
        <v>-6.7329389418568008E-5</v>
      </c>
      <c r="AU86">
        <f t="shared" si="23"/>
        <v>-1.7063336242971331E-4</v>
      </c>
      <c r="AW86">
        <v>83</v>
      </c>
      <c r="AX86">
        <f>IF(Z86&gt;0, (R86*SUMPRODUCT(K86:$K$98, X86:$X$98)-K86*$AZ$3)/Z86, 0)</f>
        <v>-13607887902.668333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2000000</v>
      </c>
      <c r="S87">
        <f t="shared" si="29"/>
        <v>-38179896740.259773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-6.6574527988228134</v>
      </c>
      <c r="AC87">
        <f t="shared" si="30"/>
        <v>-5.9441544955208334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-6.5730883107939292E-4</v>
      </c>
      <c r="AI87">
        <f t="shared" si="34"/>
        <v>-6.5731272328118165E-4</v>
      </c>
      <c r="AJ87">
        <f t="shared" si="35"/>
        <v>-0.71329830330197996</v>
      </c>
      <c r="AK87">
        <f t="shared" si="49"/>
        <v>-0.46602169591759696</v>
      </c>
      <c r="AL87">
        <f t="shared" si="26"/>
        <v>-1.179977311942858</v>
      </c>
      <c r="AN87">
        <f t="shared" si="36"/>
        <v>0</v>
      </c>
      <c r="AO87">
        <f t="shared" si="36"/>
        <v>0</v>
      </c>
      <c r="AP87">
        <f t="shared" si="36"/>
        <v>-4.4828879700555869E-13</v>
      </c>
      <c r="AQ87">
        <f t="shared" si="36"/>
        <v>-7.570629713876759E-8</v>
      </c>
      <c r="AR87">
        <f t="shared" si="36"/>
        <v>-7.5706745427564595E-8</v>
      </c>
      <c r="AS87">
        <f t="shared" si="36"/>
        <v>-8.2154948701481767E-5</v>
      </c>
      <c r="AT87">
        <f t="shared" si="36"/>
        <v>-5.367458235166874E-5</v>
      </c>
      <c r="AU87">
        <f t="shared" si="23"/>
        <v>-1.3590523779857805E-4</v>
      </c>
      <c r="AW87">
        <v>84</v>
      </c>
      <c r="AX87">
        <f>IF(Z87&gt;0, (R87*SUMPRODUCT(K87:$K$98, X87:$X$98)-K87*$AZ$3)/Z87, 0)</f>
        <v>-38179896740.259773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2000000</v>
      </c>
      <c r="S88">
        <f t="shared" si="29"/>
        <v>-112364799293.61829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-5.9441544955208334</v>
      </c>
      <c r="AC88">
        <f t="shared" si="30"/>
        <v>-5.3072808639317959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-2.1379719511332551E-4</v>
      </c>
      <c r="AI88">
        <f t="shared" si="34"/>
        <v>-2.1379837592815749E-4</v>
      </c>
      <c r="AJ88">
        <f t="shared" si="35"/>
        <v>-0.63687363158903754</v>
      </c>
      <c r="AK88">
        <f t="shared" si="49"/>
        <v>-0.41609081468645837</v>
      </c>
      <c r="AL88">
        <f t="shared" si="26"/>
        <v>-1.053178244651424</v>
      </c>
      <c r="AN88">
        <f t="shared" si="36"/>
        <v>0</v>
      </c>
      <c r="AO88">
        <f t="shared" si="36"/>
        <v>0</v>
      </c>
      <c r="AP88">
        <f t="shared" si="36"/>
        <v>-1.2143008939966306E-13</v>
      </c>
      <c r="AQ88">
        <f t="shared" si="36"/>
        <v>-2.1986014921991459E-8</v>
      </c>
      <c r="AR88">
        <f t="shared" si="36"/>
        <v>-2.1986136352080861E-8</v>
      </c>
      <c r="AS88">
        <f t="shared" si="36"/>
        <v>-6.5493437180583189E-5</v>
      </c>
      <c r="AT88">
        <f t="shared" si="36"/>
        <v>-4.2789049948718765E-5</v>
      </c>
      <c r="AU88">
        <f t="shared" si="23"/>
        <v>-1.0830447326565403E-4</v>
      </c>
      <c r="AW88">
        <v>85</v>
      </c>
      <c r="AX88">
        <f>IF(Z88&gt;0, (R88*SUMPRODUCT(K88:$K$98, X88:$X$98)-K88*$AZ$3)/Z88, 0)</f>
        <v>-112364799293.61829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2000000</v>
      </c>
      <c r="S89">
        <f t="shared" si="29"/>
        <v>-350616104916.57654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-5.3072808639317959</v>
      </c>
      <c r="AC89">
        <f t="shared" si="30"/>
        <v>-4.7386436472612621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-6.6490152569343222E-5</v>
      </c>
      <c r="AI89">
        <f t="shared" si="34"/>
        <v>-6.6490490449119761E-5</v>
      </c>
      <c r="AJ89">
        <f t="shared" si="35"/>
        <v>-0.5686372166705338</v>
      </c>
      <c r="AK89">
        <f t="shared" si="49"/>
        <v>-0.37150966047522577</v>
      </c>
      <c r="AL89">
        <f t="shared" si="26"/>
        <v>-0.94021336763620877</v>
      </c>
      <c r="AN89">
        <f t="shared" si="36"/>
        <v>0</v>
      </c>
      <c r="AO89">
        <f t="shared" si="36"/>
        <v>0</v>
      </c>
      <c r="AP89">
        <f t="shared" si="36"/>
        <v>-3.1023349876086726E-14</v>
      </c>
      <c r="AQ89">
        <f t="shared" si="36"/>
        <v>-6.1049740460320923E-9</v>
      </c>
      <c r="AR89">
        <f t="shared" si="36"/>
        <v>-6.1050050693819682E-9</v>
      </c>
      <c r="AS89">
        <f t="shared" si="36"/>
        <v>-5.2210971327837745E-5</v>
      </c>
      <c r="AT89">
        <f t="shared" si="36"/>
        <v>-3.4111169058998164E-5</v>
      </c>
      <c r="AU89">
        <f t="shared" si="23"/>
        <v>-8.63282453919053E-5</v>
      </c>
      <c r="AW89">
        <v>86</v>
      </c>
      <c r="AX89">
        <f>IF(Z89&gt;0, (R89*SUMPRODUCT(K89:$K$98, X89:$X$98)-K89*$AZ$3)/Z89, 0)</f>
        <v>-350616104916.57654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2000000</v>
      </c>
      <c r="S90">
        <f t="shared" si="29"/>
        <v>-1163770601422.6794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-4.7386436472612621</v>
      </c>
      <c r="AC90">
        <f t="shared" si="30"/>
        <v>-4.2309318331371752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-1.9489003009578954E-5</v>
      </c>
      <c r="AI90">
        <f t="shared" si="34"/>
        <v>-1.9489093898020113E-5</v>
      </c>
      <c r="AJ90">
        <f t="shared" si="35"/>
        <v>-0.50771181412408684</v>
      </c>
      <c r="AK90">
        <f t="shared" si="49"/>
        <v>-0.33170505530828837</v>
      </c>
      <c r="AL90">
        <f t="shared" si="26"/>
        <v>-0.83943635852627319</v>
      </c>
      <c r="AN90">
        <f t="shared" si="36"/>
        <v>0</v>
      </c>
      <c r="AO90">
        <f t="shared" si="36"/>
        <v>0</v>
      </c>
      <c r="AP90">
        <f t="shared" si="36"/>
        <v>-7.4510439423610044E-15</v>
      </c>
      <c r="AQ90">
        <f t="shared" si="36"/>
        <v>-1.5977105115629663E-9</v>
      </c>
      <c r="AR90">
        <f t="shared" si="36"/>
        <v>-1.5977179626069087E-9</v>
      </c>
      <c r="AS90">
        <f t="shared" si="36"/>
        <v>-4.1622267792357492E-5</v>
      </c>
      <c r="AT90">
        <f t="shared" si="36"/>
        <v>-2.719321523754421E-5</v>
      </c>
      <c r="AU90">
        <f t="shared" si="23"/>
        <v>-6.8817080747864316E-5</v>
      </c>
      <c r="AW90">
        <v>87</v>
      </c>
      <c r="AX90">
        <f>IF(Z90&gt;0, (R90*SUMPRODUCT(K90:$K$98, X90:$X$98)-K90*$AZ$3)/Z90, 0)</f>
        <v>-1163770601422.6794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2000000</v>
      </c>
      <c r="S91">
        <f t="shared" si="29"/>
        <v>-4123885441542.5078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-4.2309318331371752</v>
      </c>
      <c r="AC91">
        <f t="shared" si="30"/>
        <v>-3.7776177095303667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-5.3662972996636158E-6</v>
      </c>
      <c r="AI91">
        <f t="shared" si="34"/>
        <v>-5.3663202005041161E-6</v>
      </c>
      <c r="AJ91">
        <f t="shared" si="35"/>
        <v>-0.45331412360680856</v>
      </c>
      <c r="AK91">
        <f t="shared" si="49"/>
        <v>-0.29616522831960229</v>
      </c>
      <c r="AL91">
        <f t="shared" si="26"/>
        <v>-0.74948471824661134</v>
      </c>
      <c r="AN91">
        <f t="shared" si="36"/>
        <v>0</v>
      </c>
      <c r="AO91">
        <f t="shared" si="36"/>
        <v>0</v>
      </c>
      <c r="AP91">
        <f t="shared" si="36"/>
        <v>-1.676261881277662E-15</v>
      </c>
      <c r="AQ91">
        <f t="shared" si="36"/>
        <v>-3.9279429970760093E-10</v>
      </c>
      <c r="AR91">
        <f t="shared" si="36"/>
        <v>-3.9279597596948219E-10</v>
      </c>
      <c r="AS91">
        <f t="shared" si="36"/>
        <v>-3.3181017335894303E-5</v>
      </c>
      <c r="AT91">
        <f t="shared" si="36"/>
        <v>-2.1678264725070703E-5</v>
      </c>
      <c r="AU91">
        <f t="shared" si="23"/>
        <v>-5.4859674856940971E-5</v>
      </c>
      <c r="AW91">
        <v>88</v>
      </c>
      <c r="AX91">
        <f>IF(Z91&gt;0, (R91*SUMPRODUCT(K91:$K$98, X91:$X$98)-K91*$AZ$3)/Z91, 0)</f>
        <v>-4123885441542.5078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2000000</v>
      </c>
      <c r="S92">
        <f t="shared" si="29"/>
        <v>-15663411032249.586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-3.7776177095303667</v>
      </c>
      <c r="AC92">
        <f t="shared" si="30"/>
        <v>-3.3728729552762684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-1.3830775456164741E-6</v>
      </c>
      <c r="AI92">
        <f t="shared" si="34"/>
        <v>-1.3830829289792491E-6</v>
      </c>
      <c r="AJ92">
        <f t="shared" si="35"/>
        <v>-0.40474475425409828</v>
      </c>
      <c r="AK92">
        <f t="shared" si="49"/>
        <v>-0.26443323966712567</v>
      </c>
      <c r="AL92">
        <f t="shared" si="26"/>
        <v>-0.66917937700415298</v>
      </c>
      <c r="AN92">
        <f t="shared" si="36"/>
        <v>0</v>
      </c>
      <c r="AO92">
        <f t="shared" si="36"/>
        <v>0</v>
      </c>
      <c r="AP92">
        <f t="shared" si="36"/>
        <v>-3.518244938921514E-16</v>
      </c>
      <c r="AQ92">
        <f t="shared" si="36"/>
        <v>-9.0389702093262553E-11</v>
      </c>
      <c r="AR92">
        <f t="shared" si="36"/>
        <v>-9.0390053917756446E-11</v>
      </c>
      <c r="AS92">
        <f t="shared" si="36"/>
        <v>-2.6451703938647863E-5</v>
      </c>
      <c r="AT92">
        <f t="shared" si="36"/>
        <v>-1.7281779921034015E-5</v>
      </c>
      <c r="AU92">
        <f t="shared" si="23"/>
        <v>-4.3733574249735799E-5</v>
      </c>
      <c r="AW92">
        <v>89</v>
      </c>
      <c r="AX92">
        <f>IF(Z92&gt;0, (R92*SUMPRODUCT(K92:$K$98, X92:$X$98)-K92*$AZ$3)/Z92, 0)</f>
        <v>-15663411032249.586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2000000</v>
      </c>
      <c r="S93">
        <f t="shared" si="29"/>
        <v>-64053578271225.922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-3.3728729552762684</v>
      </c>
      <c r="AC93">
        <f t="shared" si="30"/>
        <v>-3.0114937101462194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-3.3233187193050902E-7</v>
      </c>
      <c r="AI93">
        <f t="shared" si="34"/>
        <v>-3.3233304731125724E-7</v>
      </c>
      <c r="AJ93">
        <f t="shared" si="35"/>
        <v>-0.36137924513004904</v>
      </c>
      <c r="AK93">
        <f t="shared" si="49"/>
        <v>-0.2361011068693388</v>
      </c>
      <c r="AL93">
        <f t="shared" si="26"/>
        <v>-0.59748068433243517</v>
      </c>
      <c r="AN93">
        <f t="shared" si="36"/>
        <v>0</v>
      </c>
      <c r="AO93">
        <f t="shared" si="36"/>
        <v>0</v>
      </c>
      <c r="AP93">
        <f t="shared" si="36"/>
        <v>-6.8585605142696049E-17</v>
      </c>
      <c r="AQ93">
        <f t="shared" si="36"/>
        <v>-1.9392169370957878E-11</v>
      </c>
      <c r="AR93">
        <f t="shared" si="36"/>
        <v>-1.939223795656302E-11</v>
      </c>
      <c r="AS93">
        <f t="shared" si="36"/>
        <v>-2.1087136445872341E-5</v>
      </c>
      <c r="AT93">
        <f t="shared" si="36"/>
        <v>-1.3776929147614877E-5</v>
      </c>
      <c r="AU93">
        <f t="shared" si="23"/>
        <v>-3.4864084985725173E-5</v>
      </c>
      <c r="AW93">
        <v>90</v>
      </c>
      <c r="AX93">
        <f>IF(Z93&gt;0, (R93*SUMPRODUCT(K93:$K$98, X93:$X$98)-K93*$AZ$3)/Z93, 0)</f>
        <v>-64053578271225.922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2000000</v>
      </c>
      <c r="S94">
        <f t="shared" si="29"/>
        <v>-283566017283159.38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-3.0114937101462194</v>
      </c>
      <c r="AC94">
        <f t="shared" si="30"/>
        <v>-2.6888336697902195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-7.412572718179675E-8</v>
      </c>
      <c r="AI94">
        <f t="shared" si="34"/>
        <v>-7.4125964237147705E-8</v>
      </c>
      <c r="AJ94">
        <f t="shared" si="35"/>
        <v>-0.32266004035599982</v>
      </c>
      <c r="AK94">
        <f t="shared" si="49"/>
        <v>-0.21080455971023537</v>
      </c>
      <c r="AL94">
        <f t="shared" si="26"/>
        <v>-0.53346467419219945</v>
      </c>
      <c r="AN94">
        <f t="shared" si="36"/>
        <v>0</v>
      </c>
      <c r="AO94">
        <f t="shared" si="36"/>
        <v>0</v>
      </c>
      <c r="AP94">
        <f t="shared" si="36"/>
        <v>-1.2350545558850448E-17</v>
      </c>
      <c r="AQ94">
        <f t="shared" si="36"/>
        <v>-3.8619384332397556E-12</v>
      </c>
      <c r="AR94">
        <f t="shared" si="36"/>
        <v>-3.861950783785315E-12</v>
      </c>
      <c r="AS94">
        <f t="shared" si="36"/>
        <v>-1.6810536072926819E-5</v>
      </c>
      <c r="AT94">
        <f t="shared" si="36"/>
        <v>-1.0982883568217692E-5</v>
      </c>
      <c r="AU94">
        <f t="shared" si="23"/>
        <v>-2.7793423503095297E-5</v>
      </c>
      <c r="AW94">
        <v>91</v>
      </c>
      <c r="AX94">
        <f>IF(Z94&gt;0, (R94*SUMPRODUCT(K94:$K$98, X94:$X$98)-K94*$AZ$3)/Z94, 0)</f>
        <v>-283566017283159.38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2000000</v>
      </c>
      <c r="S95">
        <f t="shared" si="29"/>
        <v>-1368321108924753.8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-2.6888336697902195</v>
      </c>
      <c r="AC95">
        <f t="shared" si="30"/>
        <v>-2.4007443480303383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-1.5265747309092088E-8</v>
      </c>
      <c r="AI95">
        <f t="shared" si="34"/>
        <v>-1.5265791172048166E-8</v>
      </c>
      <c r="AJ95">
        <f t="shared" si="35"/>
        <v>-0.28808932175988122</v>
      </c>
      <c r="AK95">
        <f t="shared" si="49"/>
        <v>-0.18821835688531538</v>
      </c>
      <c r="AL95">
        <f t="shared" si="26"/>
        <v>-0.47630769391098782</v>
      </c>
      <c r="AN95">
        <f t="shared" si="36"/>
        <v>0</v>
      </c>
      <c r="AO95">
        <f t="shared" si="36"/>
        <v>0</v>
      </c>
      <c r="AP95">
        <f t="shared" si="36"/>
        <v>-2.0404044095047074E-18</v>
      </c>
      <c r="AQ95">
        <f t="shared" si="36"/>
        <v>-7.1012765461547645E-13</v>
      </c>
      <c r="AR95">
        <f t="shared" si="36"/>
        <v>-7.1012969501988597E-13</v>
      </c>
      <c r="AS95">
        <f t="shared" si="36"/>
        <v>-1.3401256436313628E-5</v>
      </c>
      <c r="AT95">
        <f t="shared" si="36"/>
        <v>-8.7554875384935819E-6</v>
      </c>
      <c r="AU95">
        <f t="shared" si="23"/>
        <v>-2.2156744684936907E-5</v>
      </c>
      <c r="AW95">
        <v>92</v>
      </c>
      <c r="AX95">
        <f>IF(Z95&gt;0, (R95*SUMPRODUCT(K95:$K$98, X95:$X$98)-K95*$AZ$3)/Z95, 0)</f>
        <v>-1368321108924753.8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2000000</v>
      </c>
      <c r="S96">
        <f t="shared" si="29"/>
        <v>-7255675277177498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-2.4007443480303383</v>
      </c>
      <c r="AC96">
        <f t="shared" si="30"/>
        <v>-2.1435217393134205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-2.8830922979757924E-9</v>
      </c>
      <c r="AI96">
        <f t="shared" si="34"/>
        <v>-2.8830996836485844E-9</v>
      </c>
      <c r="AJ96">
        <f t="shared" si="35"/>
        <v>-0.25722260871691782</v>
      </c>
      <c r="AK96">
        <f t="shared" si="49"/>
        <v>-0.1680521043621237</v>
      </c>
      <c r="AL96">
        <f t="shared" si="26"/>
        <v>-0.42527471596214123</v>
      </c>
      <c r="AN96">
        <f t="shared" si="36"/>
        <v>0</v>
      </c>
      <c r="AO96">
        <f t="shared" si="36"/>
        <v>0</v>
      </c>
      <c r="AP96">
        <f t="shared" si="36"/>
        <v>-3.0675411472575201E-19</v>
      </c>
      <c r="AQ96">
        <f t="shared" si="36"/>
        <v>-1.1974541120834412E-13</v>
      </c>
      <c r="AR96">
        <f t="shared" si="36"/>
        <v>-1.1974571796245885E-13</v>
      </c>
      <c r="AS96">
        <f t="shared" si="36"/>
        <v>-1.0683399582634155E-5</v>
      </c>
      <c r="AT96">
        <f t="shared" si="36"/>
        <v>-6.9798210606710968E-6</v>
      </c>
      <c r="AU96">
        <f t="shared" si="23"/>
        <v>-1.7663220763050971E-5</v>
      </c>
      <c r="AW96">
        <v>93</v>
      </c>
      <c r="AX96">
        <f>IF(Z96&gt;0, (R96*SUMPRODUCT(K96:$K$98, X96:$X$98)-K96*$AZ$3)/Z96, 0)</f>
        <v>-7255675277177498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2000000</v>
      </c>
      <c r="S97">
        <f t="shared" si="29"/>
        <v>-4.2696469916465448E+16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-2.1435217393134205</v>
      </c>
      <c r="AC97">
        <f t="shared" si="30"/>
        <v>-1.9138586958156589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-4.9529578017104498E-10</v>
      </c>
      <c r="AI97">
        <f t="shared" si="34"/>
        <v>-4.9529690078985696E-10</v>
      </c>
      <c r="AJ97">
        <f t="shared" si="35"/>
        <v>-0.22966304349776157</v>
      </c>
      <c r="AK97">
        <f t="shared" si="49"/>
        <v>-0.15004652175193944</v>
      </c>
      <c r="AL97">
        <f t="shared" si="26"/>
        <v>-0.37970956574499792</v>
      </c>
      <c r="AN97">
        <f t="shared" si="36"/>
        <v>0</v>
      </c>
      <c r="AO97">
        <f t="shared" si="36"/>
        <v>0</v>
      </c>
      <c r="AP97">
        <f t="shared" si="36"/>
        <v>-4.1556620271112088E-20</v>
      </c>
      <c r="AQ97">
        <f t="shared" si="36"/>
        <v>-1.8367368491060636E-14</v>
      </c>
      <c r="AR97">
        <f t="shared" si="36"/>
        <v>-1.8367410047680906E-14</v>
      </c>
      <c r="AS97">
        <f t="shared" si="36"/>
        <v>-8.5167407387261176E-6</v>
      </c>
      <c r="AT97">
        <f t="shared" si="36"/>
        <v>-5.5642706159702721E-6</v>
      </c>
      <c r="AU97">
        <f t="shared" si="23"/>
        <v>-1.4081011373063801E-5</v>
      </c>
      <c r="AW97">
        <v>94</v>
      </c>
      <c r="AX97">
        <f>IF(Z97&gt;0, (R97*SUMPRODUCT(K97:$K$98, X97:$X$98)-K97*$AZ$3)/Z97, 0)</f>
        <v>-4.2696469916465448E+16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-1.9138586958156589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-8.9649504961889101E-11</v>
      </c>
      <c r="AI98">
        <f t="shared" si="34"/>
        <v>-8.9649504961889101E-11</v>
      </c>
      <c r="AJ98">
        <f t="shared" si="35"/>
        <v>-1.9138586958156589</v>
      </c>
      <c r="AK98">
        <f t="shared" si="49"/>
        <v>-0.13397010870709614</v>
      </c>
      <c r="AL98">
        <f t="shared" si="26"/>
        <v>-2.0478288046124042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-2.9683300193651494E-15</v>
      </c>
      <c r="AR98">
        <f t="shared" si="36"/>
        <v>-2.9683300193651494E-15</v>
      </c>
      <c r="AS98">
        <f t="shared" si="36"/>
        <v>-6.3368606686982695E-5</v>
      </c>
      <c r="AT98">
        <f t="shared" si="36"/>
        <v>-4.4358024680887894E-6</v>
      </c>
      <c r="AU98">
        <f t="shared" si="36"/>
        <v>-6.7804409158039809E-5</v>
      </c>
      <c r="AW98">
        <v>95</v>
      </c>
    </row>
    <row r="100" spans="5:50" x14ac:dyDescent="0.25">
      <c r="AN100" s="8">
        <f t="shared" ref="AN100:AU100" si="50">SUM(AN3:AN98)</f>
        <v>92651.741936189879</v>
      </c>
      <c r="AO100" s="8">
        <f t="shared" si="50"/>
        <v>-9265.1741936189883</v>
      </c>
      <c r="AP100" s="8">
        <f t="shared" si="50"/>
        <v>-1740.3204213206311</v>
      </c>
      <c r="AQ100" s="8">
        <f t="shared" si="50"/>
        <v>-51609.251284010563</v>
      </c>
      <c r="AR100" s="8">
        <f t="shared" si="50"/>
        <v>30036.996037239722</v>
      </c>
      <c r="AS100" s="8">
        <f t="shared" si="50"/>
        <v>-6619.1782184487292</v>
      </c>
      <c r="AT100" s="8">
        <f t="shared" si="50"/>
        <v>3210.6635711639306</v>
      </c>
      <c r="AU100" s="8">
        <f t="shared" si="50"/>
        <v>26628.481389954919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197452.60444689423</v>
      </c>
      <c r="K3">
        <v>1</v>
      </c>
      <c r="L3" s="2">
        <v>0</v>
      </c>
      <c r="O3">
        <f>$C$3</f>
        <v>197452.60444689423</v>
      </c>
      <c r="P3">
        <f>O3*C5</f>
        <v>19745.260444689426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197452.60444689423</v>
      </c>
      <c r="AF3">
        <f t="shared" ref="AF3:AG34" si="4">-$Z3*P3</f>
        <v>-19745.260444689426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176184.91141520481</v>
      </c>
      <c r="AJ3">
        <f t="shared" ref="AJ3:AJ66" si="7">AB3-AC3</f>
        <v>0</v>
      </c>
      <c r="AL3">
        <f t="shared" ref="AL3:AL34" si="8">SUM(AI3:AK3)</f>
        <v>176184.91141520481</v>
      </c>
      <c r="AN3">
        <f t="shared" ref="AN3:AU34" si="9">AE3*$K3</f>
        <v>197452.60444689423</v>
      </c>
      <c r="AO3">
        <f t="shared" si="9"/>
        <v>-19745.260444689426</v>
      </c>
      <c r="AP3">
        <f t="shared" si="9"/>
        <v>-1522.432587</v>
      </c>
      <c r="AQ3">
        <f t="shared" si="9"/>
        <v>0</v>
      </c>
      <c r="AR3">
        <f t="shared" si="9"/>
        <v>176184.91141520481</v>
      </c>
      <c r="AS3">
        <f t="shared" si="9"/>
        <v>0</v>
      </c>
      <c r="AT3">
        <f t="shared" si="9"/>
        <v>0</v>
      </c>
      <c r="AU3">
        <f t="shared" si="9"/>
        <v>176184.91141520481</v>
      </c>
      <c r="AW3">
        <v>0</v>
      </c>
      <c r="AX3">
        <f>IF(Z3&gt;0, (R3*SUMPRODUCT(K3:$K$98, X3:$X$98)-K3*$AZ$3)/Z3, 0)</f>
        <v>0</v>
      </c>
      <c r="AZ3">
        <f>C6*SUMPRODUCT(X4:X89, K4:K89)/1</f>
        <v>87146.949045077825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5915.6612178553896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5845.5692101325694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-5845.5692101325694</v>
      </c>
      <c r="AK4">
        <f>G4*SUM(AB4, AE4:AF4)</f>
        <v>0</v>
      </c>
      <c r="AL4">
        <f t="shared" si="8"/>
        <v>-9542.6692101325698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-5453.4650714922745</v>
      </c>
      <c r="AT4">
        <f t="shared" si="9"/>
        <v>0</v>
      </c>
      <c r="AU4">
        <f t="shared" si="9"/>
        <v>-8902.5741301731214</v>
      </c>
      <c r="AW4">
        <v>1</v>
      </c>
      <c r="AX4">
        <f>IF(Z4&gt;0, (R4*SUMPRODUCT(K4:$K$98, X4:$X$98)-K4*$AZ$3)/Z4, 0)</f>
        <v>5915.6612178553896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2000000</v>
      </c>
      <c r="S5">
        <f t="shared" si="1"/>
        <v>9399.5125349130976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5845.5692101325694</v>
      </c>
      <c r="AC5">
        <f t="shared" si="2"/>
        <v>9177.7851422674867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-3718.3585698687998</v>
      </c>
      <c r="AI5">
        <f t="shared" si="6"/>
        <v>-3742.7688387741764</v>
      </c>
      <c r="AJ5">
        <f t="shared" si="7"/>
        <v>-3332.2159321349172</v>
      </c>
      <c r="AK5">
        <f>G5*SUM(AB5, AE5:AF5)</f>
        <v>239.66833761543535</v>
      </c>
      <c r="AL5">
        <f t="shared" si="8"/>
        <v>-6835.3164332936585</v>
      </c>
      <c r="AN5">
        <f t="shared" si="9"/>
        <v>0</v>
      </c>
      <c r="AO5">
        <f t="shared" si="9"/>
        <v>0</v>
      </c>
      <c r="AP5">
        <f t="shared" si="9"/>
        <v>-20.873416654525538</v>
      </c>
      <c r="AQ5">
        <f t="shared" si="9"/>
        <v>-3179.5982256754905</v>
      </c>
      <c r="AR5">
        <f t="shared" si="9"/>
        <v>-3200.471642330016</v>
      </c>
      <c r="AS5">
        <f t="shared" si="9"/>
        <v>-2849.4045601840994</v>
      </c>
      <c r="AT5">
        <f t="shared" si="9"/>
        <v>204.94231707716159</v>
      </c>
      <c r="AU5">
        <f t="shared" si="9"/>
        <v>-5844.9338854369535</v>
      </c>
      <c r="AW5">
        <v>2</v>
      </c>
      <c r="AX5">
        <f>IF(Z5&gt;0, (R5*SUMPRODUCT(K5:$K$98, X5:$X$98)-K5*$AZ$3)/Z5, 0)</f>
        <v>9399.5125349130976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25</v>
      </c>
      <c r="R6">
        <f t="shared" si="0"/>
        <v>2000000</v>
      </c>
      <c r="S6">
        <f t="shared" si="1"/>
        <v>13777.666143390272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9177.7851422674867</v>
      </c>
      <c r="AC6">
        <f t="shared" si="2"/>
        <v>13292.211229256005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-3763.1300165261368</v>
      </c>
      <c r="AI6">
        <f t="shared" si="6"/>
        <v>-3787.2491436172531</v>
      </c>
      <c r="AJ6">
        <f t="shared" si="7"/>
        <v>-4114.4260869885184</v>
      </c>
      <c r="AK6">
        <f>G6*SUM(AB6, AE6:AF6)</f>
        <v>536.90043082264799</v>
      </c>
      <c r="AL6">
        <f t="shared" si="8"/>
        <v>-7364.7747997831239</v>
      </c>
      <c r="AN6">
        <f t="shared" si="9"/>
        <v>0</v>
      </c>
      <c r="AO6">
        <f t="shared" si="9"/>
        <v>0</v>
      </c>
      <c r="AP6">
        <f t="shared" si="9"/>
        <v>-18.605736540254256</v>
      </c>
      <c r="AQ6">
        <f t="shared" si="9"/>
        <v>-2902.9162369643382</v>
      </c>
      <c r="AR6">
        <f t="shared" si="9"/>
        <v>-2921.5219735045926</v>
      </c>
      <c r="AS6">
        <f t="shared" si="9"/>
        <v>-3173.9095490339569</v>
      </c>
      <c r="AT6">
        <f t="shared" si="9"/>
        <v>414.17037716570434</v>
      </c>
      <c r="AU6">
        <f t="shared" si="9"/>
        <v>-5681.261145372845</v>
      </c>
      <c r="AW6">
        <v>3</v>
      </c>
      <c r="AX6">
        <f>IF(Z6&gt;0, (R6*SUMPRODUCT(K6:$K$98, X6:$X$98)-K6*$AZ$3)/Z6, 0)</f>
        <v>13777.666143390272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25</v>
      </c>
      <c r="R7">
        <f t="shared" si="0"/>
        <v>2000000</v>
      </c>
      <c r="S7">
        <f t="shared" si="1"/>
        <v>17258.267728274579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13292.211229256005</v>
      </c>
      <c r="AC7">
        <f t="shared" si="2"/>
        <v>16450.70853579836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-3820.0626003675238</v>
      </c>
      <c r="AI7">
        <f t="shared" si="6"/>
        <v>-3843.8927854052245</v>
      </c>
      <c r="AJ7">
        <f t="shared" si="7"/>
        <v>-3158.4973065423546</v>
      </c>
      <c r="AK7">
        <f>G7*SUM(AB7, AE7:AF7)</f>
        <v>652.64757135646983</v>
      </c>
      <c r="AL7">
        <f t="shared" si="8"/>
        <v>-6349.7425205911095</v>
      </c>
      <c r="AN7">
        <f t="shared" si="9"/>
        <v>0</v>
      </c>
      <c r="AO7">
        <f t="shared" si="9"/>
        <v>0</v>
      </c>
      <c r="AP7">
        <f t="shared" si="9"/>
        <v>-16.725360515251047</v>
      </c>
      <c r="AQ7">
        <f t="shared" si="9"/>
        <v>-2681.1342035697166</v>
      </c>
      <c r="AR7">
        <f t="shared" si="9"/>
        <v>-2697.8595640849676</v>
      </c>
      <c r="AS7">
        <f t="shared" si="9"/>
        <v>-2216.8105725908263</v>
      </c>
      <c r="AT7">
        <f t="shared" si="9"/>
        <v>458.0646731475523</v>
      </c>
      <c r="AU7">
        <f t="shared" si="9"/>
        <v>-4456.6054635282417</v>
      </c>
      <c r="AW7">
        <v>4</v>
      </c>
      <c r="AX7">
        <f>IF(Z7&gt;0, (R7*SUMPRODUCT(K7:$K$98, X7:$X$98)-K7*$AZ$3)/Z7, 0)</f>
        <v>17258.267728274579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2000000</v>
      </c>
      <c r="S8">
        <f t="shared" si="1"/>
        <v>18944.104143008248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16450.70853579836</v>
      </c>
      <c r="AC8">
        <f t="shared" si="2"/>
        <v>17840.364205505466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-3876.6125260965946</v>
      </c>
      <c r="AI8">
        <f t="shared" si="6"/>
        <v>-3900.1559516273419</v>
      </c>
      <c r="AJ8">
        <f t="shared" si="7"/>
        <v>-1389.6556697071064</v>
      </c>
      <c r="AK8">
        <f t="shared" ref="AK8:AK71" si="22">G8*SUM(AB8:AB8, AE8:AF8)</f>
        <v>350.40009181250502</v>
      </c>
      <c r="AL8">
        <f t="shared" si="8"/>
        <v>-4939.4115295219435</v>
      </c>
      <c r="AN8">
        <f t="shared" si="9"/>
        <v>0</v>
      </c>
      <c r="AO8">
        <f t="shared" si="9"/>
        <v>0</v>
      </c>
      <c r="AP8">
        <f t="shared" si="9"/>
        <v>-15.424341089033209</v>
      </c>
      <c r="AQ8">
        <f t="shared" si="9"/>
        <v>-2539.74060802844</v>
      </c>
      <c r="AR8">
        <f t="shared" si="9"/>
        <v>-2555.164949117473</v>
      </c>
      <c r="AS8">
        <f t="shared" si="9"/>
        <v>-910.42499392784384</v>
      </c>
      <c r="AT8">
        <f t="shared" si="9"/>
        <v>229.56262361593014</v>
      </c>
      <c r="AU8">
        <f t="shared" si="9"/>
        <v>-3236.0273194293873</v>
      </c>
      <c r="AW8">
        <v>5</v>
      </c>
      <c r="AX8">
        <f>IF(Z8&gt;0, (R8*SUMPRODUCT(K8:$K$98, X8:$X$98)-K8*$AZ$3)/Z8, 0)</f>
        <v>18944.104143008248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25</v>
      </c>
      <c r="R9">
        <f t="shared" si="0"/>
        <v>2000000</v>
      </c>
      <c r="S9">
        <f t="shared" si="1"/>
        <v>19694.926678124371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17840.364205505466</v>
      </c>
      <c r="AC9">
        <f t="shared" si="2"/>
        <v>18323.206167522207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-3936.1405581537351</v>
      </c>
      <c r="AI9">
        <f t="shared" si="6"/>
        <v>-3959.399347672198</v>
      </c>
      <c r="AJ9">
        <f t="shared" si="7"/>
        <v>-482.84196201674058</v>
      </c>
      <c r="AK9">
        <f t="shared" si="22"/>
        <v>105.25814881248225</v>
      </c>
      <c r="AL9">
        <f t="shared" si="8"/>
        <v>-4336.9831608764562</v>
      </c>
      <c r="AN9">
        <f t="shared" si="9"/>
        <v>0</v>
      </c>
      <c r="AO9">
        <f t="shared" si="9"/>
        <v>0</v>
      </c>
      <c r="AP9">
        <f t="shared" si="9"/>
        <v>-14.431161499578351</v>
      </c>
      <c r="AQ9">
        <f t="shared" si="9"/>
        <v>-2442.2199631097083</v>
      </c>
      <c r="AR9">
        <f t="shared" si="9"/>
        <v>-2456.6511246092869</v>
      </c>
      <c r="AS9">
        <f t="shared" si="9"/>
        <v>-299.58439269187471</v>
      </c>
      <c r="AT9">
        <f t="shared" si="9"/>
        <v>65.308529640108546</v>
      </c>
      <c r="AU9">
        <f t="shared" si="9"/>
        <v>-2690.9269876610529</v>
      </c>
      <c r="AW9">
        <v>6</v>
      </c>
      <c r="AX9">
        <f>IF(Z9&gt;0, (R9*SUMPRODUCT(K9:$K$98, X9:$X$98)-K9*$AZ$3)/Z9, 0)</f>
        <v>19694.926678124371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2000000</v>
      </c>
      <c r="S10">
        <f t="shared" si="1"/>
        <v>20299.502939656071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18323.206167522207</v>
      </c>
      <c r="AC10">
        <f t="shared" si="2"/>
        <v>18656.106524936979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-4011.0712876170073</v>
      </c>
      <c r="AI10">
        <f t="shared" si="6"/>
        <v>-4034.0473508491905</v>
      </c>
      <c r="AJ10">
        <f t="shared" si="7"/>
        <v>-332.90035741477186</v>
      </c>
      <c r="AK10">
        <f t="shared" si="22"/>
        <v>75.125145286841047</v>
      </c>
      <c r="AL10">
        <f t="shared" si="8"/>
        <v>-4291.8225629771214</v>
      </c>
      <c r="AN10">
        <f t="shared" si="9"/>
        <v>0</v>
      </c>
      <c r="AO10">
        <f t="shared" si="9"/>
        <v>0</v>
      </c>
      <c r="AP10">
        <f t="shared" si="9"/>
        <v>-13.524087838456468</v>
      </c>
      <c r="AQ10">
        <f t="shared" si="9"/>
        <v>-2360.9823785677686</v>
      </c>
      <c r="AR10">
        <f t="shared" si="9"/>
        <v>-2374.5064664062252</v>
      </c>
      <c r="AS10">
        <f t="shared" si="9"/>
        <v>-195.95061301992897</v>
      </c>
      <c r="AT10">
        <f t="shared" si="9"/>
        <v>44.219893263216186</v>
      </c>
      <c r="AU10">
        <f t="shared" si="9"/>
        <v>-2526.2371861629381</v>
      </c>
      <c r="AW10">
        <v>7</v>
      </c>
      <c r="AX10">
        <f>IF(Z10&gt;0, (R10*SUMPRODUCT(K10:$K$98, X10:$X$98)-K10*$AZ$3)/Z10, 0)</f>
        <v>20299.502939656071</v>
      </c>
    </row>
    <row r="11" spans="1:52" x14ac:dyDescent="0.25">
      <c r="A11" t="s">
        <v>33</v>
      </c>
      <c r="C11" s="12">
        <f>AU91</f>
        <v>79601.358212005362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2000000</v>
      </c>
      <c r="S11">
        <f t="shared" si="1"/>
        <v>20763.354571130025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18656.106524936979</v>
      </c>
      <c r="AC11">
        <f t="shared" si="2"/>
        <v>18849.207108497176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-4081.6847666019166</v>
      </c>
      <c r="AI11">
        <f t="shared" si="6"/>
        <v>-4104.3800481421949</v>
      </c>
      <c r="AJ11">
        <f t="shared" si="7"/>
        <v>-193.10058356019726</v>
      </c>
      <c r="AK11">
        <f t="shared" si="22"/>
        <v>44.774655659848747</v>
      </c>
      <c r="AL11">
        <f t="shared" si="8"/>
        <v>-4252.7059760425436</v>
      </c>
      <c r="AN11">
        <f t="shared" si="9"/>
        <v>0</v>
      </c>
      <c r="AO11">
        <f t="shared" si="9"/>
        <v>0</v>
      </c>
      <c r="AP11">
        <f t="shared" si="9"/>
        <v>-12.693666977560097</v>
      </c>
      <c r="AQ11">
        <f t="shared" si="9"/>
        <v>-2282.9215422012567</v>
      </c>
      <c r="AR11">
        <f t="shared" si="9"/>
        <v>-2295.6152091788163</v>
      </c>
      <c r="AS11">
        <f t="shared" si="9"/>
        <v>-108.00282413485124</v>
      </c>
      <c r="AT11">
        <f t="shared" si="9"/>
        <v>25.042851615317126</v>
      </c>
      <c r="AU11">
        <f t="shared" si="9"/>
        <v>-2378.5751816983507</v>
      </c>
      <c r="AW11">
        <v>8</v>
      </c>
      <c r="AX11">
        <f>IF(Z11&gt;0, (R11*SUMPRODUCT(K11:$K$98, X11:$X$98)-K11*$AZ$3)/Z11, 0)</f>
        <v>20763.354571130025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2000000</v>
      </c>
      <c r="S12">
        <f t="shared" si="1"/>
        <v>21177.497883090429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18849.207108497176</v>
      </c>
      <c r="AC12">
        <f t="shared" si="2"/>
        <v>18988.796977492158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-4166.9117907159198</v>
      </c>
      <c r="AI12">
        <f t="shared" si="6"/>
        <v>-4189.3280330434118</v>
      </c>
      <c r="AJ12">
        <f t="shared" si="7"/>
        <v>-139.58986899498268</v>
      </c>
      <c r="AK12">
        <f t="shared" si="22"/>
        <v>43.353176349543503</v>
      </c>
      <c r="AL12">
        <f t="shared" si="8"/>
        <v>-4285.5647256888506</v>
      </c>
      <c r="AN12">
        <f t="shared" si="9"/>
        <v>0</v>
      </c>
      <c r="AO12">
        <f t="shared" si="9"/>
        <v>0</v>
      </c>
      <c r="AP12">
        <f t="shared" si="9"/>
        <v>-11.914471097475676</v>
      </c>
      <c r="AQ12">
        <f t="shared" si="9"/>
        <v>-2214.7579139670215</v>
      </c>
      <c r="AR12">
        <f t="shared" si="9"/>
        <v>-2226.6723850644971</v>
      </c>
      <c r="AS12">
        <f t="shared" si="9"/>
        <v>-74.193499309266883</v>
      </c>
      <c r="AT12">
        <f t="shared" si="9"/>
        <v>23.04267410452254</v>
      </c>
      <c r="AU12">
        <f t="shared" si="9"/>
        <v>-2277.8232102692409</v>
      </c>
      <c r="AW12">
        <v>9</v>
      </c>
      <c r="AX12">
        <f>IF(Z12&gt;0, (R12*SUMPRODUCT(K12:$K$98, X12:$X$98)-K12*$AZ$3)/Z12, 0)</f>
        <v>21177.497883090429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25</v>
      </c>
      <c r="R13">
        <f t="shared" si="0"/>
        <v>2000000</v>
      </c>
      <c r="S13">
        <f t="shared" si="1"/>
        <v>21527.327509363608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18988.796977492158</v>
      </c>
      <c r="AC13">
        <f t="shared" si="2"/>
        <v>19063.597573259904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-4259.6383784344298</v>
      </c>
      <c r="AI13">
        <f t="shared" si="6"/>
        <v>-4281.7772128589168</v>
      </c>
      <c r="AJ13">
        <f t="shared" si="7"/>
        <v>-74.800595767745108</v>
      </c>
      <c r="AK13">
        <f t="shared" si="22"/>
        <v>37.977593954984314</v>
      </c>
      <c r="AL13">
        <f t="shared" si="8"/>
        <v>-4318.6002146716773</v>
      </c>
      <c r="AN13">
        <f t="shared" si="9"/>
        <v>0</v>
      </c>
      <c r="AO13">
        <f t="shared" si="9"/>
        <v>0</v>
      </c>
      <c r="AP13">
        <f t="shared" si="9"/>
        <v>-11.185385787060184</v>
      </c>
      <c r="AQ13">
        <f t="shared" si="9"/>
        <v>-2152.1322063576235</v>
      </c>
      <c r="AR13">
        <f t="shared" si="9"/>
        <v>-2163.3175921446837</v>
      </c>
      <c r="AS13">
        <f t="shared" si="9"/>
        <v>-37.792121514706658</v>
      </c>
      <c r="AT13">
        <f t="shared" si="9"/>
        <v>19.18773280950062</v>
      </c>
      <c r="AU13">
        <f t="shared" si="9"/>
        <v>-2181.9219808498897</v>
      </c>
      <c r="AW13">
        <v>10</v>
      </c>
      <c r="AX13">
        <f>IF(Z13&gt;0, (R13*SUMPRODUCT(K13:$K$98, X13:$X$98)-K13*$AZ$3)/Z13, 0)</f>
        <v>21527.327509363608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2000000</v>
      </c>
      <c r="S14">
        <f t="shared" si="1"/>
        <v>24732.469160985973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19063.597573259904</v>
      </c>
      <c r="AC14">
        <f t="shared" si="2"/>
        <v>21628.962296300837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-4361.8834847568123</v>
      </c>
      <c r="AI14">
        <f t="shared" si="6"/>
        <v>-4383.7464072934945</v>
      </c>
      <c r="AJ14">
        <f t="shared" si="7"/>
        <v>-2565.3647230409333</v>
      </c>
      <c r="AK14">
        <f t="shared" si="22"/>
        <v>1334.4518301281935</v>
      </c>
      <c r="AL14">
        <f t="shared" si="8"/>
        <v>-5614.6593002062345</v>
      </c>
      <c r="AN14">
        <f t="shared" si="9"/>
        <v>0</v>
      </c>
      <c r="AO14">
        <f t="shared" si="9"/>
        <v>0</v>
      </c>
      <c r="AP14">
        <f t="shared" si="9"/>
        <v>-9.862486205256987</v>
      </c>
      <c r="AQ14">
        <f t="shared" si="9"/>
        <v>-1967.6699501255434</v>
      </c>
      <c r="AR14">
        <f t="shared" si="9"/>
        <v>-1977.5324363308005</v>
      </c>
      <c r="AS14">
        <f t="shared" si="9"/>
        <v>-1157.2503241500983</v>
      </c>
      <c r="AT14">
        <f t="shared" si="9"/>
        <v>601.97865789156367</v>
      </c>
      <c r="AU14">
        <f t="shared" si="9"/>
        <v>-2532.8041025893353</v>
      </c>
      <c r="AW14">
        <v>11</v>
      </c>
      <c r="AX14">
        <f>IF(Z14&gt;0, (R14*SUMPRODUCT(K14:$K$98, X14:$X$98)-K14*$AZ$3)/Z14, 0)</f>
        <v>24732.469160985973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2000000</v>
      </c>
      <c r="S15">
        <f t="shared" si="1"/>
        <v>27646.007955828227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21628.962296300837</v>
      </c>
      <c r="AC15">
        <f t="shared" si="2"/>
        <v>23873.34317599544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-4470.014435328937</v>
      </c>
      <c r="AI15">
        <f t="shared" si="6"/>
        <v>-4491.6028534598108</v>
      </c>
      <c r="AJ15">
        <f t="shared" si="7"/>
        <v>-2244.3808796946032</v>
      </c>
      <c r="AK15">
        <f t="shared" si="22"/>
        <v>1514.0273607410588</v>
      </c>
      <c r="AL15">
        <f t="shared" si="8"/>
        <v>-5221.956372413355</v>
      </c>
      <c r="AN15">
        <f t="shared" si="9"/>
        <v>0</v>
      </c>
      <c r="AO15">
        <f t="shared" si="9"/>
        <v>0</v>
      </c>
      <c r="AP15">
        <f t="shared" si="9"/>
        <v>-8.6952283374082242</v>
      </c>
      <c r="AQ15">
        <f t="shared" si="9"/>
        <v>-1800.400379086165</v>
      </c>
      <c r="AR15">
        <f t="shared" si="9"/>
        <v>-1809.095607423573</v>
      </c>
      <c r="AS15">
        <f t="shared" si="9"/>
        <v>-903.9756459575176</v>
      </c>
      <c r="AT15">
        <f t="shared" si="9"/>
        <v>609.80908980542017</v>
      </c>
      <c r="AU15">
        <f t="shared" si="9"/>
        <v>-2103.2621635756705</v>
      </c>
      <c r="AW15">
        <v>12</v>
      </c>
      <c r="AX15">
        <f>IF(Z15&gt;0, (R15*SUMPRODUCT(K15:$K$98, X15:$X$98)-K15*$AZ$3)/Z15, 0)</f>
        <v>27646.007955828227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2000000</v>
      </c>
      <c r="S16">
        <f t="shared" si="1"/>
        <v>30299.9031465269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23873.34317599544</v>
      </c>
      <c r="AC16">
        <f t="shared" si="2"/>
        <v>25833.702466391547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-4602.3830491174913</v>
      </c>
      <c r="AI16">
        <f t="shared" si="6"/>
        <v>-4623.6980532789421</v>
      </c>
      <c r="AJ16">
        <f t="shared" si="7"/>
        <v>-1960.3592903961071</v>
      </c>
      <c r="AK16">
        <f t="shared" si="22"/>
        <v>1671.134022319681</v>
      </c>
      <c r="AL16">
        <f t="shared" si="8"/>
        <v>-4912.923321355368</v>
      </c>
      <c r="AN16">
        <f t="shared" si="9"/>
        <v>0</v>
      </c>
      <c r="AO16">
        <f t="shared" si="9"/>
        <v>0</v>
      </c>
      <c r="AP16">
        <f t="shared" si="9"/>
        <v>-7.6652719806029816</v>
      </c>
      <c r="AQ16">
        <f t="shared" si="9"/>
        <v>-1655.1025542000441</v>
      </c>
      <c r="AR16">
        <f t="shared" si="9"/>
        <v>-1662.7678261806468</v>
      </c>
      <c r="AS16">
        <f t="shared" si="9"/>
        <v>-704.98166581474243</v>
      </c>
      <c r="AT16">
        <f t="shared" si="9"/>
        <v>600.97087948432704</v>
      </c>
      <c r="AU16">
        <f t="shared" si="9"/>
        <v>-1766.7786125110622</v>
      </c>
      <c r="AW16">
        <v>13</v>
      </c>
      <c r="AX16">
        <f>IF(Z16&gt;0, (R16*SUMPRODUCT(K16:$K$98, X16:$X$98)-K16*$AZ$3)/Z16, 0)</f>
        <v>30299.9031465269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2000000</v>
      </c>
      <c r="S17">
        <f t="shared" si="1"/>
        <v>32715.429919340826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25833.702466391547</v>
      </c>
      <c r="AC17">
        <f t="shared" si="2"/>
        <v>27536.421045657822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-4757.8857781094785</v>
      </c>
      <c r="AI17">
        <f t="shared" si="6"/>
        <v>-4778.9281586570887</v>
      </c>
      <c r="AJ17">
        <f t="shared" si="7"/>
        <v>-1702.7185792662749</v>
      </c>
      <c r="AK17">
        <f t="shared" si="22"/>
        <v>1808.3591726474085</v>
      </c>
      <c r="AL17">
        <f t="shared" si="8"/>
        <v>-4673.2875652759549</v>
      </c>
      <c r="AN17">
        <f t="shared" si="9"/>
        <v>0</v>
      </c>
      <c r="AO17">
        <f t="shared" si="9"/>
        <v>0</v>
      </c>
      <c r="AP17">
        <f t="shared" si="9"/>
        <v>-6.7564566588803228</v>
      </c>
      <c r="AQ17">
        <f t="shared" si="9"/>
        <v>-1527.700203642145</v>
      </c>
      <c r="AR17">
        <f t="shared" si="9"/>
        <v>-1534.4566603010253</v>
      </c>
      <c r="AS17">
        <f t="shared" si="9"/>
        <v>-546.72256577877386</v>
      </c>
      <c r="AT17">
        <f t="shared" si="9"/>
        <v>580.642496510142</v>
      </c>
      <c r="AU17">
        <f t="shared" si="9"/>
        <v>-1500.5367295696572</v>
      </c>
      <c r="AW17">
        <v>14</v>
      </c>
      <c r="AX17">
        <f>IF(Z17&gt;0, (R17*SUMPRODUCT(K17:$K$98, X17:$X$98)-K17*$AZ$3)/Z17, 0)</f>
        <v>32715.429919340826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2000000</v>
      </c>
      <c r="S18">
        <f t="shared" si="1"/>
        <v>34936.825245251581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27536.421045657822</v>
      </c>
      <c r="AC18">
        <f t="shared" si="2"/>
        <v>29006.775425467757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-6029.2749816972246</v>
      </c>
      <c r="AI18">
        <f t="shared" si="6"/>
        <v>-6050.0315725020873</v>
      </c>
      <c r="AJ18">
        <f t="shared" si="7"/>
        <v>-1470.3543798099345</v>
      </c>
      <c r="AK18">
        <f t="shared" si="22"/>
        <v>1927.5494731960478</v>
      </c>
      <c r="AL18">
        <f t="shared" si="8"/>
        <v>-5592.8364791159738</v>
      </c>
      <c r="AN18">
        <f t="shared" si="9"/>
        <v>0</v>
      </c>
      <c r="AO18">
        <f t="shared" si="9"/>
        <v>0</v>
      </c>
      <c r="AP18">
        <f t="shared" si="9"/>
        <v>-5.9506187423698211</v>
      </c>
      <c r="AQ18">
        <f t="shared" si="9"/>
        <v>-1728.5072026656353</v>
      </c>
      <c r="AR18">
        <f t="shared" si="9"/>
        <v>-1734.457821408005</v>
      </c>
      <c r="AS18">
        <f t="shared" si="9"/>
        <v>-421.52964389376785</v>
      </c>
      <c r="AT18">
        <f t="shared" si="9"/>
        <v>552.60096081665722</v>
      </c>
      <c r="AU18">
        <f t="shared" si="9"/>
        <v>-1603.3865044851157</v>
      </c>
      <c r="AW18">
        <v>15</v>
      </c>
      <c r="AX18">
        <f>IF(Z18&gt;0, (R18*SUMPRODUCT(K18:$K$98, X18:$X$98)-K18*$AZ$3)/Z18, 0)</f>
        <v>34936.825245251581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2000000</v>
      </c>
      <c r="S19">
        <f t="shared" si="1"/>
        <v>36608.034819656583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29006.775425467757</v>
      </c>
      <c r="AC19">
        <f t="shared" si="2"/>
        <v>29955.102672312907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-7390.4040823986388</v>
      </c>
      <c r="AI19">
        <f t="shared" si="6"/>
        <v>-7410.8607272444233</v>
      </c>
      <c r="AJ19">
        <f t="shared" si="7"/>
        <v>-948.32724684515051</v>
      </c>
      <c r="AK19">
        <f t="shared" si="22"/>
        <v>2030.4742797827432</v>
      </c>
      <c r="AL19">
        <f t="shared" si="8"/>
        <v>-6328.7136943068317</v>
      </c>
      <c r="AN19">
        <f t="shared" si="9"/>
        <v>0</v>
      </c>
      <c r="AO19">
        <f t="shared" si="9"/>
        <v>0</v>
      </c>
      <c r="AP19">
        <f t="shared" si="9"/>
        <v>-5.2362754562486051</v>
      </c>
      <c r="AQ19">
        <f t="shared" si="9"/>
        <v>-1891.7174248346139</v>
      </c>
      <c r="AR19">
        <f t="shared" si="9"/>
        <v>-1896.9537002908623</v>
      </c>
      <c r="AS19">
        <f t="shared" si="9"/>
        <v>-242.74277256030024</v>
      </c>
      <c r="AT19">
        <f t="shared" si="9"/>
        <v>519.73931775823291</v>
      </c>
      <c r="AU19">
        <f t="shared" si="9"/>
        <v>-1619.95715509293</v>
      </c>
      <c r="AW19">
        <v>16</v>
      </c>
      <c r="AX19">
        <f>IF(Z19&gt;0, (R19*SUMPRODUCT(K19:$K$98, X19:$X$98)-K19*$AZ$3)/Z19, 0)</f>
        <v>36608.034819656583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25</v>
      </c>
      <c r="R20">
        <f t="shared" si="0"/>
        <v>2000000</v>
      </c>
      <c r="S20">
        <f t="shared" si="1"/>
        <v>37798.503463228575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29955.102672312907</v>
      </c>
      <c r="AC20">
        <f t="shared" si="2"/>
        <v>30453.416005970059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-8810.6245660685236</v>
      </c>
      <c r="AI20">
        <f t="shared" si="6"/>
        <v>-8830.7665116587741</v>
      </c>
      <c r="AJ20">
        <f t="shared" si="7"/>
        <v>-498.31333365715182</v>
      </c>
      <c r="AK20">
        <f t="shared" si="22"/>
        <v>2096.8571870619039</v>
      </c>
      <c r="AL20">
        <f t="shared" si="8"/>
        <v>-7232.2226582540225</v>
      </c>
      <c r="AN20">
        <f t="shared" si="9"/>
        <v>0</v>
      </c>
      <c r="AO20">
        <f t="shared" si="9"/>
        <v>0</v>
      </c>
      <c r="AP20">
        <f t="shared" si="9"/>
        <v>-4.603323277910139</v>
      </c>
      <c r="AQ20">
        <f t="shared" si="9"/>
        <v>-2013.6164590545591</v>
      </c>
      <c r="AR20">
        <f t="shared" si="9"/>
        <v>-2018.2197823324693</v>
      </c>
      <c r="AS20">
        <f t="shared" si="9"/>
        <v>-113.88658350995082</v>
      </c>
      <c r="AT20">
        <f t="shared" si="9"/>
        <v>479.22438556915534</v>
      </c>
      <c r="AU20">
        <f t="shared" si="9"/>
        <v>-1652.8819802732648</v>
      </c>
      <c r="AW20">
        <v>17</v>
      </c>
      <c r="AX20">
        <f>IF(Z20&gt;0, (R20*SUMPRODUCT(K20:$K$98, X20:$X$98)-K20*$AZ$3)/Z20, 0)</f>
        <v>37798.503463228575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2000000</v>
      </c>
      <c r="S21">
        <f t="shared" si="1"/>
        <v>38582.847926436822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30453.416005970059</v>
      </c>
      <c r="AC21">
        <f t="shared" si="2"/>
        <v>30573.755581283142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-10405.448332241391</v>
      </c>
      <c r="AI21">
        <f t="shared" si="6"/>
        <v>-10425.258790271586</v>
      </c>
      <c r="AJ21">
        <f t="shared" si="7"/>
        <v>-120.33957531308261</v>
      </c>
      <c r="AK21">
        <f t="shared" si="22"/>
        <v>2131.7391204179044</v>
      </c>
      <c r="AL21">
        <f t="shared" si="8"/>
        <v>-8413.8592451667646</v>
      </c>
      <c r="AN21">
        <f t="shared" si="9"/>
        <v>0</v>
      </c>
      <c r="AO21">
        <f t="shared" si="9"/>
        <v>0</v>
      </c>
      <c r="AP21">
        <f t="shared" si="9"/>
        <v>-4.0424676289446513</v>
      </c>
      <c r="AQ21">
        <f t="shared" si="9"/>
        <v>-2123.307193787663</v>
      </c>
      <c r="AR21">
        <f t="shared" si="9"/>
        <v>-2127.3496614166074</v>
      </c>
      <c r="AS21">
        <f t="shared" si="9"/>
        <v>-24.556163060066879</v>
      </c>
      <c r="AT21">
        <f t="shared" si="9"/>
        <v>434.99682715611766</v>
      </c>
      <c r="AU21">
        <f t="shared" si="9"/>
        <v>-1716.9089973205569</v>
      </c>
      <c r="AW21">
        <v>18</v>
      </c>
      <c r="AX21">
        <f>IF(Z21&gt;0, (R21*SUMPRODUCT(K21:$K$98, X21:$X$98)-K21*$AZ$3)/Z21, 0)</f>
        <v>38582.847926436822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2000000</v>
      </c>
      <c r="S22">
        <f t="shared" si="1"/>
        <v>38997.238086145662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30573.755581283142</v>
      </c>
      <c r="AC22">
        <f t="shared" si="2"/>
        <v>30355.766275323742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-12172.062070497326</v>
      </c>
      <c r="AI22">
        <f t="shared" si="6"/>
        <v>-12191.522273171338</v>
      </c>
      <c r="AJ22">
        <f t="shared" si="7"/>
        <v>217.98930595939964</v>
      </c>
      <c r="AK22">
        <f t="shared" si="22"/>
        <v>2140.16289068982</v>
      </c>
      <c r="AL22">
        <f t="shared" si="8"/>
        <v>-9833.3700765221183</v>
      </c>
      <c r="AN22">
        <f t="shared" si="9"/>
        <v>0</v>
      </c>
      <c r="AO22">
        <f t="shared" si="9"/>
        <v>0</v>
      </c>
      <c r="AP22">
        <f t="shared" si="9"/>
        <v>-3.545531681625413</v>
      </c>
      <c r="AQ22">
        <f t="shared" si="9"/>
        <v>-2217.6763739101398</v>
      </c>
      <c r="AR22">
        <f t="shared" si="9"/>
        <v>-2221.2219055917653</v>
      </c>
      <c r="AS22">
        <f t="shared" si="9"/>
        <v>39.716338184223332</v>
      </c>
      <c r="AT22">
        <f t="shared" si="9"/>
        <v>389.92478443778776</v>
      </c>
      <c r="AU22">
        <f t="shared" si="9"/>
        <v>-1791.580782969754</v>
      </c>
      <c r="AW22">
        <v>19</v>
      </c>
      <c r="AX22">
        <f>IF(Z22&gt;0, (R22*SUMPRODUCT(K22:$K$98, X22:$X$98)-K22*$AZ$3)/Z22, 0)</f>
        <v>38997.238086145662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2000000</v>
      </c>
      <c r="S23">
        <f t="shared" si="1"/>
        <v>39077.485137486699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30355.766275323742</v>
      </c>
      <c r="AC23">
        <f t="shared" si="2"/>
        <v>29839.266586974536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-14063.460348049628</v>
      </c>
      <c r="AI23">
        <f t="shared" si="6"/>
        <v>-14082.55015544255</v>
      </c>
      <c r="AJ23">
        <f t="shared" si="7"/>
        <v>516.49968834920583</v>
      </c>
      <c r="AK23">
        <f t="shared" si="22"/>
        <v>2124.9036392726621</v>
      </c>
      <c r="AL23">
        <f t="shared" si="8"/>
        <v>-11441.146827820681</v>
      </c>
      <c r="AN23">
        <f t="shared" si="9"/>
        <v>0</v>
      </c>
      <c r="AO23">
        <f t="shared" si="9"/>
        <v>0</v>
      </c>
      <c r="AP23">
        <f t="shared" si="9"/>
        <v>-3.1053999044656138</v>
      </c>
      <c r="AQ23">
        <f t="shared" si="9"/>
        <v>-2287.7479862622231</v>
      </c>
      <c r="AR23">
        <f t="shared" si="9"/>
        <v>-2290.8533861666888</v>
      </c>
      <c r="AS23">
        <f t="shared" si="9"/>
        <v>84.020653003073534</v>
      </c>
      <c r="AT23">
        <f t="shared" si="9"/>
        <v>345.66485782579656</v>
      </c>
      <c r="AU23">
        <f t="shared" si="9"/>
        <v>-1861.1678753378187</v>
      </c>
      <c r="AW23">
        <v>20</v>
      </c>
      <c r="AX23">
        <f>IF(Z23&gt;0, (R23*SUMPRODUCT(K23:$K$98, X23:$X$98)-K23*$AZ$3)/Z23, 0)</f>
        <v>39077.485137486699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25</v>
      </c>
      <c r="R24">
        <f t="shared" si="0"/>
        <v>2000000</v>
      </c>
      <c r="S24">
        <f t="shared" si="1"/>
        <v>38870.200216051358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29839.266586974536</v>
      </c>
      <c r="AC24">
        <f t="shared" si="2"/>
        <v>29070.426355677449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-16143.431541252483</v>
      </c>
      <c r="AI24">
        <f t="shared" si="6"/>
        <v>-16162.128657677209</v>
      </c>
      <c r="AJ24">
        <f t="shared" si="7"/>
        <v>768.84023129708658</v>
      </c>
      <c r="AK24">
        <f t="shared" si="22"/>
        <v>2088.7486610882179</v>
      </c>
      <c r="AL24">
        <f t="shared" si="8"/>
        <v>-13304.539765291905</v>
      </c>
      <c r="AN24">
        <f t="shared" si="9"/>
        <v>0</v>
      </c>
      <c r="AO24">
        <f t="shared" si="9"/>
        <v>0</v>
      </c>
      <c r="AP24">
        <f t="shared" si="9"/>
        <v>-2.715642509977878</v>
      </c>
      <c r="AQ24">
        <f t="shared" si="9"/>
        <v>-2344.7353032666661</v>
      </c>
      <c r="AR24">
        <f t="shared" si="9"/>
        <v>-2347.4509457766435</v>
      </c>
      <c r="AS24">
        <f t="shared" si="9"/>
        <v>111.66937018857168</v>
      </c>
      <c r="AT24">
        <f t="shared" si="9"/>
        <v>303.37804653176909</v>
      </c>
      <c r="AU24">
        <f t="shared" si="9"/>
        <v>-1932.4035290563031</v>
      </c>
      <c r="AW24">
        <v>21</v>
      </c>
      <c r="AX24">
        <f>IF(Z24&gt;0, (R24*SUMPRODUCT(K24:$K$98, X24:$X$98)-K24*$AZ$3)/Z24, 0)</f>
        <v>38870.200216051358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25</v>
      </c>
      <c r="R25">
        <f t="shared" si="0"/>
        <v>2000000</v>
      </c>
      <c r="S25">
        <f t="shared" si="1"/>
        <v>38405.294073493664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29070.426355677449</v>
      </c>
      <c r="AC25">
        <f t="shared" si="2"/>
        <v>28081.8586907725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-18416.429329881121</v>
      </c>
      <c r="AI25">
        <f t="shared" si="6"/>
        <v>-18434.709269774976</v>
      </c>
      <c r="AJ25">
        <f t="shared" si="7"/>
        <v>988.5676649049492</v>
      </c>
      <c r="AK25">
        <f t="shared" si="22"/>
        <v>2034.9298448974216</v>
      </c>
      <c r="AL25">
        <f t="shared" si="8"/>
        <v>-15411.211759972604</v>
      </c>
      <c r="AN25">
        <f t="shared" si="9"/>
        <v>0</v>
      </c>
      <c r="AO25">
        <f t="shared" si="9"/>
        <v>0</v>
      </c>
      <c r="AP25">
        <f t="shared" si="9"/>
        <v>-2.3705804952526282</v>
      </c>
      <c r="AQ25">
        <f t="shared" si="9"/>
        <v>-2388.2807282254348</v>
      </c>
      <c r="AR25">
        <f t="shared" si="9"/>
        <v>-2390.6513087206877</v>
      </c>
      <c r="AS25">
        <f t="shared" si="9"/>
        <v>128.19950384239604</v>
      </c>
      <c r="AT25">
        <f t="shared" si="9"/>
        <v>263.89392019515094</v>
      </c>
      <c r="AU25">
        <f t="shared" si="9"/>
        <v>-1998.5578846831404</v>
      </c>
      <c r="AW25">
        <v>22</v>
      </c>
      <c r="AX25">
        <f>IF(Z25&gt;0, (R25*SUMPRODUCT(K25:$K$98, X25:$X$98)-K25*$AZ$3)/Z25, 0)</f>
        <v>38405.294073493664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2000000</v>
      </c>
      <c r="S26">
        <f t="shared" si="1"/>
        <v>37704.793408522055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28081.8586907725</v>
      </c>
      <c r="AC26">
        <f t="shared" si="2"/>
        <v>26904.44192537004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-20661.342245982923</v>
      </c>
      <c r="AI26">
        <f t="shared" si="6"/>
        <v>-20679.181119699766</v>
      </c>
      <c r="AJ26">
        <f t="shared" si="7"/>
        <v>1177.4167654024604</v>
      </c>
      <c r="AK26">
        <f t="shared" si="22"/>
        <v>1965.7301083540751</v>
      </c>
      <c r="AL26">
        <f t="shared" si="8"/>
        <v>-17536.034245943229</v>
      </c>
      <c r="AN26">
        <f t="shared" si="9"/>
        <v>0</v>
      </c>
      <c r="AO26">
        <f t="shared" si="9"/>
        <v>0</v>
      </c>
      <c r="AP26">
        <f t="shared" si="9"/>
        <v>-2.065519749282037</v>
      </c>
      <c r="AQ26">
        <f t="shared" si="9"/>
        <v>-2392.3265074442929</v>
      </c>
      <c r="AR26">
        <f t="shared" si="9"/>
        <v>-2394.3920271935749</v>
      </c>
      <c r="AS26">
        <f t="shared" si="9"/>
        <v>136.33022020770571</v>
      </c>
      <c r="AT26">
        <f t="shared" si="9"/>
        <v>227.60710261266357</v>
      </c>
      <c r="AU26">
        <f t="shared" si="9"/>
        <v>-2030.4547043732055</v>
      </c>
      <c r="AW26">
        <v>23</v>
      </c>
      <c r="AX26">
        <f>IF(Z26&gt;0, (R26*SUMPRODUCT(K26:$K$98, X26:$X$98)-K26*$AZ$3)/Z26, 0)</f>
        <v>37704.793408522055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2000000</v>
      </c>
      <c r="S27">
        <f t="shared" si="1"/>
        <v>36827.407652320086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26904.44192537004</v>
      </c>
      <c r="AC27">
        <f t="shared" si="2"/>
        <v>25593.243956160521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-22936.788556597072</v>
      </c>
      <c r="AI27">
        <f t="shared" si="6"/>
        <v>-22954.162331719788</v>
      </c>
      <c r="AJ27">
        <f t="shared" si="7"/>
        <v>1311.1979692095192</v>
      </c>
      <c r="AK27">
        <f t="shared" si="22"/>
        <v>1883.310934775903</v>
      </c>
      <c r="AL27">
        <f t="shared" si="8"/>
        <v>-19759.653427734367</v>
      </c>
      <c r="AN27">
        <f t="shared" si="9"/>
        <v>0</v>
      </c>
      <c r="AO27">
        <f t="shared" si="9"/>
        <v>0</v>
      </c>
      <c r="AP27">
        <f t="shared" si="9"/>
        <v>-1.7961313532164327</v>
      </c>
      <c r="AQ27">
        <f t="shared" si="9"/>
        <v>-2371.2454419151431</v>
      </c>
      <c r="AR27">
        <f t="shared" si="9"/>
        <v>-2373.0415732683596</v>
      </c>
      <c r="AS27">
        <f t="shared" si="9"/>
        <v>135.55394645874284</v>
      </c>
      <c r="AT27">
        <f t="shared" si="9"/>
        <v>194.69998856975371</v>
      </c>
      <c r="AU27">
        <f t="shared" si="9"/>
        <v>-2042.7876382398633</v>
      </c>
      <c r="AW27">
        <v>24</v>
      </c>
      <c r="AX27">
        <f>IF(Z27&gt;0, (R27*SUMPRODUCT(K27:$K$98, X27:$X$98)-K27*$AZ$3)/Z27, 0)</f>
        <v>36827.407652320086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2000000</v>
      </c>
      <c r="S28">
        <f t="shared" si="1"/>
        <v>35814.759141091163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25593.243956160521</v>
      </c>
      <c r="AC28">
        <f t="shared" si="2"/>
        <v>24187.291851955019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-25314.478501182017</v>
      </c>
      <c r="AI28">
        <f t="shared" si="6"/>
        <v>-25331.36210757224</v>
      </c>
      <c r="AJ28">
        <f t="shared" si="7"/>
        <v>1405.9521042055021</v>
      </c>
      <c r="AK28">
        <f t="shared" si="22"/>
        <v>1791.5270769312367</v>
      </c>
      <c r="AL28">
        <f t="shared" si="8"/>
        <v>-22133.882926435501</v>
      </c>
      <c r="AN28">
        <f t="shared" si="9"/>
        <v>0</v>
      </c>
      <c r="AO28">
        <f t="shared" si="9"/>
        <v>0</v>
      </c>
      <c r="AP28">
        <f t="shared" si="9"/>
        <v>-1.5584436157909636</v>
      </c>
      <c r="AQ28">
        <f t="shared" si="9"/>
        <v>-2336.656428456356</v>
      </c>
      <c r="AR28">
        <f t="shared" si="9"/>
        <v>-2338.214872072147</v>
      </c>
      <c r="AS28">
        <f t="shared" si="9"/>
        <v>129.77660283383398</v>
      </c>
      <c r="AT28">
        <f t="shared" si="9"/>
        <v>165.36715385503723</v>
      </c>
      <c r="AU28">
        <f t="shared" si="9"/>
        <v>-2043.0711153832756</v>
      </c>
      <c r="AW28">
        <v>25</v>
      </c>
      <c r="AX28">
        <f>IF(Z28&gt;0, (R28*SUMPRODUCT(K28:$K$98, X28:$X$98)-K28*$AZ$3)/Z28, 0)</f>
        <v>35814.759141091163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2000000</v>
      </c>
      <c r="S29">
        <f t="shared" si="1"/>
        <v>34698.845858127803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24187.291851955019</v>
      </c>
      <c r="AC29">
        <f t="shared" si="2"/>
        <v>22712.504475025104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-28060.016246525531</v>
      </c>
      <c r="AI29">
        <f t="shared" si="6"/>
        <v>-28076.380266648772</v>
      </c>
      <c r="AJ29">
        <f t="shared" si="7"/>
        <v>1474.7873769299149</v>
      </c>
      <c r="AK29">
        <f t="shared" si="22"/>
        <v>1693.1104296368514</v>
      </c>
      <c r="AL29">
        <f t="shared" si="8"/>
        <v>-24908.482460082007</v>
      </c>
      <c r="AN29">
        <f t="shared" si="9"/>
        <v>0</v>
      </c>
      <c r="AO29">
        <f t="shared" si="9"/>
        <v>0</v>
      </c>
      <c r="AP29">
        <f t="shared" si="9"/>
        <v>-1.3486456551567465</v>
      </c>
      <c r="AQ29">
        <f t="shared" si="9"/>
        <v>-2312.5747041070131</v>
      </c>
      <c r="AR29">
        <f t="shared" si="9"/>
        <v>-2313.9233497621699</v>
      </c>
      <c r="AS29">
        <f t="shared" si="9"/>
        <v>121.54504658374033</v>
      </c>
      <c r="AT29">
        <f t="shared" si="9"/>
        <v>139.53820683631147</v>
      </c>
      <c r="AU29">
        <f t="shared" si="9"/>
        <v>-2052.8400963421182</v>
      </c>
      <c r="AW29">
        <v>26</v>
      </c>
      <c r="AX29">
        <f>IF(Z29&gt;0, (R29*SUMPRODUCT(K29:$K$98, X29:$X$98)-K29*$AZ$3)/Z29, 0)</f>
        <v>34698.845858127803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2000000</v>
      </c>
      <c r="S30">
        <f t="shared" si="1"/>
        <v>33462.671350872668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22712.504475025104</v>
      </c>
      <c r="AC30">
        <f t="shared" si="2"/>
        <v>21169.455709781007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-30772.429875538743</v>
      </c>
      <c r="AI30">
        <f t="shared" si="6"/>
        <v>-30788.245600087306</v>
      </c>
      <c r="AJ30">
        <f t="shared" si="7"/>
        <v>1543.048765244097</v>
      </c>
      <c r="AK30">
        <f t="shared" si="22"/>
        <v>1589.8753132517575</v>
      </c>
      <c r="AL30">
        <f t="shared" si="8"/>
        <v>-27655.321521591453</v>
      </c>
      <c r="AN30">
        <f t="shared" si="9"/>
        <v>0</v>
      </c>
      <c r="AO30">
        <f t="shared" si="9"/>
        <v>0</v>
      </c>
      <c r="AP30">
        <f t="shared" si="9"/>
        <v>-1.1638015267498978</v>
      </c>
      <c r="AQ30">
        <f t="shared" si="9"/>
        <v>-2264.3920460923737</v>
      </c>
      <c r="AR30">
        <f t="shared" si="9"/>
        <v>-2265.5558476191236</v>
      </c>
      <c r="AS30">
        <f t="shared" si="9"/>
        <v>113.54538347746319</v>
      </c>
      <c r="AT30">
        <f t="shared" si="9"/>
        <v>116.99111926379432</v>
      </c>
      <c r="AU30">
        <f t="shared" si="9"/>
        <v>-2035.0193448778662</v>
      </c>
      <c r="AW30">
        <v>27</v>
      </c>
      <c r="AX30">
        <f>IF(Z30&gt;0, (R30*SUMPRODUCT(K30:$K$98, X30:$X$98)-K30*$AZ$3)/Z30, 0)</f>
        <v>33462.671350872668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2000000</v>
      </c>
      <c r="S31">
        <f t="shared" si="1"/>
        <v>32133.482669968173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21169.455709781007</v>
      </c>
      <c r="AC31">
        <f t="shared" si="2"/>
        <v>19592.14039481623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-33183.225992192813</v>
      </c>
      <c r="AI31">
        <f t="shared" si="6"/>
        <v>-33198.468769170991</v>
      </c>
      <c r="AJ31">
        <f t="shared" si="7"/>
        <v>1577.3153149647769</v>
      </c>
      <c r="AK31">
        <f t="shared" si="22"/>
        <v>1481.8618996846706</v>
      </c>
      <c r="AL31">
        <f t="shared" si="8"/>
        <v>-30139.291554521544</v>
      </c>
      <c r="AN31">
        <f t="shared" si="9"/>
        <v>0</v>
      </c>
      <c r="AO31">
        <f t="shared" si="9"/>
        <v>0</v>
      </c>
      <c r="AP31">
        <f t="shared" si="9"/>
        <v>-1.001465292649435</v>
      </c>
      <c r="AQ31">
        <f t="shared" si="9"/>
        <v>-2180.1702653593843</v>
      </c>
      <c r="AR31">
        <f t="shared" si="9"/>
        <v>-2181.1717306520341</v>
      </c>
      <c r="AS31">
        <f t="shared" si="9"/>
        <v>103.63115236569364</v>
      </c>
      <c r="AT31">
        <f t="shared" si="9"/>
        <v>97.359770018189181</v>
      </c>
      <c r="AU31">
        <f t="shared" si="9"/>
        <v>-1980.1808082681514</v>
      </c>
      <c r="AW31">
        <v>28</v>
      </c>
      <c r="AX31">
        <f>IF(Z31&gt;0, (R31*SUMPRODUCT(K31:$K$98, X31:$X$98)-K31*$AZ$3)/Z31, 0)</f>
        <v>32133.482669968173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2000000</v>
      </c>
      <c r="S32">
        <f t="shared" si="1"/>
        <v>30770.708696296413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19592.14039481623</v>
      </c>
      <c r="AC32">
        <f t="shared" si="2"/>
        <v>18025.43149653506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-35631.16427060245</v>
      </c>
      <c r="AI32">
        <f t="shared" si="6"/>
        <v>-35645.809230257459</v>
      </c>
      <c r="AJ32">
        <f t="shared" si="7"/>
        <v>1566.7088982811692</v>
      </c>
      <c r="AK32">
        <f t="shared" si="22"/>
        <v>1371.4498276371362</v>
      </c>
      <c r="AL32">
        <f t="shared" si="8"/>
        <v>-32707.650504339152</v>
      </c>
      <c r="AN32">
        <f t="shared" si="9"/>
        <v>0</v>
      </c>
      <c r="AO32">
        <f t="shared" si="9"/>
        <v>0</v>
      </c>
      <c r="AP32">
        <f t="shared" si="9"/>
        <v>-0.85909652883368615</v>
      </c>
      <c r="AQ32">
        <f t="shared" si="9"/>
        <v>-2090.1805306580145</v>
      </c>
      <c r="AR32">
        <f t="shared" si="9"/>
        <v>-2091.0396271868481</v>
      </c>
      <c r="AS32">
        <f t="shared" si="9"/>
        <v>91.905625410555771</v>
      </c>
      <c r="AT32">
        <f t="shared" si="9"/>
        <v>80.451419064813066</v>
      </c>
      <c r="AU32">
        <f t="shared" si="9"/>
        <v>-1918.6825827114792</v>
      </c>
      <c r="AW32">
        <v>29</v>
      </c>
      <c r="AX32">
        <f>IF(Z32&gt;0, (R32*SUMPRODUCT(K32:$K$98, X32:$X$98)-K32*$AZ$3)/Z32, 0)</f>
        <v>30770.708696296413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2000000</v>
      </c>
      <c r="S33">
        <f t="shared" si="1"/>
        <v>29383.590664887008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18025.43149653506</v>
      </c>
      <c r="AC33">
        <f t="shared" si="2"/>
        <v>16482.984329339735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-37963.165861139729</v>
      </c>
      <c r="AI33">
        <f t="shared" si="6"/>
        <v>-37977.189831624928</v>
      </c>
      <c r="AJ33">
        <f t="shared" si="7"/>
        <v>1542.4471671953252</v>
      </c>
      <c r="AK33">
        <f t="shared" si="22"/>
        <v>1261.7802047574544</v>
      </c>
      <c r="AL33">
        <f t="shared" si="8"/>
        <v>-35172.962459672155</v>
      </c>
      <c r="AN33">
        <f t="shared" si="9"/>
        <v>0</v>
      </c>
      <c r="AO33">
        <f t="shared" si="9"/>
        <v>0</v>
      </c>
      <c r="AP33">
        <f t="shared" si="9"/>
        <v>-0.73452528622901903</v>
      </c>
      <c r="AQ33">
        <f t="shared" si="9"/>
        <v>-1988.3744977748461</v>
      </c>
      <c r="AR33">
        <f t="shared" si="9"/>
        <v>-1989.1090230610753</v>
      </c>
      <c r="AS33">
        <f t="shared" si="9"/>
        <v>80.787851641100261</v>
      </c>
      <c r="AT33">
        <f t="shared" si="9"/>
        <v>66.087522576851924</v>
      </c>
      <c r="AU33">
        <f t="shared" si="9"/>
        <v>-1842.2336488431235</v>
      </c>
      <c r="AW33">
        <v>30</v>
      </c>
      <c r="AX33">
        <f>IF(Z33&gt;0, (R33*SUMPRODUCT(K33:$K$98, X33:$X$98)-K33*$AZ$3)/Z33, 0)</f>
        <v>29383.590664887008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2000000</v>
      </c>
      <c r="S34">
        <f t="shared" si="1"/>
        <v>27997.187257467482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16482.984329339735</v>
      </c>
      <c r="AC34">
        <f t="shared" si="2"/>
        <v>14983.657477513712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-40329.69004194533</v>
      </c>
      <c r="AI34">
        <f t="shared" si="6"/>
        <v>-40343.069651600148</v>
      </c>
      <c r="AJ34">
        <f t="shared" si="7"/>
        <v>1499.3268518260229</v>
      </c>
      <c r="AK34">
        <f t="shared" si="22"/>
        <v>1153.8089030537815</v>
      </c>
      <c r="AL34">
        <f t="shared" si="8"/>
        <v>-37689.933896720344</v>
      </c>
      <c r="AN34">
        <f t="shared" si="9"/>
        <v>0</v>
      </c>
      <c r="AO34">
        <f t="shared" si="9"/>
        <v>0</v>
      </c>
      <c r="AP34">
        <f t="shared" si="9"/>
        <v>-0.62569283617145044</v>
      </c>
      <c r="AQ34">
        <f t="shared" si="9"/>
        <v>-1886.0040610503081</v>
      </c>
      <c r="AR34">
        <f t="shared" si="9"/>
        <v>-1886.6297538864794</v>
      </c>
      <c r="AS34">
        <f t="shared" si="9"/>
        <v>70.115503700738458</v>
      </c>
      <c r="AT34">
        <f t="shared" si="9"/>
        <v>53.957475858906157</v>
      </c>
      <c r="AU34">
        <f t="shared" ref="AU34:AU89" si="23">AL34*$K34</f>
        <v>-1762.5567743268348</v>
      </c>
      <c r="AW34">
        <v>31</v>
      </c>
      <c r="AX34">
        <f>IF(Z34&gt;0, (R34*SUMPRODUCT(K34:$K$98, X34:$X$98)-K34*$AZ$3)/Z34, 0)</f>
        <v>27997.187257467482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2000000</v>
      </c>
      <c r="S35">
        <f t="shared" si="1"/>
        <v>26621.016945842293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14983.657477513712</v>
      </c>
      <c r="AC35">
        <f t="shared" si="2"/>
        <v>13534.303100346291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-42851.705377293751</v>
      </c>
      <c r="AI35">
        <f t="shared" ref="AI35:AI66" si="25">SUM(AE35:AH35)</f>
        <v>-42864.415544534808</v>
      </c>
      <c r="AJ35">
        <f t="shared" si="7"/>
        <v>1449.3543771674213</v>
      </c>
      <c r="AK35">
        <f t="shared" si="22"/>
        <v>1048.8560234259601</v>
      </c>
      <c r="AL35">
        <f t="shared" ref="AL35:AL89" si="26">SUM(AI35:AK35)</f>
        <v>-40366.205143941428</v>
      </c>
      <c r="AN35">
        <f t="shared" ref="AN35:AT66" si="27">AE35*$K35</f>
        <v>0</v>
      </c>
      <c r="AO35">
        <f t="shared" si="27"/>
        <v>0</v>
      </c>
      <c r="AP35">
        <f t="shared" si="27"/>
        <v>-0.5307023145693831</v>
      </c>
      <c r="AQ35">
        <f t="shared" si="27"/>
        <v>-1789.2368208590601</v>
      </c>
      <c r="AR35">
        <f t="shared" si="27"/>
        <v>-1789.7675231736293</v>
      </c>
      <c r="AS35">
        <f t="shared" si="27"/>
        <v>60.516569767029722</v>
      </c>
      <c r="AT35">
        <f t="shared" si="27"/>
        <v>43.794098749870066</v>
      </c>
      <c r="AU35">
        <f t="shared" si="23"/>
        <v>-1685.4568546567298</v>
      </c>
      <c r="AW35">
        <v>32</v>
      </c>
      <c r="AX35">
        <f>IF(Z35&gt;0, (R35*SUMPRODUCT(K35:$K$98, X35:$X$98)-K35*$AZ$3)/Z35, 0)</f>
        <v>26621.016945842293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2000000</v>
      </c>
      <c r="S36">
        <f t="shared" si="1"/>
        <v>25241.855162587421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13534.303100346291</v>
      </c>
      <c r="AC36">
        <f t="shared" si="2"/>
        <v>12134.932068668377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-45152.360717163923</v>
      </c>
      <c r="AI36">
        <f t="shared" si="25"/>
        <v>-45164.379378223603</v>
      </c>
      <c r="AJ36">
        <f t="shared" si="7"/>
        <v>1399.3710316779143</v>
      </c>
      <c r="AK36">
        <f t="shared" si="22"/>
        <v>947.40121702424051</v>
      </c>
      <c r="AL36">
        <f t="shared" si="26"/>
        <v>-42817.607129521442</v>
      </c>
      <c r="AN36">
        <f t="shared" si="27"/>
        <v>0</v>
      </c>
      <c r="AO36">
        <f t="shared" si="27"/>
        <v>0</v>
      </c>
      <c r="AP36">
        <f t="shared" si="27"/>
        <v>-0.44806165814151783</v>
      </c>
      <c r="AQ36">
        <f t="shared" si="27"/>
        <v>-1683.3024503706706</v>
      </c>
      <c r="AR36">
        <f t="shared" si="27"/>
        <v>-1683.750512028812</v>
      </c>
      <c r="AS36">
        <f t="shared" si="27"/>
        <v>52.169247613796138</v>
      </c>
      <c r="AT36">
        <f t="shared" si="27"/>
        <v>35.319588273373199</v>
      </c>
      <c r="AU36">
        <f t="shared" si="23"/>
        <v>-1596.2616761416425</v>
      </c>
      <c r="AW36">
        <v>33</v>
      </c>
      <c r="AX36">
        <f>IF(Z36&gt;0, (R36*SUMPRODUCT(K36:$K$98, X36:$X$98)-K36*$AZ$3)/Z36, 0)</f>
        <v>25241.855162587421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2000000</v>
      </c>
      <c r="S37">
        <f t="shared" si="1"/>
        <v>23874.230738253831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12134.932068668377</v>
      </c>
      <c r="AC37">
        <f t="shared" si="2"/>
        <v>10799.724072923729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-47159.87798516568</v>
      </c>
      <c r="AI37">
        <f t="shared" si="25"/>
        <v>-47171.186961139952</v>
      </c>
      <c r="AJ37">
        <f t="shared" si="7"/>
        <v>1335.2079957446476</v>
      </c>
      <c r="AK37">
        <f t="shared" si="22"/>
        <v>849.44524480678649</v>
      </c>
      <c r="AL37">
        <f t="shared" si="26"/>
        <v>-44986.533720588515</v>
      </c>
      <c r="AN37">
        <f t="shared" si="27"/>
        <v>0</v>
      </c>
      <c r="AO37">
        <f t="shared" si="27"/>
        <v>0</v>
      </c>
      <c r="AP37">
        <f t="shared" si="27"/>
        <v>-0.37643236197384461</v>
      </c>
      <c r="AQ37">
        <f t="shared" si="27"/>
        <v>-1569.7711535283381</v>
      </c>
      <c r="AR37">
        <f t="shared" si="27"/>
        <v>-1570.147585890312</v>
      </c>
      <c r="AS37">
        <f t="shared" si="27"/>
        <v>44.443944412655853</v>
      </c>
      <c r="AT37">
        <f t="shared" si="27"/>
        <v>28.274768696792382</v>
      </c>
      <c r="AU37">
        <f t="shared" si="23"/>
        <v>-1497.4288727808637</v>
      </c>
      <c r="AW37">
        <v>34</v>
      </c>
      <c r="AX37">
        <f>IF(Z37&gt;0, (R37*SUMPRODUCT(K37:$K$98, X37:$X$98)-K37*$AZ$3)/Z37, 0)</f>
        <v>23874.230738253831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2000000</v>
      </c>
      <c r="S38">
        <f t="shared" si="1"/>
        <v>22539.925472082006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10799.724072923729</v>
      </c>
      <c r="AC38">
        <f t="shared" si="2"/>
        <v>9540.7515395971968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-49106.293262823048</v>
      </c>
      <c r="AI38">
        <f t="shared" si="25"/>
        <v>-49116.875320371793</v>
      </c>
      <c r="AJ38">
        <f t="shared" si="7"/>
        <v>1258.9725333265324</v>
      </c>
      <c r="AK38">
        <f t="shared" si="22"/>
        <v>755.98068510466112</v>
      </c>
      <c r="AL38">
        <f t="shared" si="26"/>
        <v>-47101.922101940603</v>
      </c>
      <c r="AN38">
        <f t="shared" si="27"/>
        <v>0</v>
      </c>
      <c r="AO38">
        <f t="shared" si="27"/>
        <v>0</v>
      </c>
      <c r="AP38">
        <f t="shared" si="27"/>
        <v>-0.31449646460026393</v>
      </c>
      <c r="AQ38">
        <f t="shared" si="27"/>
        <v>-1459.4284287007504</v>
      </c>
      <c r="AR38">
        <f t="shared" si="27"/>
        <v>-1459.7429251653507</v>
      </c>
      <c r="AS38">
        <f t="shared" si="27"/>
        <v>37.416391749551408</v>
      </c>
      <c r="AT38">
        <f t="shared" si="27"/>
        <v>22.467582667773634</v>
      </c>
      <c r="AU38">
        <f t="shared" si="23"/>
        <v>-1399.8589507480258</v>
      </c>
      <c r="AW38">
        <v>35</v>
      </c>
      <c r="AX38">
        <f>IF(Z38&gt;0, (R38*SUMPRODUCT(K38:$K$98, X38:$X$98)-K38*$AZ$3)/Z38, 0)</f>
        <v>22539.925472082006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2000000</v>
      </c>
      <c r="S39">
        <f t="shared" si="1"/>
        <v>21238.000160086693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9540.7515395971968</v>
      </c>
      <c r="AC39">
        <f t="shared" si="2"/>
        <v>8358.8218789337752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-50941.804086282886</v>
      </c>
      <c r="AI39">
        <f t="shared" si="25"/>
        <v>-50951.643550705063</v>
      </c>
      <c r="AJ39">
        <f t="shared" si="7"/>
        <v>1181.9296606634216</v>
      </c>
      <c r="AK39">
        <f t="shared" si="22"/>
        <v>667.85260777180383</v>
      </c>
      <c r="AL39">
        <f t="shared" si="26"/>
        <v>-49101.861282269834</v>
      </c>
      <c r="AN39">
        <f t="shared" si="27"/>
        <v>0</v>
      </c>
      <c r="AO39">
        <f t="shared" si="27"/>
        <v>0</v>
      </c>
      <c r="AP39">
        <f t="shared" si="27"/>
        <v>-0.26109531900046212</v>
      </c>
      <c r="AQ39">
        <f t="shared" si="27"/>
        <v>-1351.7673338388299</v>
      </c>
      <c r="AR39">
        <f t="shared" si="27"/>
        <v>-1352.0284291578303</v>
      </c>
      <c r="AS39">
        <f t="shared" si="27"/>
        <v>31.36311983521286</v>
      </c>
      <c r="AT39">
        <f t="shared" si="27"/>
        <v>17.721817183308065</v>
      </c>
      <c r="AU39">
        <f t="shared" si="23"/>
        <v>-1302.9434921393092</v>
      </c>
      <c r="AW39">
        <v>36</v>
      </c>
      <c r="AX39">
        <f>IF(Z39&gt;0, (R39*SUMPRODUCT(K39:$K$98, X39:$X$98)-K39*$AZ$3)/Z39, 0)</f>
        <v>21238.000160086693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2000000</v>
      </c>
      <c r="S40">
        <f t="shared" si="1"/>
        <v>19969.064040931175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8358.8218789337752</v>
      </c>
      <c r="AC40">
        <f t="shared" si="2"/>
        <v>7254.8213022711325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-52679.539269017892</v>
      </c>
      <c r="AI40">
        <f t="shared" si="25"/>
        <v>-52688.621844554982</v>
      </c>
      <c r="AJ40">
        <f t="shared" si="7"/>
        <v>1104.0005766626427</v>
      </c>
      <c r="AK40">
        <f t="shared" si="22"/>
        <v>585.11753152536437</v>
      </c>
      <c r="AL40">
        <f t="shared" si="26"/>
        <v>-50999.503736366976</v>
      </c>
      <c r="AN40">
        <f t="shared" si="27"/>
        <v>0</v>
      </c>
      <c r="AO40">
        <f t="shared" si="27"/>
        <v>0</v>
      </c>
      <c r="AP40">
        <f t="shared" si="27"/>
        <v>-0.21518828372569901</v>
      </c>
      <c r="AQ40">
        <f t="shared" si="27"/>
        <v>-1248.1062884053299</v>
      </c>
      <c r="AR40">
        <f t="shared" si="27"/>
        <v>-1248.3214766890555</v>
      </c>
      <c r="AS40">
        <f t="shared" si="27"/>
        <v>26.156456211570116</v>
      </c>
      <c r="AT40">
        <f t="shared" si="27"/>
        <v>13.862856066824254</v>
      </c>
      <c r="AU40">
        <f t="shared" si="23"/>
        <v>-1208.3021644106614</v>
      </c>
      <c r="AW40">
        <v>37</v>
      </c>
      <c r="AX40">
        <f>IF(Z40&gt;0, (R40*SUMPRODUCT(K40:$K$98, X40:$X$98)-K40*$AZ$3)/Z40, 0)</f>
        <v>19969.064040931175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2000000</v>
      </c>
      <c r="S41">
        <f t="shared" si="1"/>
        <v>18729.098141900042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7254.8213022711325</v>
      </c>
      <c r="AC41">
        <f t="shared" si="2"/>
        <v>6227.9353327731133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-54285.500406434578</v>
      </c>
      <c r="AI41">
        <f t="shared" si="25"/>
        <v>-54293.81358746122</v>
      </c>
      <c r="AJ41">
        <f t="shared" si="7"/>
        <v>1026.8859694980192</v>
      </c>
      <c r="AK41">
        <f t="shared" si="22"/>
        <v>507.83749115897933</v>
      </c>
      <c r="AL41">
        <f t="shared" si="26"/>
        <v>-52759.090126804222</v>
      </c>
      <c r="AN41">
        <f t="shared" si="27"/>
        <v>0</v>
      </c>
      <c r="AO41">
        <f t="shared" si="27"/>
        <v>0</v>
      </c>
      <c r="AP41">
        <f t="shared" si="27"/>
        <v>-0.17585665916392601</v>
      </c>
      <c r="AQ41">
        <f t="shared" si="27"/>
        <v>-1148.3530446317775</v>
      </c>
      <c r="AR41">
        <f t="shared" si="27"/>
        <v>-1148.5289012909413</v>
      </c>
      <c r="AS41">
        <f t="shared" si="27"/>
        <v>21.722699813649108</v>
      </c>
      <c r="AT41">
        <f t="shared" si="27"/>
        <v>10.742771546441379</v>
      </c>
      <c r="AU41">
        <f t="shared" si="23"/>
        <v>-1116.0634299308508</v>
      </c>
      <c r="AW41">
        <v>38</v>
      </c>
      <c r="AX41">
        <f>IF(Z41&gt;0, (R41*SUMPRODUCT(K41:$K$98, X41:$X$98)-K41*$AZ$3)/Z41, 0)</f>
        <v>18729.098141900042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2000000</v>
      </c>
      <c r="S42">
        <f t="shared" si="1"/>
        <v>17510.191356380583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6227.9353327731133</v>
      </c>
      <c r="AC42">
        <f t="shared" si="2"/>
        <v>5277.1004300228678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-55657.762511551133</v>
      </c>
      <c r="AI42">
        <f t="shared" si="25"/>
        <v>-55665.296838736111</v>
      </c>
      <c r="AJ42">
        <f t="shared" si="7"/>
        <v>950.83490275024542</v>
      </c>
      <c r="AK42">
        <f t="shared" si="22"/>
        <v>435.95547329411795</v>
      </c>
      <c r="AL42">
        <f t="shared" si="26"/>
        <v>-54278.506462691745</v>
      </c>
      <c r="AN42">
        <f t="shared" si="27"/>
        <v>0</v>
      </c>
      <c r="AO42">
        <f t="shared" si="27"/>
        <v>0</v>
      </c>
      <c r="AP42">
        <f t="shared" si="27"/>
        <v>-0.14230430346016706</v>
      </c>
      <c r="AQ42">
        <f t="shared" si="27"/>
        <v>-1051.233764064257</v>
      </c>
      <c r="AR42">
        <f t="shared" si="27"/>
        <v>-1051.3760683677172</v>
      </c>
      <c r="AS42">
        <f t="shared" si="27"/>
        <v>17.958856208320757</v>
      </c>
      <c r="AT42">
        <f t="shared" si="27"/>
        <v>8.2340915709695892</v>
      </c>
      <c r="AU42">
        <f t="shared" si="23"/>
        <v>-1025.1831205884268</v>
      </c>
      <c r="AW42">
        <v>39</v>
      </c>
      <c r="AX42">
        <f>IF(Z42&gt;0, (R42*SUMPRODUCT(K42:$K$98, X42:$X$98)-K42*$AZ$3)/Z42, 0)</f>
        <v>17510.191356380583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2000000</v>
      </c>
      <c r="S43">
        <f t="shared" si="1"/>
        <v>16309.700814721517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5277.1004300228678</v>
      </c>
      <c r="AC43">
        <f t="shared" si="2"/>
        <v>4402.2221497814007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-56890.030747652971</v>
      </c>
      <c r="AI43">
        <f t="shared" si="25"/>
        <v>-56896.778606181753</v>
      </c>
      <c r="AJ43">
        <f t="shared" si="7"/>
        <v>874.87828024146711</v>
      </c>
      <c r="AK43">
        <f t="shared" si="22"/>
        <v>369.39703010160076</v>
      </c>
      <c r="AL43">
        <f t="shared" si="26"/>
        <v>-55652.503295838687</v>
      </c>
      <c r="AN43">
        <f t="shared" si="27"/>
        <v>0</v>
      </c>
      <c r="AO43">
        <f t="shared" si="27"/>
        <v>0</v>
      </c>
      <c r="AP43">
        <f t="shared" si="27"/>
        <v>-0.11379456085872283</v>
      </c>
      <c r="AQ43">
        <f t="shared" si="27"/>
        <v>-959.38230455684356</v>
      </c>
      <c r="AR43">
        <f t="shared" si="27"/>
        <v>-959.49609911770222</v>
      </c>
      <c r="AS43">
        <f t="shared" si="27"/>
        <v>14.753775480063601</v>
      </c>
      <c r="AT43">
        <f t="shared" si="27"/>
        <v>6.2294389610599419</v>
      </c>
      <c r="AU43">
        <f t="shared" si="23"/>
        <v>-938.51288467657878</v>
      </c>
      <c r="AW43">
        <v>40</v>
      </c>
      <c r="AX43">
        <f>IF(Z43&gt;0, (R43*SUMPRODUCT(K43:$K$98, X43:$X$98)-K43*$AZ$3)/Z43, 0)</f>
        <v>16309.700814721517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25</v>
      </c>
      <c r="R44">
        <f t="shared" si="0"/>
        <v>2000000</v>
      </c>
      <c r="S44">
        <f t="shared" si="1"/>
        <v>15101.286294584437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4402.2221497814007</v>
      </c>
      <c r="AC44">
        <f t="shared" si="2"/>
        <v>3600.3000986377624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-57610.073236169992</v>
      </c>
      <c r="AI44">
        <f t="shared" si="25"/>
        <v>-57616.033490198039</v>
      </c>
      <c r="AJ44">
        <f t="shared" si="7"/>
        <v>801.92205114363833</v>
      </c>
      <c r="AK44">
        <f t="shared" si="22"/>
        <v>308.1555504846981</v>
      </c>
      <c r="AL44">
        <f t="shared" si="26"/>
        <v>-56505.955888569704</v>
      </c>
      <c r="AN44">
        <f t="shared" si="27"/>
        <v>0</v>
      </c>
      <c r="AO44">
        <f t="shared" si="27"/>
        <v>0</v>
      </c>
      <c r="AP44">
        <f t="shared" si="27"/>
        <v>-8.9743351120019382E-2</v>
      </c>
      <c r="AQ44">
        <f t="shared" si="27"/>
        <v>-867.43299969384816</v>
      </c>
      <c r="AR44">
        <f t="shared" si="27"/>
        <v>-867.52274304496825</v>
      </c>
      <c r="AS44">
        <f t="shared" si="27"/>
        <v>12.07451425191792</v>
      </c>
      <c r="AT44">
        <f t="shared" si="27"/>
        <v>4.6398881048709724</v>
      </c>
      <c r="AU44">
        <f t="shared" si="23"/>
        <v>-850.80834068817933</v>
      </c>
      <c r="AW44">
        <v>41</v>
      </c>
      <c r="AX44">
        <f>IF(Z44&gt;0, (R44*SUMPRODUCT(K44:$K$98, X44:$X$98)-K44*$AZ$3)/Z44, 0)</f>
        <v>15101.286294584437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2000000</v>
      </c>
      <c r="S45">
        <f t="shared" si="1"/>
        <v>13867.636141154335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3600.3000986377624</v>
      </c>
      <c r="AC45">
        <f t="shared" si="2"/>
        <v>2873.4566109199909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-57640.234879920637</v>
      </c>
      <c r="AI45">
        <f t="shared" si="25"/>
        <v>-57645.415028472402</v>
      </c>
      <c r="AJ45">
        <f t="shared" si="7"/>
        <v>726.8434877177715</v>
      </c>
      <c r="AK45">
        <f t="shared" si="22"/>
        <v>252.0210069046434</v>
      </c>
      <c r="AL45">
        <f t="shared" si="26"/>
        <v>-56666.550533849986</v>
      </c>
      <c r="AN45">
        <f t="shared" si="27"/>
        <v>0</v>
      </c>
      <c r="AO45">
        <f t="shared" si="27"/>
        <v>0</v>
      </c>
      <c r="AP45">
        <f t="shared" si="27"/>
        <v>-6.9640471720115532E-2</v>
      </c>
      <c r="AQ45">
        <f t="shared" si="27"/>
        <v>-774.89923444927126</v>
      </c>
      <c r="AR45">
        <f t="shared" si="27"/>
        <v>-774.96887492099131</v>
      </c>
      <c r="AS45">
        <f t="shared" si="27"/>
        <v>9.7714810387274209</v>
      </c>
      <c r="AT45">
        <f t="shared" si="27"/>
        <v>3.3881000957470695</v>
      </c>
      <c r="AU45">
        <f t="shared" si="23"/>
        <v>-761.80929378651683</v>
      </c>
      <c r="AW45">
        <v>42</v>
      </c>
      <c r="AX45">
        <f>IF(Z45&gt;0, (R45*SUMPRODUCT(K45:$K$98, X45:$X$98)-K45*$AZ$3)/Z45, 0)</f>
        <v>13867.636141154335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2000000</v>
      </c>
      <c r="S46">
        <f t="shared" si="1"/>
        <v>12587.105124103646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2873.4566109199909</v>
      </c>
      <c r="AC46">
        <f t="shared" si="2"/>
        <v>2224.0837264493607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-56876.941195120584</v>
      </c>
      <c r="AI46">
        <f t="shared" si="25"/>
        <v>-56881.358580421889</v>
      </c>
      <c r="AJ46">
        <f t="shared" si="7"/>
        <v>649.3728844706302</v>
      </c>
      <c r="AK46">
        <f t="shared" si="22"/>
        <v>201.14196276439938</v>
      </c>
      <c r="AL46">
        <f t="shared" si="26"/>
        <v>-56030.843733186863</v>
      </c>
      <c r="AN46">
        <f t="shared" si="27"/>
        <v>0</v>
      </c>
      <c r="AO46">
        <f t="shared" si="27"/>
        <v>0</v>
      </c>
      <c r="AP46">
        <f t="shared" si="27"/>
        <v>-5.3023299476579577E-2</v>
      </c>
      <c r="AQ46">
        <f t="shared" si="27"/>
        <v>-682.71225636751649</v>
      </c>
      <c r="AR46">
        <f t="shared" si="27"/>
        <v>-682.76527966699302</v>
      </c>
      <c r="AS46">
        <f t="shared" si="27"/>
        <v>7.7946320224910375</v>
      </c>
      <c r="AT46">
        <f t="shared" si="27"/>
        <v>2.4143718062822761</v>
      </c>
      <c r="AU46">
        <f t="shared" si="23"/>
        <v>-672.55627583821979</v>
      </c>
      <c r="AW46">
        <v>43</v>
      </c>
      <c r="AX46">
        <f>IF(Z46&gt;0, (R46*SUMPRODUCT(K46:$K$98, X46:$X$98)-K46*$AZ$3)/Z46, 0)</f>
        <v>12587.105124103646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25</v>
      </c>
      <c r="R47">
        <f t="shared" si="0"/>
        <v>2000000</v>
      </c>
      <c r="S47">
        <f t="shared" si="1"/>
        <v>11214.024375288893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2224.0837264493607</v>
      </c>
      <c r="AC47">
        <f t="shared" si="2"/>
        <v>1653.4485682770583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-54967.496518192267</v>
      </c>
      <c r="AI47">
        <f t="shared" si="25"/>
        <v>-54971.182635934085</v>
      </c>
      <c r="AJ47">
        <f t="shared" si="7"/>
        <v>570.63515817230245</v>
      </c>
      <c r="AK47">
        <f t="shared" si="22"/>
        <v>155.68586085145526</v>
      </c>
      <c r="AL47">
        <f t="shared" si="26"/>
        <v>-54244.861616910333</v>
      </c>
      <c r="AN47">
        <f t="shared" si="27"/>
        <v>0</v>
      </c>
      <c r="AO47">
        <f t="shared" si="27"/>
        <v>0</v>
      </c>
      <c r="AP47">
        <f t="shared" si="27"/>
        <v>-3.9505052924563223E-2</v>
      </c>
      <c r="AQ47">
        <f t="shared" si="27"/>
        <v>-589.10051473592694</v>
      </c>
      <c r="AR47">
        <f t="shared" si="27"/>
        <v>-589.14001978885142</v>
      </c>
      <c r="AS47">
        <f t="shared" si="27"/>
        <v>6.1156408186511291</v>
      </c>
      <c r="AT47">
        <f t="shared" si="27"/>
        <v>1.6685246113463423</v>
      </c>
      <c r="AU47">
        <f t="shared" si="23"/>
        <v>-581.355854358854</v>
      </c>
      <c r="AW47">
        <v>44</v>
      </c>
      <c r="AX47">
        <f>IF(Z47&gt;0, (R47*SUMPRODUCT(K47:$K$98, X47:$X$98)-K47*$AZ$3)/Z47, 0)</f>
        <v>11214.024375288893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2000000</v>
      </c>
      <c r="S48">
        <f t="shared" si="1"/>
        <v>9700.7288523415937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1653.4485682770583</v>
      </c>
      <c r="AC48">
        <f t="shared" si="2"/>
        <v>1164.4168912154294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-51872.606763658456</v>
      </c>
      <c r="AI48">
        <f t="shared" si="25"/>
        <v>-51875.607612638312</v>
      </c>
      <c r="AJ48">
        <f t="shared" si="7"/>
        <v>489.0316770616289</v>
      </c>
      <c r="AK48">
        <f t="shared" si="22"/>
        <v>115.74139977939409</v>
      </c>
      <c r="AL48">
        <f t="shared" si="26"/>
        <v>-51270.834535797294</v>
      </c>
      <c r="AN48">
        <f t="shared" si="27"/>
        <v>0</v>
      </c>
      <c r="AO48">
        <f t="shared" si="27"/>
        <v>0</v>
      </c>
      <c r="AP48">
        <f t="shared" si="27"/>
        <v>-2.871504900061814E-2</v>
      </c>
      <c r="AQ48">
        <f t="shared" si="27"/>
        <v>-496.3676796160907</v>
      </c>
      <c r="AR48">
        <f t="shared" si="27"/>
        <v>-496.39639466509135</v>
      </c>
      <c r="AS48">
        <f t="shared" si="27"/>
        <v>4.6795319137866729</v>
      </c>
      <c r="AT48">
        <f t="shared" si="27"/>
        <v>1.1075265661078244</v>
      </c>
      <c r="AU48">
        <f t="shared" si="23"/>
        <v>-490.60933618519692</v>
      </c>
      <c r="AW48">
        <v>45</v>
      </c>
      <c r="AX48">
        <f>IF(Z48&gt;0, (R48*SUMPRODUCT(K48:$K$98, X48:$X$98)-K48*$AZ$3)/Z48, 0)</f>
        <v>9700.7288523415937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2000000</v>
      </c>
      <c r="S49">
        <f t="shared" si="1"/>
        <v>7968.2918366435852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1164.4168912154294</v>
      </c>
      <c r="AC49">
        <f t="shared" si="2"/>
        <v>757.39638809424628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-47564.666753124206</v>
      </c>
      <c r="AI49">
        <f t="shared" si="25"/>
        <v>-47567.043035279843</v>
      </c>
      <c r="AJ49">
        <f t="shared" si="7"/>
        <v>407.02050312118308</v>
      </c>
      <c r="AK49">
        <f t="shared" si="22"/>
        <v>81.509182385080067</v>
      </c>
      <c r="AL49">
        <f t="shared" si="26"/>
        <v>-47078.513349773581</v>
      </c>
      <c r="AN49">
        <f t="shared" si="27"/>
        <v>0</v>
      </c>
      <c r="AO49">
        <f t="shared" si="27"/>
        <v>0</v>
      </c>
      <c r="AP49">
        <f t="shared" si="27"/>
        <v>-2.0302307719720917E-2</v>
      </c>
      <c r="AQ49">
        <f t="shared" si="27"/>
        <v>-406.37956175175214</v>
      </c>
      <c r="AR49">
        <f t="shared" si="27"/>
        <v>-406.39986405947184</v>
      </c>
      <c r="AS49">
        <f t="shared" si="27"/>
        <v>3.4774723544446933</v>
      </c>
      <c r="AT49">
        <f t="shared" si="27"/>
        <v>0.69639226084174766</v>
      </c>
      <c r="AU49">
        <f t="shared" si="23"/>
        <v>-402.22599944418539</v>
      </c>
      <c r="AW49">
        <v>46</v>
      </c>
      <c r="AX49">
        <f>IF(Z49&gt;0, (R49*SUMPRODUCT(K49:$K$98, X49:$X$98)-K49*$AZ$3)/Z49, 0)</f>
        <v>7968.2918366435852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2000000</v>
      </c>
      <c r="S50">
        <f t="shared" si="1"/>
        <v>5905.5985785812582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757.39638809424628</v>
      </c>
      <c r="AC50">
        <f t="shared" si="2"/>
        <v>430.79109107009185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-42309.107429418575</v>
      </c>
      <c r="AI50">
        <f t="shared" si="25"/>
        <v>-42310.931084909789</v>
      </c>
      <c r="AJ50">
        <f t="shared" si="7"/>
        <v>326.60529702415442</v>
      </c>
      <c r="AK50">
        <f t="shared" si="22"/>
        <v>53.017747166597246</v>
      </c>
      <c r="AL50">
        <f t="shared" si="26"/>
        <v>-41931.308040719043</v>
      </c>
      <c r="AN50">
        <f t="shared" si="27"/>
        <v>0</v>
      </c>
      <c r="AO50">
        <f t="shared" si="27"/>
        <v>0</v>
      </c>
      <c r="AP50">
        <f t="shared" si="27"/>
        <v>-1.3911442829457712E-2</v>
      </c>
      <c r="AQ50">
        <f t="shared" si="27"/>
        <v>-322.74776239507639</v>
      </c>
      <c r="AR50">
        <f t="shared" si="27"/>
        <v>-322.76167383790585</v>
      </c>
      <c r="AS50">
        <f t="shared" si="27"/>
        <v>2.491452436730683</v>
      </c>
      <c r="AT50">
        <f t="shared" si="27"/>
        <v>0.40443678217019557</v>
      </c>
      <c r="AU50">
        <f t="shared" si="23"/>
        <v>-319.86578461900501</v>
      </c>
      <c r="AW50">
        <v>47</v>
      </c>
      <c r="AX50">
        <f>IF(Z50&gt;0, (R50*SUMPRODUCT(K50:$K$98, X50:$X$98)-K50*$AZ$3)/Z50, 0)</f>
        <v>5905.5985785812582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2000000</v>
      </c>
      <c r="S51">
        <f t="shared" si="1"/>
        <v>3321.2251441327844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430.79109107009185</v>
      </c>
      <c r="AC51">
        <f t="shared" si="2"/>
        <v>179.27035075322715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-36479.164944138145</v>
      </c>
      <c r="AI51">
        <f t="shared" si="25"/>
        <v>-36480.514373512648</v>
      </c>
      <c r="AJ51">
        <f t="shared" si="7"/>
        <v>251.5207403168647</v>
      </c>
      <c r="AK51">
        <f t="shared" si="22"/>
        <v>30.155376374906432</v>
      </c>
      <c r="AL51">
        <f t="shared" si="26"/>
        <v>-36198.838256820876</v>
      </c>
      <c r="AN51">
        <f t="shared" si="27"/>
        <v>0</v>
      </c>
      <c r="AO51">
        <f t="shared" si="27"/>
        <v>0</v>
      </c>
      <c r="AP51">
        <f t="shared" si="27"/>
        <v>-9.1909734939959933E-3</v>
      </c>
      <c r="AQ51">
        <f t="shared" si="27"/>
        <v>-248.45986342054439</v>
      </c>
      <c r="AR51">
        <f t="shared" si="27"/>
        <v>-248.46905439403841</v>
      </c>
      <c r="AS51">
        <f t="shared" si="27"/>
        <v>1.7131096307237268</v>
      </c>
      <c r="AT51">
        <f t="shared" si="27"/>
        <v>0.20538849249914973</v>
      </c>
      <c r="AU51">
        <f t="shared" si="23"/>
        <v>-246.55055627081552</v>
      </c>
      <c r="AW51">
        <v>48</v>
      </c>
      <c r="AX51">
        <f>IF(Z51&gt;0, (R51*SUMPRODUCT(K51:$K$98, X51:$X$98)-K51*$AZ$3)/Z51, 0)</f>
        <v>3321.2251441327844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2000000</v>
      </c>
      <c r="S52">
        <f t="shared" si="1"/>
        <v>-146.15629266770347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179.27035075322715</v>
      </c>
      <c r="AC52">
        <f t="shared" si="2"/>
        <v>-5.5939572403420925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-30327.199262356367</v>
      </c>
      <c r="AI52">
        <f t="shared" si="25"/>
        <v>-30328.156107446346</v>
      </c>
      <c r="AJ52">
        <f t="shared" si="7"/>
        <v>184.86430799356924</v>
      </c>
      <c r="AK52">
        <f t="shared" si="22"/>
        <v>12.548924552725902</v>
      </c>
      <c r="AL52">
        <f t="shared" si="26"/>
        <v>-30130.742874900054</v>
      </c>
      <c r="AN52">
        <f t="shared" si="27"/>
        <v>0</v>
      </c>
      <c r="AO52">
        <f t="shared" si="27"/>
        <v>0</v>
      </c>
      <c r="AP52">
        <f t="shared" si="27"/>
        <v>-5.8188205498049383E-3</v>
      </c>
      <c r="AQ52">
        <f t="shared" si="27"/>
        <v>-184.42748166246437</v>
      </c>
      <c r="AR52">
        <f t="shared" si="27"/>
        <v>-184.43330048301419</v>
      </c>
      <c r="AS52">
        <f t="shared" si="27"/>
        <v>1.124207299117377</v>
      </c>
      <c r="AT52">
        <f t="shared" si="27"/>
        <v>7.6313230668293611E-2</v>
      </c>
      <c r="AU52">
        <f t="shared" si="23"/>
        <v>-183.23277995322854</v>
      </c>
      <c r="AW52">
        <v>49</v>
      </c>
      <c r="AX52">
        <f>IF(Z52&gt;0, (R52*SUMPRODUCT(K52:$K$98, X52:$X$98)-K52*$AZ$3)/Z52, 0)</f>
        <v>-146.15629266770347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2000000</v>
      </c>
      <c r="S53">
        <f t="shared" si="1"/>
        <v>-5163.1663918774011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-5.5939572403420925</v>
      </c>
      <c r="AC53">
        <f t="shared" si="2"/>
        <v>-133.23969298586508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-24170.510321096775</v>
      </c>
      <c r="AI53">
        <f t="shared" si="25"/>
        <v>-24171.155466356842</v>
      </c>
      <c r="AJ53">
        <f t="shared" si="7"/>
        <v>127.64573574552298</v>
      </c>
      <c r="AK53">
        <f t="shared" si="22"/>
        <v>-0.39157700682394653</v>
      </c>
      <c r="AL53">
        <f t="shared" si="26"/>
        <v>-24043.901307618144</v>
      </c>
      <c r="AN53">
        <f t="shared" si="27"/>
        <v>0</v>
      </c>
      <c r="AO53">
        <f t="shared" si="27"/>
        <v>0</v>
      </c>
      <c r="AP53">
        <f t="shared" si="27"/>
        <v>-3.5029409747878628E-3</v>
      </c>
      <c r="AQ53">
        <f t="shared" si="27"/>
        <v>-131.23846089603447</v>
      </c>
      <c r="AR53">
        <f t="shared" si="27"/>
        <v>-131.24196383700928</v>
      </c>
      <c r="AS53">
        <f t="shared" si="27"/>
        <v>0.69307721171955039</v>
      </c>
      <c r="AT53">
        <f t="shared" si="27"/>
        <v>-2.1261430981453448E-3</v>
      </c>
      <c r="AU53">
        <f t="shared" si="23"/>
        <v>-130.55101276838786</v>
      </c>
      <c r="AW53">
        <v>50</v>
      </c>
      <c r="AX53">
        <f>IF(Z53&gt;0, (R53*SUMPRODUCT(K53:$K$98, X53:$X$98)-K53*$AZ$3)/Z53, 0)</f>
        <v>-5163.1663918774011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2000000</v>
      </c>
      <c r="S54">
        <f t="shared" si="1"/>
        <v>-13012.855264498783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-133.23969298586508</v>
      </c>
      <c r="AC54">
        <f t="shared" si="2"/>
        <v>-213.78016645605831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-18238.739173915397</v>
      </c>
      <c r="AI54">
        <f t="shared" si="25"/>
        <v>-18239.149883483187</v>
      </c>
      <c r="AJ54">
        <f t="shared" si="7"/>
        <v>80.540473470193234</v>
      </c>
      <c r="AK54">
        <f t="shared" si="22"/>
        <v>-9.3267785090105555</v>
      </c>
      <c r="AL54">
        <f t="shared" si="26"/>
        <v>-18167.936188522006</v>
      </c>
      <c r="AN54">
        <f t="shared" si="27"/>
        <v>0</v>
      </c>
      <c r="AO54">
        <f t="shared" si="27"/>
        <v>0</v>
      </c>
      <c r="AP54">
        <f t="shared" si="27"/>
        <v>-1.991095570152077E-3</v>
      </c>
      <c r="AQ54">
        <f t="shared" si="27"/>
        <v>-88.420323319261243</v>
      </c>
      <c r="AR54">
        <f t="shared" si="27"/>
        <v>-88.422314414831391</v>
      </c>
      <c r="AS54">
        <f t="shared" si="27"/>
        <v>0.39045542768141245</v>
      </c>
      <c r="AT54">
        <f t="shared" si="27"/>
        <v>-4.5215667784387382E-2</v>
      </c>
      <c r="AU54">
        <f t="shared" si="23"/>
        <v>-88.077074654934364</v>
      </c>
      <c r="AW54">
        <v>51</v>
      </c>
      <c r="AX54">
        <f>IF(Z54&gt;0, (R54*SUMPRODUCT(K54:$K$98, X54:$X$98)-K54*$AZ$3)/Z54, 0)</f>
        <v>-13012.855264498783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2000000</v>
      </c>
      <c r="S55">
        <f t="shared" si="1"/>
        <v>-26183.904345400268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-213.78016645605831</v>
      </c>
      <c r="AC55">
        <f t="shared" si="2"/>
        <v>-256.9344295736758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-12902.825923429134</v>
      </c>
      <c r="AI55">
        <f t="shared" si="25"/>
        <v>-12903.071240577205</v>
      </c>
      <c r="AJ55">
        <f t="shared" si="7"/>
        <v>43.154263117617489</v>
      </c>
      <c r="AK55">
        <f t="shared" si="22"/>
        <v>-14.964611651924082</v>
      </c>
      <c r="AL55">
        <f t="shared" si="26"/>
        <v>-12874.88158911151</v>
      </c>
      <c r="AN55">
        <f t="shared" si="27"/>
        <v>0</v>
      </c>
      <c r="AO55">
        <f t="shared" si="27"/>
        <v>0</v>
      </c>
      <c r="AP55">
        <f t="shared" si="27"/>
        <v>-1.0618597777179012E-3</v>
      </c>
      <c r="AQ55">
        <f t="shared" si="27"/>
        <v>-55.850118814750488</v>
      </c>
      <c r="AR55">
        <f t="shared" si="27"/>
        <v>-55.851180674528209</v>
      </c>
      <c r="AS55">
        <f t="shared" si="27"/>
        <v>0.18679401991353842</v>
      </c>
      <c r="AT55">
        <f t="shared" si="27"/>
        <v>-6.4774596180434157E-2</v>
      </c>
      <c r="AU55">
        <f t="shared" si="23"/>
        <v>-55.729161250795102</v>
      </c>
      <c r="AW55">
        <v>52</v>
      </c>
      <c r="AX55">
        <f>IF(Z55&gt;0, (R55*SUMPRODUCT(K55:$K$98, X55:$X$98)-K55*$AZ$3)/Z55, 0)</f>
        <v>-26183.904345400268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2000000</v>
      </c>
      <c r="S56">
        <f t="shared" si="1"/>
        <v>-47019.658685340284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-256.9344295736758</v>
      </c>
      <c r="AC56">
        <f t="shared" si="2"/>
        <v>-272.36842320838718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-7843.8182409084275</v>
      </c>
      <c r="AI56">
        <f t="shared" si="25"/>
        <v>-7843.9630571570051</v>
      </c>
      <c r="AJ56">
        <f t="shared" si="7"/>
        <v>15.433993634711385</v>
      </c>
      <c r="AK56">
        <f t="shared" si="22"/>
        <v>-17.985410070157307</v>
      </c>
      <c r="AL56">
        <f t="shared" si="26"/>
        <v>-7846.5144735924514</v>
      </c>
      <c r="AN56">
        <f t="shared" si="27"/>
        <v>0</v>
      </c>
      <c r="AO56">
        <f t="shared" si="27"/>
        <v>0</v>
      </c>
      <c r="AP56">
        <f t="shared" si="27"/>
        <v>-5.596783837290007E-4</v>
      </c>
      <c r="AQ56">
        <f t="shared" si="27"/>
        <v>-30.31438501173152</v>
      </c>
      <c r="AR56">
        <f t="shared" si="27"/>
        <v>-30.314944690115251</v>
      </c>
      <c r="AS56">
        <f t="shared" si="27"/>
        <v>5.9648504203109652E-2</v>
      </c>
      <c r="AT56">
        <f t="shared" si="27"/>
        <v>-6.9509087119983784E-2</v>
      </c>
      <c r="AU56">
        <f t="shared" si="23"/>
        <v>-30.324805273032126</v>
      </c>
      <c r="AW56">
        <v>53</v>
      </c>
      <c r="AX56">
        <f>IF(Z56&gt;0, (R56*SUMPRODUCT(K56:$K$98, X56:$X$98)-K56*$AZ$3)/Z56, 0)</f>
        <v>-47019.658685340284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2000000</v>
      </c>
      <c r="S57">
        <f t="shared" si="1"/>
        <v>-78971.379957665733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-272.36842320838718</v>
      </c>
      <c r="AC57">
        <f t="shared" si="2"/>
        <v>-266.59698216651248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-4717.7101870512433</v>
      </c>
      <c r="AI57">
        <f t="shared" si="25"/>
        <v>-4717.7945837599973</v>
      </c>
      <c r="AJ57">
        <f t="shared" si="7"/>
        <v>-5.7714410418747093</v>
      </c>
      <c r="AK57">
        <f t="shared" si="22"/>
        <v>-19.065789624587104</v>
      </c>
      <c r="AL57">
        <f t="shared" si="26"/>
        <v>-4742.6318144264596</v>
      </c>
      <c r="AN57">
        <f t="shared" si="27"/>
        <v>0</v>
      </c>
      <c r="AO57">
        <f t="shared" si="27"/>
        <v>0</v>
      </c>
      <c r="AP57">
        <f t="shared" si="27"/>
        <v>-2.9122505004034436E-4</v>
      </c>
      <c r="AQ57">
        <f t="shared" si="27"/>
        <v>-16.279253131894638</v>
      </c>
      <c r="AR57">
        <f t="shared" si="27"/>
        <v>-16.27954435694468</v>
      </c>
      <c r="AS57">
        <f t="shared" si="27"/>
        <v>-1.9915328820825591E-2</v>
      </c>
      <c r="AT57">
        <f t="shared" si="27"/>
        <v>-6.5789716441251297E-2</v>
      </c>
      <c r="AU57">
        <f t="shared" si="23"/>
        <v>-16.365249402206757</v>
      </c>
      <c r="AW57">
        <v>54</v>
      </c>
      <c r="AX57">
        <f>IF(Z57&gt;0, (R57*SUMPRODUCT(K57:$K$98, X57:$X$98)-K57*$AZ$3)/Z57, 0)</f>
        <v>-78971.379957665733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2000000</v>
      </c>
      <c r="S58">
        <f t="shared" si="1"/>
        <v>-129246.79247870605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-266.59698216651248</v>
      </c>
      <c r="AC58">
        <f t="shared" si="2"/>
        <v>-250.6567477505443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-2805.4886825192316</v>
      </c>
      <c r="AI58">
        <f t="shared" si="25"/>
        <v>-2805.5371666523661</v>
      </c>
      <c r="AJ58">
        <f t="shared" si="7"/>
        <v>-15.940234415968177</v>
      </c>
      <c r="AK58">
        <f t="shared" si="22"/>
        <v>-18.661788751655877</v>
      </c>
      <c r="AL58">
        <f t="shared" si="26"/>
        <v>-2840.13918981999</v>
      </c>
      <c r="AN58">
        <f t="shared" si="27"/>
        <v>0</v>
      </c>
      <c r="AO58">
        <f t="shared" si="27"/>
        <v>0</v>
      </c>
      <c r="AP58">
        <f t="shared" si="27"/>
        <v>-1.4937737741805781E-4</v>
      </c>
      <c r="AQ58">
        <f t="shared" si="27"/>
        <v>-8.6435812022654375</v>
      </c>
      <c r="AR58">
        <f t="shared" si="27"/>
        <v>-8.6437305796428543</v>
      </c>
      <c r="AS58">
        <f t="shared" si="27"/>
        <v>-4.911112684790616E-2</v>
      </c>
      <c r="AT58">
        <f t="shared" si="27"/>
        <v>-5.7496110199815632E-2</v>
      </c>
      <c r="AU58">
        <f t="shared" si="23"/>
        <v>-8.7503378166905765</v>
      </c>
      <c r="AW58">
        <v>55</v>
      </c>
      <c r="AX58">
        <f>IF(Z58&gt;0, (R58*SUMPRODUCT(K58:$K$98, X58:$X$98)-K58*$AZ$3)/Z58, 0)</f>
        <v>-129246.79247870605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2000000</v>
      </c>
      <c r="S59">
        <f t="shared" si="1"/>
        <v>-210280.63989990368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-250.6567477505443</v>
      </c>
      <c r="AC59">
        <f t="shared" si="2"/>
        <v>-230.5329293565037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-1647.3218127122568</v>
      </c>
      <c r="AI59">
        <f t="shared" si="25"/>
        <v>-1647.3492204814013</v>
      </c>
      <c r="AJ59">
        <f t="shared" si="7"/>
        <v>-20.123818394040597</v>
      </c>
      <c r="AK59">
        <f t="shared" si="22"/>
        <v>-17.545972342538104</v>
      </c>
      <c r="AL59">
        <f t="shared" si="26"/>
        <v>-1685.0190112179801</v>
      </c>
      <c r="AN59">
        <f t="shared" si="27"/>
        <v>0</v>
      </c>
      <c r="AO59">
        <f t="shared" si="27"/>
        <v>0</v>
      </c>
      <c r="AP59">
        <f t="shared" si="27"/>
        <v>-7.5394707412756849E-5</v>
      </c>
      <c r="AQ59">
        <f t="shared" si="27"/>
        <v>-4.5315379529706812</v>
      </c>
      <c r="AR59">
        <f t="shared" si="27"/>
        <v>-4.5316133476780944</v>
      </c>
      <c r="AS59">
        <f t="shared" si="27"/>
        <v>-5.5357639355931521E-2</v>
      </c>
      <c r="AT59">
        <f t="shared" si="27"/>
        <v>-4.8266367250412674E-2</v>
      </c>
      <c r="AU59">
        <f t="shared" si="23"/>
        <v>-4.6352373542844392</v>
      </c>
      <c r="AW59">
        <v>56</v>
      </c>
      <c r="AX59">
        <f>IF(Z59&gt;0, (R59*SUMPRODUCT(K59:$K$98, X59:$X$98)-K59*$AZ$3)/Z59, 0)</f>
        <v>-210280.63989990368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2000000</v>
      </c>
      <c r="S60">
        <f t="shared" si="1"/>
        <v>-343393.31932290678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-230.5329293565037</v>
      </c>
      <c r="AC60">
        <f t="shared" si="2"/>
        <v>-209.37928909848688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-951.2231988908153</v>
      </c>
      <c r="AI60">
        <f t="shared" si="25"/>
        <v>-951.23844229228212</v>
      </c>
      <c r="AJ60">
        <f t="shared" si="7"/>
        <v>-21.153640258016821</v>
      </c>
      <c r="AK60">
        <f t="shared" si="22"/>
        <v>-16.137305054955259</v>
      </c>
      <c r="AL60">
        <f t="shared" si="26"/>
        <v>-988.52938760525421</v>
      </c>
      <c r="AN60">
        <f t="shared" si="27"/>
        <v>0</v>
      </c>
      <c r="AO60">
        <f t="shared" si="27"/>
        <v>0</v>
      </c>
      <c r="AP60">
        <f t="shared" si="27"/>
        <v>-3.7439586000721213E-5</v>
      </c>
      <c r="AQ60">
        <f t="shared" si="27"/>
        <v>-2.3363160012729653</v>
      </c>
      <c r="AR60">
        <f t="shared" si="27"/>
        <v>-2.3363534408589661</v>
      </c>
      <c r="AS60">
        <f t="shared" si="27"/>
        <v>-5.1955827273352129E-2</v>
      </c>
      <c r="AT60">
        <f t="shared" si="27"/>
        <v>-3.9635118299551297E-2</v>
      </c>
      <c r="AU60">
        <f t="shared" si="23"/>
        <v>-2.4279443864318693</v>
      </c>
      <c r="AW60">
        <v>57</v>
      </c>
      <c r="AX60">
        <f>IF(Z60&gt;0, (R60*SUMPRODUCT(K60:$K$98, X60:$X$98)-K60*$AZ$3)/Z60, 0)</f>
        <v>-343393.31932290678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2000000</v>
      </c>
      <c r="S61">
        <f t="shared" si="1"/>
        <v>-566726.81553345977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-209.37928909848688</v>
      </c>
      <c r="AC61">
        <f t="shared" si="2"/>
        <v>-188.78241026852098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-541.05725237720696</v>
      </c>
      <c r="AI61">
        <f t="shared" si="25"/>
        <v>-541.06558012900439</v>
      </c>
      <c r="AJ61">
        <f t="shared" si="7"/>
        <v>-20.596878829965902</v>
      </c>
      <c r="AK61">
        <f t="shared" si="22"/>
        <v>-14.656550236894082</v>
      </c>
      <c r="AL61">
        <f t="shared" si="26"/>
        <v>-576.3190091958644</v>
      </c>
      <c r="AN61">
        <f t="shared" si="27"/>
        <v>0</v>
      </c>
      <c r="AO61">
        <f t="shared" si="27"/>
        <v>0</v>
      </c>
      <c r="AP61">
        <f t="shared" si="27"/>
        <v>-1.8262444121630896E-5</v>
      </c>
      <c r="AQ61">
        <f t="shared" si="27"/>
        <v>-1.1865180517490996</v>
      </c>
      <c r="AR61">
        <f t="shared" si="27"/>
        <v>-1.1865363141932213</v>
      </c>
      <c r="AS61">
        <f t="shared" si="27"/>
        <v>-4.5168174780153711E-2</v>
      </c>
      <c r="AT61">
        <f t="shared" si="27"/>
        <v>-3.2141259277157726E-2</v>
      </c>
      <c r="AU61">
        <f t="shared" si="23"/>
        <v>-1.2638457482505328</v>
      </c>
      <c r="AW61">
        <v>58</v>
      </c>
      <c r="AX61">
        <f>IF(Z61&gt;0, (R61*SUMPRODUCT(K61:$K$98, X61:$X$98)-K61*$AZ$3)/Z61, 0)</f>
        <v>-566726.81553345977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2000000</v>
      </c>
      <c r="S62">
        <f t="shared" si="1"/>
        <v>-949298.66368742636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-188.78241026852098</v>
      </c>
      <c r="AC62">
        <f t="shared" si="2"/>
        <v>-169.49286150666396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-302.46724373874815</v>
      </c>
      <c r="AI62">
        <f t="shared" si="25"/>
        <v>-302.47170737248086</v>
      </c>
      <c r="AJ62">
        <f t="shared" si="7"/>
        <v>-19.28954876185702</v>
      </c>
      <c r="AK62">
        <f t="shared" si="22"/>
        <v>-13.214768718796469</v>
      </c>
      <c r="AL62">
        <f t="shared" si="26"/>
        <v>-334.97602485313433</v>
      </c>
      <c r="AN62">
        <f t="shared" si="27"/>
        <v>0</v>
      </c>
      <c r="AO62">
        <f t="shared" si="27"/>
        <v>0</v>
      </c>
      <c r="AP62">
        <f t="shared" si="27"/>
        <v>-8.7398032427083163E-6</v>
      </c>
      <c r="AQ62">
        <f t="shared" si="27"/>
        <v>-0.59223143204151962</v>
      </c>
      <c r="AR62">
        <f t="shared" si="27"/>
        <v>-0.5922401718447623</v>
      </c>
      <c r="AS62">
        <f t="shared" si="27"/>
        <v>-3.7768972750439445E-2</v>
      </c>
      <c r="AT62">
        <f t="shared" si="27"/>
        <v>-2.5874542002274077E-2</v>
      </c>
      <c r="AU62">
        <f t="shared" si="23"/>
        <v>-0.65588368659747576</v>
      </c>
      <c r="AW62">
        <v>59</v>
      </c>
      <c r="AX62">
        <f>IF(Z62&gt;0, (R62*SUMPRODUCT(K62:$K$98, X62:$X$98)-K62*$AZ$3)/Z62, 0)</f>
        <v>-949298.66368742636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2000000</v>
      </c>
      <c r="S63">
        <f t="shared" si="1"/>
        <v>-1618454.1613613362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-169.49286150666396</v>
      </c>
      <c r="AC63">
        <f t="shared" si="2"/>
        <v>-151.80289042655716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-165.92981342838718</v>
      </c>
      <c r="AI63">
        <f t="shared" si="25"/>
        <v>-165.93215830311473</v>
      </c>
      <c r="AJ63">
        <f t="shared" si="7"/>
        <v>-17.689971080106801</v>
      </c>
      <c r="AK63">
        <f t="shared" si="22"/>
        <v>-11.864500305466478</v>
      </c>
      <c r="AL63">
        <f t="shared" si="26"/>
        <v>-195.48662968868803</v>
      </c>
      <c r="AN63">
        <f t="shared" si="27"/>
        <v>0</v>
      </c>
      <c r="AO63">
        <f t="shared" si="27"/>
        <v>0</v>
      </c>
      <c r="AP63">
        <f t="shared" si="27"/>
        <v>-4.0993474340675125E-6</v>
      </c>
      <c r="AQ63">
        <f t="shared" si="27"/>
        <v>-0.29008114886611563</v>
      </c>
      <c r="AR63">
        <f t="shared" si="27"/>
        <v>-0.2900852482135497</v>
      </c>
      <c r="AS63">
        <f t="shared" si="27"/>
        <v>-3.0925889858487855E-2</v>
      </c>
      <c r="AT63">
        <f t="shared" si="27"/>
        <v>-2.0741708847985103E-2</v>
      </c>
      <c r="AU63">
        <f t="shared" si="23"/>
        <v>-0.34175284692002267</v>
      </c>
      <c r="AW63">
        <v>60</v>
      </c>
      <c r="AX63">
        <f>IF(Z63&gt;0, (R63*SUMPRODUCT(K63:$K$98, X63:$X$98)-K63*$AZ$3)/Z63, 0)</f>
        <v>-1618454.1613613362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2000000</v>
      </c>
      <c r="S64">
        <f t="shared" si="1"/>
        <v>-2816811.9648090024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-151.80289042655716</v>
      </c>
      <c r="AC64">
        <f t="shared" si="2"/>
        <v>-135.76957647529085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-89.314618200827681</v>
      </c>
      <c r="AI64">
        <f t="shared" si="25"/>
        <v>-89.315823194080437</v>
      </c>
      <c r="AJ64">
        <f t="shared" si="7"/>
        <v>-16.033313951266308</v>
      </c>
      <c r="AK64">
        <f t="shared" si="22"/>
        <v>-10.626202329859002</v>
      </c>
      <c r="AL64">
        <f t="shared" si="26"/>
        <v>-115.97533947520574</v>
      </c>
      <c r="AN64">
        <f t="shared" si="27"/>
        <v>0</v>
      </c>
      <c r="AO64">
        <f t="shared" si="27"/>
        <v>0</v>
      </c>
      <c r="AP64">
        <f t="shared" si="27"/>
        <v>-1.8808825374162808E-6</v>
      </c>
      <c r="AQ64">
        <f t="shared" si="27"/>
        <v>-0.13941182270147165</v>
      </c>
      <c r="AR64">
        <f t="shared" si="27"/>
        <v>-0.13941370358400906</v>
      </c>
      <c r="AS64">
        <f t="shared" si="27"/>
        <v>-2.5026513765808792E-2</v>
      </c>
      <c r="AT64">
        <f t="shared" si="27"/>
        <v>-1.6586514783831208E-2</v>
      </c>
      <c r="AU64">
        <f t="shared" si="23"/>
        <v>-0.18102673213364906</v>
      </c>
      <c r="AW64">
        <v>61</v>
      </c>
      <c r="AX64">
        <f>IF(Z64&gt;0, (R64*SUMPRODUCT(K64:$K$98, X64:$X$98)-K64*$AZ$3)/Z64, 0)</f>
        <v>-2816811.9648090024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2000000</v>
      </c>
      <c r="S65">
        <f t="shared" si="1"/>
        <v>-5013460.1783029549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-135.76957647529085</v>
      </c>
      <c r="AC65">
        <f t="shared" si="2"/>
        <v>-121.33452838715978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-47.031958231536485</v>
      </c>
      <c r="AI65">
        <f t="shared" si="25"/>
        <v>-47.03256327537882</v>
      </c>
      <c r="AJ65">
        <f t="shared" si="7"/>
        <v>-14.435048088131069</v>
      </c>
      <c r="AK65">
        <f t="shared" si="22"/>
        <v>-9.5038703532703597</v>
      </c>
      <c r="AL65">
        <f t="shared" si="26"/>
        <v>-70.971481716780247</v>
      </c>
      <c r="AN65">
        <f t="shared" si="27"/>
        <v>0</v>
      </c>
      <c r="AO65">
        <f t="shared" si="27"/>
        <v>0</v>
      </c>
      <c r="AP65">
        <f t="shared" si="27"/>
        <v>-8.4322967518737872E-7</v>
      </c>
      <c r="AQ65">
        <f t="shared" si="27"/>
        <v>-6.5546891130875279E-2</v>
      </c>
      <c r="AR65">
        <f t="shared" si="27"/>
        <v>-6.5547734360550461E-2</v>
      </c>
      <c r="AS65">
        <f t="shared" si="27"/>
        <v>-2.0117651084050257E-2</v>
      </c>
      <c r="AT65">
        <f t="shared" si="27"/>
        <v>-1.3245231089486241E-2</v>
      </c>
      <c r="AU65">
        <f t="shared" si="23"/>
        <v>-9.8910616534086962E-2</v>
      </c>
      <c r="AW65">
        <v>62</v>
      </c>
      <c r="AX65">
        <f>IF(Z65&gt;0, (R65*SUMPRODUCT(K65:$K$98, X65:$X$98)-K65*$AZ$3)/Z65, 0)</f>
        <v>-5013460.1783029549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25</v>
      </c>
      <c r="R66">
        <f t="shared" si="0"/>
        <v>2000000</v>
      </c>
      <c r="S66">
        <f t="shared" si="1"/>
        <v>-9146340.1327717081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-121.33452838715978</v>
      </c>
      <c r="AC66">
        <f t="shared" si="2"/>
        <v>-108.38716464361875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-24.21880886288217</v>
      </c>
      <c r="AI66">
        <f t="shared" si="25"/>
        <v>-24.219105121175296</v>
      </c>
      <c r="AJ66">
        <f t="shared" si="7"/>
        <v>-12.947363743541032</v>
      </c>
      <c r="AK66">
        <f t="shared" si="22"/>
        <v>-8.4934169871011846</v>
      </c>
      <c r="AL66">
        <f t="shared" si="26"/>
        <v>-45.659885851817513</v>
      </c>
      <c r="AN66">
        <f t="shared" si="27"/>
        <v>0</v>
      </c>
      <c r="AO66">
        <f t="shared" si="27"/>
        <v>0</v>
      </c>
      <c r="AP66">
        <f t="shared" si="27"/>
        <v>-3.686477013328969E-7</v>
      </c>
      <c r="AQ66">
        <f t="shared" si="27"/>
        <v>-3.0136568067332874E-2</v>
      </c>
      <c r="AR66">
        <f t="shared" si="27"/>
        <v>-3.0136936715034205E-2</v>
      </c>
      <c r="AS66">
        <f t="shared" si="27"/>
        <v>-1.6110995010483249E-2</v>
      </c>
      <c r="AT66">
        <f t="shared" si="27"/>
        <v>-1.0568745994288144E-2</v>
      </c>
      <c r="AU66">
        <f t="shared" si="23"/>
        <v>-5.68166777198056E-2</v>
      </c>
      <c r="AW66">
        <v>63</v>
      </c>
      <c r="AX66">
        <f>IF(Z66&gt;0, (R66*SUMPRODUCT(K66:$K$98, X66:$X$98)-K66*$AZ$3)/Z66, 0)</f>
        <v>-9146340.1327717081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-17144339.825907804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-108.38716464361875</v>
      </c>
      <c r="AC67">
        <f t="shared" ref="AC67:AC89" si="30">S67*Z67</f>
        <v>-96.798631002157634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-12.171459859070296</v>
      </c>
      <c r="AI67">
        <f t="shared" ref="AI67:AI89" si="34">SUM(AE67:AH67)</f>
        <v>-12.171601011532253</v>
      </c>
      <c r="AJ67">
        <f t="shared" ref="AJ67:AJ89" si="35">AB67-AC67</f>
        <v>-11.588533641461112</v>
      </c>
      <c r="AK67">
        <f t="shared" si="22"/>
        <v>-7.5871015250533134</v>
      </c>
      <c r="AL67">
        <f t="shared" si="26"/>
        <v>-31.347236178046678</v>
      </c>
      <c r="AN67">
        <f t="shared" ref="AN67:AT89" si="36">AE67*$K67</f>
        <v>0</v>
      </c>
      <c r="AO67">
        <f t="shared" si="36"/>
        <v>0</v>
      </c>
      <c r="AP67">
        <f t="shared" si="36"/>
        <v>-1.568236106476526E-7</v>
      </c>
      <c r="AQ67">
        <f t="shared" si="36"/>
        <v>-1.352277002815693E-2</v>
      </c>
      <c r="AR67">
        <f t="shared" si="36"/>
        <v>-1.3522926851767578E-2</v>
      </c>
      <c r="AS67">
        <f t="shared" si="36"/>
        <v>-1.2875125680199932E-2</v>
      </c>
      <c r="AT67">
        <f t="shared" si="36"/>
        <v>-8.4294431638877836E-3</v>
      </c>
      <c r="AU67">
        <f t="shared" si="23"/>
        <v>-3.482749569585529E-2</v>
      </c>
      <c r="AW67">
        <v>64</v>
      </c>
      <c r="AX67">
        <f>IF(Z67&gt;0, (R67*SUMPRODUCT(K67:$K$98, X67:$X$98)-K67*$AZ$3)/Z67, 0)</f>
        <v>-17144339.825907804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2000000</v>
      </c>
      <c r="S68">
        <f t="shared" si="29"/>
        <v>-33064921.700820621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-96.798631002157634</v>
      </c>
      <c r="AC68">
        <f t="shared" si="30"/>
        <v>-86.438341085106757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-5.950873609410535</v>
      </c>
      <c r="AI68">
        <f t="shared" si="34"/>
        <v>-5.9509389644277544</v>
      </c>
      <c r="AJ68">
        <f t="shared" si="35"/>
        <v>-10.360289917050878</v>
      </c>
      <c r="AK68">
        <f t="shared" si="22"/>
        <v>-6.7759041701510352</v>
      </c>
      <c r="AL68">
        <f t="shared" si="26"/>
        <v>-23.087133051629671</v>
      </c>
      <c r="AN68">
        <f t="shared" si="36"/>
        <v>0</v>
      </c>
      <c r="AO68">
        <f t="shared" si="36"/>
        <v>0</v>
      </c>
      <c r="AP68">
        <f t="shared" si="36"/>
        <v>-6.4831176366262509E-8</v>
      </c>
      <c r="AQ68">
        <f t="shared" si="36"/>
        <v>-5.9031755007830028E-3</v>
      </c>
      <c r="AR68">
        <f t="shared" si="36"/>
        <v>-5.9032403319593694E-3</v>
      </c>
      <c r="AS68">
        <f t="shared" si="36"/>
        <v>-1.0277248960997845E-2</v>
      </c>
      <c r="AT68">
        <f t="shared" si="36"/>
        <v>-6.7215931841730246E-3</v>
      </c>
      <c r="AU68">
        <f t="shared" si="23"/>
        <v>-2.2902082477130242E-2</v>
      </c>
      <c r="AW68">
        <v>65</v>
      </c>
      <c r="AX68">
        <f>IF(Z68&gt;0, (R68*SUMPRODUCT(K68:$K$98, X68:$X$98)-K68*$AZ$3)/Z68, 0)</f>
        <v>-33064921.700820621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2000000</v>
      </c>
      <c r="S69">
        <f t="shared" si="29"/>
        <v>-65760489.377568409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-86.438341085106757</v>
      </c>
      <c r="AC69">
        <f t="shared" si="30"/>
        <v>-77.181911504287015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-2.8287530958446161</v>
      </c>
      <c r="AI69">
        <f t="shared" si="34"/>
        <v>-2.8287824378979658</v>
      </c>
      <c r="AJ69">
        <f t="shared" si="35"/>
        <v>-9.2564295808197414</v>
      </c>
      <c r="AK69">
        <f t="shared" si="22"/>
        <v>-6.0506838759574739</v>
      </c>
      <c r="AL69">
        <f t="shared" si="26"/>
        <v>-18.13589589467518</v>
      </c>
      <c r="AN69">
        <f t="shared" si="36"/>
        <v>0</v>
      </c>
      <c r="AO69">
        <f t="shared" si="36"/>
        <v>0</v>
      </c>
      <c r="AP69">
        <f t="shared" si="36"/>
        <v>-2.5988274676182013E-8</v>
      </c>
      <c r="AQ69">
        <f t="shared" si="36"/>
        <v>-2.5054283546625737E-3</v>
      </c>
      <c r="AR69">
        <f t="shared" si="36"/>
        <v>-2.5054543429372501E-3</v>
      </c>
      <c r="AS69">
        <f t="shared" si="36"/>
        <v>-8.1984253658584708E-3</v>
      </c>
      <c r="AT69">
        <f t="shared" si="36"/>
        <v>-5.3590944258064066E-3</v>
      </c>
      <c r="AU69">
        <f t="shared" si="23"/>
        <v>-1.6062974134602125E-2</v>
      </c>
      <c r="AW69">
        <v>66</v>
      </c>
      <c r="AX69">
        <f>IF(Z69&gt;0, (R69*SUMPRODUCT(K69:$K$98, X69:$X$98)-K69*$AZ$3)/Z69, 0)</f>
        <v>-65760489.377568409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2000000</v>
      </c>
      <c r="S70">
        <f t="shared" si="29"/>
        <v>-135035283.60087955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-77.181911504287015</v>
      </c>
      <c r="AC70">
        <f t="shared" si="30"/>
        <v>-68.914476971641179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-1.3032021780265484</v>
      </c>
      <c r="AI70">
        <f t="shared" si="34"/>
        <v>-1.3032149366321391</v>
      </c>
      <c r="AJ70">
        <f t="shared" si="35"/>
        <v>-8.2674345326458365</v>
      </c>
      <c r="AK70">
        <f t="shared" si="22"/>
        <v>-5.402733805300092</v>
      </c>
      <c r="AL70">
        <f t="shared" si="26"/>
        <v>-14.973383274578069</v>
      </c>
      <c r="AN70">
        <f t="shared" si="36"/>
        <v>0</v>
      </c>
      <c r="AO70">
        <f t="shared" si="36"/>
        <v>0</v>
      </c>
      <c r="AP70">
        <f t="shared" si="36"/>
        <v>-1.0089557865315157E-8</v>
      </c>
      <c r="AQ70">
        <f t="shared" si="36"/>
        <v>-1.0305776514476582E-3</v>
      </c>
      <c r="AR70">
        <f t="shared" si="36"/>
        <v>-1.0305877410055233E-3</v>
      </c>
      <c r="AS70">
        <f t="shared" si="36"/>
        <v>-6.5379212894300749E-3</v>
      </c>
      <c r="AT70">
        <f t="shared" si="36"/>
        <v>-4.2725041519609932E-3</v>
      </c>
      <c r="AU70">
        <f t="shared" si="23"/>
        <v>-1.1841013182396594E-2</v>
      </c>
      <c r="AW70">
        <v>67</v>
      </c>
      <c r="AX70">
        <f>IF(Z70&gt;0, (R70*SUMPRODUCT(K70:$K$98, X70:$X$98)-K70*$AZ$3)/Z70, 0)</f>
        <v>-135035283.60087955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2000000</v>
      </c>
      <c r="S71">
        <f t="shared" si="29"/>
        <v>-286445497.22466499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-68.914476971641179</v>
      </c>
      <c r="AC71">
        <f t="shared" si="30"/>
        <v>-61.531632584113638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-0.58085964042569549</v>
      </c>
      <c r="AI71">
        <f t="shared" si="34"/>
        <v>-0.58086501069972496</v>
      </c>
      <c r="AJ71">
        <f t="shared" si="35"/>
        <v>-7.3828443875275411</v>
      </c>
      <c r="AK71">
        <f t="shared" si="22"/>
        <v>-4.8240133880148832</v>
      </c>
      <c r="AL71">
        <f t="shared" si="26"/>
        <v>-12.787722786242149</v>
      </c>
      <c r="AN71">
        <f t="shared" si="36"/>
        <v>0</v>
      </c>
      <c r="AO71">
        <f t="shared" si="36"/>
        <v>0</v>
      </c>
      <c r="AP71">
        <f t="shared" si="36"/>
        <v>-3.7918168102675229E-9</v>
      </c>
      <c r="AQ71">
        <f t="shared" si="36"/>
        <v>-4.1013053279731281E-4</v>
      </c>
      <c r="AR71">
        <f t="shared" si="36"/>
        <v>-4.1013432461412306E-4</v>
      </c>
      <c r="AS71">
        <f t="shared" si="36"/>
        <v>-5.2128426412915126E-3</v>
      </c>
      <c r="AT71">
        <f t="shared" si="36"/>
        <v>-3.4061157693757926E-3</v>
      </c>
      <c r="AU71">
        <f t="shared" si="23"/>
        <v>-9.0290927352814285E-3</v>
      </c>
      <c r="AW71">
        <v>68</v>
      </c>
      <c r="AX71">
        <f>IF(Z71&gt;0, (R71*SUMPRODUCT(K71:$K$98, X71:$X$98)-K71*$AZ$3)/Z71, 0)</f>
        <v>-286445497.22466499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2000000</v>
      </c>
      <c r="S72">
        <f t="shared" si="29"/>
        <v>-628901290.25173688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-61.531632584113638</v>
      </c>
      <c r="AC72">
        <f t="shared" si="30"/>
        <v>-54.939297210022339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-0.25061053539075923</v>
      </c>
      <c r="AI72">
        <f t="shared" si="34"/>
        <v>-0.250612719330356</v>
      </c>
      <c r="AJ72">
        <f t="shared" si="35"/>
        <v>-6.5923353740912987</v>
      </c>
      <c r="AK72">
        <f t="shared" ref="AK72:AK89" si="49">G72*SUM(AB72:AB72, AE72:AF72)</f>
        <v>-4.3072142808879548</v>
      </c>
      <c r="AL72">
        <f t="shared" si="26"/>
        <v>-11.150162374309609</v>
      </c>
      <c r="AN72">
        <f t="shared" si="36"/>
        <v>0</v>
      </c>
      <c r="AO72">
        <f t="shared" si="36"/>
        <v>0</v>
      </c>
      <c r="AP72">
        <f t="shared" si="36"/>
        <v>-1.3768083791085726E-9</v>
      </c>
      <c r="AQ72">
        <f t="shared" si="36"/>
        <v>-1.5799094696880328E-4</v>
      </c>
      <c r="AR72">
        <f t="shared" si="36"/>
        <v>-1.5799232377718237E-4</v>
      </c>
      <c r="AS72">
        <f t="shared" si="36"/>
        <v>-4.1559677723230649E-3</v>
      </c>
      <c r="AT72">
        <f t="shared" si="36"/>
        <v>-2.7153721290048092E-3</v>
      </c>
      <c r="AU72">
        <f t="shared" si="23"/>
        <v>-7.0293322251050562E-3</v>
      </c>
      <c r="AW72">
        <v>69</v>
      </c>
      <c r="AX72">
        <f>IF(Z72&gt;0, (R72*SUMPRODUCT(K72:$K$98, X72:$X$98)-K72*$AZ$3)/Z72, 0)</f>
        <v>-628901290.25173688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2000000</v>
      </c>
      <c r="S73">
        <f t="shared" si="29"/>
        <v>-1431790542.5948117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-54.939297210022339</v>
      </c>
      <c r="AC73">
        <f t="shared" si="30"/>
        <v>-49.053075286126351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-0.1044481120336372</v>
      </c>
      <c r="AI73">
        <f t="shared" si="34"/>
        <v>-0.1044489685324376</v>
      </c>
      <c r="AJ73">
        <f t="shared" si="35"/>
        <v>-5.8862219238959881</v>
      </c>
      <c r="AK73">
        <f t="shared" si="49"/>
        <v>-3.8457508047015643</v>
      </c>
      <c r="AL73">
        <f t="shared" si="26"/>
        <v>-9.8364216971299907</v>
      </c>
      <c r="AN73">
        <f t="shared" si="36"/>
        <v>0</v>
      </c>
      <c r="AO73">
        <f t="shared" si="36"/>
        <v>0</v>
      </c>
      <c r="AP73">
        <f t="shared" si="36"/>
        <v>-4.8210497623004803E-10</v>
      </c>
      <c r="AQ73">
        <f t="shared" si="36"/>
        <v>-5.8791622995702356E-5</v>
      </c>
      <c r="AR73">
        <f t="shared" si="36"/>
        <v>-5.879210510067859E-5</v>
      </c>
      <c r="AS73">
        <f t="shared" si="36"/>
        <v>-3.313229253079108E-3</v>
      </c>
      <c r="AT73">
        <f t="shared" si="36"/>
        <v>-2.1646914151269596E-3</v>
      </c>
      <c r="AU73">
        <f t="shared" si="23"/>
        <v>-5.5367127733067468E-3</v>
      </c>
      <c r="AW73">
        <v>70</v>
      </c>
      <c r="AX73">
        <f>IF(Z73&gt;0, (R73*SUMPRODUCT(K73:$K$98, X73:$X$98)-K73*$AZ$3)/Z73, 0)</f>
        <v>-1431790542.5948117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25</v>
      </c>
      <c r="R74">
        <f t="shared" si="28"/>
        <v>2000000</v>
      </c>
      <c r="S74">
        <f t="shared" si="29"/>
        <v>-3386150642.8766236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-49.053075286126351</v>
      </c>
      <c r="AC74">
        <f t="shared" si="30"/>
        <v>-43.797437725211005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-4.1966134839515216E-2</v>
      </c>
      <c r="AI74">
        <f t="shared" si="34"/>
        <v>-4.1966458196642117E-2</v>
      </c>
      <c r="AJ74">
        <f t="shared" si="35"/>
        <v>-5.2556375609153463</v>
      </c>
      <c r="AK74">
        <f t="shared" si="49"/>
        <v>-3.4337152700288449</v>
      </c>
      <c r="AL74">
        <f t="shared" si="26"/>
        <v>-8.7313192891408331</v>
      </c>
      <c r="AN74">
        <f t="shared" si="36"/>
        <v>0</v>
      </c>
      <c r="AO74">
        <f t="shared" si="36"/>
        <v>0</v>
      </c>
      <c r="AP74">
        <f t="shared" si="36"/>
        <v>-1.6250969301816343E-10</v>
      </c>
      <c r="AQ74">
        <f t="shared" si="36"/>
        <v>-2.1090933591957464E-5</v>
      </c>
      <c r="AR74">
        <f t="shared" si="36"/>
        <v>-2.1091096101650484E-5</v>
      </c>
      <c r="AS74">
        <f t="shared" si="36"/>
        <v>-2.6413274228030705E-3</v>
      </c>
      <c r="AT74">
        <f t="shared" si="36"/>
        <v>-1.7256833637601982E-3</v>
      </c>
      <c r="AU74">
        <f t="shared" si="23"/>
        <v>-4.3881018826649187E-3</v>
      </c>
      <c r="AW74">
        <v>71</v>
      </c>
      <c r="AX74">
        <f>IF(Z74&gt;0, (R74*SUMPRODUCT(K74:$K$98, X74:$X$98)-K74*$AZ$3)/Z74, 0)</f>
        <v>-3386150642.8766236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2000000</v>
      </c>
      <c r="S75">
        <f t="shared" si="29"/>
        <v>-8332839947.8777122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-43.797437725211005</v>
      </c>
      <c r="AC75">
        <f t="shared" si="30"/>
        <v>-39.104872787092489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-1.6224159287922525E-2</v>
      </c>
      <c r="AI75">
        <f t="shared" si="34"/>
        <v>-1.6224276609487057E-2</v>
      </c>
      <c r="AJ75">
        <f t="shared" si="35"/>
        <v>-4.6925649381185153</v>
      </c>
      <c r="AK75">
        <f t="shared" si="49"/>
        <v>-3.0658206407647706</v>
      </c>
      <c r="AL75">
        <f t="shared" si="26"/>
        <v>-7.7746098554927725</v>
      </c>
      <c r="AN75">
        <f t="shared" si="36"/>
        <v>0</v>
      </c>
      <c r="AO75">
        <f t="shared" si="36"/>
        <v>0</v>
      </c>
      <c r="AP75">
        <f t="shared" si="36"/>
        <v>-5.264494250426394E-11</v>
      </c>
      <c r="AQ75">
        <f t="shared" si="36"/>
        <v>-7.2801614630861541E-6</v>
      </c>
      <c r="AR75">
        <f t="shared" si="36"/>
        <v>-7.2802141080286595E-6</v>
      </c>
      <c r="AS75">
        <f t="shared" si="36"/>
        <v>-2.1056641406960782E-3</v>
      </c>
      <c r="AT75">
        <f t="shared" si="36"/>
        <v>-1.3757057537178419E-3</v>
      </c>
      <c r="AU75">
        <f t="shared" si="23"/>
        <v>-3.4886501085219486E-3</v>
      </c>
      <c r="AW75">
        <v>72</v>
      </c>
      <c r="AX75">
        <f>IF(Z75&gt;0, (R75*SUMPRODUCT(K75:$K$98, X75:$X$98)-K75*$AZ$3)/Z75, 0)</f>
        <v>-8332839947.8777122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2000000</v>
      </c>
      <c r="S76">
        <f t="shared" si="29"/>
        <v>-21377253615.771198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-39.104872787092489</v>
      </c>
      <c r="AC76">
        <f t="shared" si="30"/>
        <v>-34.915071112743163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-6.0253050735797195E-3</v>
      </c>
      <c r="AI76">
        <f t="shared" si="34"/>
        <v>-6.0253459056151858E-3</v>
      </c>
      <c r="AJ76">
        <f t="shared" si="35"/>
        <v>-4.1898016743493258</v>
      </c>
      <c r="AK76">
        <f t="shared" si="49"/>
        <v>-2.7373410950964745</v>
      </c>
      <c r="AL76">
        <f t="shared" si="26"/>
        <v>-6.9331681153514158</v>
      </c>
      <c r="AN76">
        <f t="shared" si="36"/>
        <v>0</v>
      </c>
      <c r="AO76">
        <f t="shared" si="36"/>
        <v>0</v>
      </c>
      <c r="AP76">
        <f t="shared" si="36"/>
        <v>-1.6359190779066402E-11</v>
      </c>
      <c r="AQ76">
        <f t="shared" si="36"/>
        <v>-2.4140142433333521E-6</v>
      </c>
      <c r="AR76">
        <f t="shared" si="36"/>
        <v>-2.4140306025241308E-6</v>
      </c>
      <c r="AS76">
        <f t="shared" si="36"/>
        <v>-1.6786271890150426E-3</v>
      </c>
      <c r="AT76">
        <f t="shared" si="36"/>
        <v>-1.0967046998831397E-3</v>
      </c>
      <c r="AU76">
        <f t="shared" si="23"/>
        <v>-2.7777459195007063E-3</v>
      </c>
      <c r="AW76">
        <v>73</v>
      </c>
      <c r="AX76">
        <f>IF(Z76&gt;0, (R76*SUMPRODUCT(K76:$K$98, X76:$X$98)-K76*$AZ$3)/Z76, 0)</f>
        <v>-21377253615.771198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2000000</v>
      </c>
      <c r="S77">
        <f t="shared" si="29"/>
        <v>-57293426850.15802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-34.915071112743163</v>
      </c>
      <c r="AC77">
        <f t="shared" si="30"/>
        <v>-31.174172674515614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-2.1456686149154565E-3</v>
      </c>
      <c r="AI77">
        <f t="shared" si="34"/>
        <v>-2.1456822177728821E-3</v>
      </c>
      <c r="AJ77">
        <f t="shared" si="35"/>
        <v>-3.7408984382275499</v>
      </c>
      <c r="AK77">
        <f t="shared" si="49"/>
        <v>-2.4440549778920215</v>
      </c>
      <c r="AL77">
        <f t="shared" si="26"/>
        <v>-6.1870990983373444</v>
      </c>
      <c r="AN77">
        <f t="shared" si="36"/>
        <v>0</v>
      </c>
      <c r="AO77">
        <f t="shared" si="36"/>
        <v>0</v>
      </c>
      <c r="AP77">
        <f t="shared" si="36"/>
        <v>-4.8660090316507713E-12</v>
      </c>
      <c r="AQ77">
        <f t="shared" si="36"/>
        <v>-7.6754776827334782E-7</v>
      </c>
      <c r="AR77">
        <f t="shared" si="36"/>
        <v>-7.6755263428237949E-7</v>
      </c>
      <c r="AS77">
        <f t="shared" si="36"/>
        <v>-1.3381927794623328E-3</v>
      </c>
      <c r="AT77">
        <f t="shared" si="36"/>
        <v>-8.7428642558222012E-4</v>
      </c>
      <c r="AU77">
        <f t="shared" si="23"/>
        <v>-2.2132467576788353E-3</v>
      </c>
      <c r="AW77">
        <v>74</v>
      </c>
      <c r="AX77">
        <f>IF(Z77&gt;0, (R77*SUMPRODUCT(K77:$K$98, X77:$X$98)-K77*$AZ$3)/Z77, 0)</f>
        <v>-57293426850.15802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2000000</v>
      </c>
      <c r="S78">
        <f t="shared" si="29"/>
        <v>-160749200036.95773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-31.174172674515614</v>
      </c>
      <c r="AC78">
        <f t="shared" si="30"/>
        <v>-27.834083395418936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-7.3104183642806395E-4</v>
      </c>
      <c r="AI78">
        <f t="shared" si="34"/>
        <v>-7.3104616523395982E-4</v>
      </c>
      <c r="AJ78">
        <f t="shared" si="35"/>
        <v>-3.3400892790966772</v>
      </c>
      <c r="AK78">
        <f t="shared" si="49"/>
        <v>-2.1821920872160931</v>
      </c>
      <c r="AL78">
        <f t="shared" si="26"/>
        <v>-5.5230124124780042</v>
      </c>
      <c r="AN78">
        <f t="shared" si="36"/>
        <v>0</v>
      </c>
      <c r="AO78">
        <f t="shared" si="36"/>
        <v>0</v>
      </c>
      <c r="AP78">
        <f t="shared" si="36"/>
        <v>-1.3825882264833591E-12</v>
      </c>
      <c r="AQ78">
        <f t="shared" si="36"/>
        <v>-2.334892948337787E-7</v>
      </c>
      <c r="AR78">
        <f t="shared" si="36"/>
        <v>-2.3349067742200516E-7</v>
      </c>
      <c r="AS78">
        <f t="shared" si="36"/>
        <v>-1.0667995340303464E-3</v>
      </c>
      <c r="AT78">
        <f t="shared" si="36"/>
        <v>-6.9697583126772931E-4</v>
      </c>
      <c r="AU78">
        <f t="shared" si="23"/>
        <v>-1.7640088559754978E-3</v>
      </c>
      <c r="AW78">
        <v>75</v>
      </c>
      <c r="AX78">
        <f>IF(Z78&gt;0, (R78*SUMPRODUCT(K78:$K$98, X78:$X$98)-K78*$AZ$3)/Z78, 0)</f>
        <v>-160749200036.95773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2000000</v>
      </c>
      <c r="S79">
        <f t="shared" si="29"/>
        <v>-473090633190.3446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-27.834083395418936</v>
      </c>
      <c r="AC79">
        <f t="shared" si="30"/>
        <v>-24.851860372975686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-2.3777969616223913E-4</v>
      </c>
      <c r="AI79">
        <f t="shared" si="34"/>
        <v>-2.3778100943387407E-4</v>
      </c>
      <c r="AJ79">
        <f t="shared" si="35"/>
        <v>-2.9822230224432502</v>
      </c>
      <c r="AK79">
        <f t="shared" si="49"/>
        <v>-1.9483858376793257</v>
      </c>
      <c r="AL79">
        <f t="shared" si="26"/>
        <v>-4.9308466411320095</v>
      </c>
      <c r="AN79">
        <f t="shared" si="36"/>
        <v>0</v>
      </c>
      <c r="AO79">
        <f t="shared" si="36"/>
        <v>0</v>
      </c>
      <c r="AP79">
        <f t="shared" si="36"/>
        <v>-3.7450815872767415E-13</v>
      </c>
      <c r="AQ79">
        <f t="shared" si="36"/>
        <v>-6.7808086174537877E-8</v>
      </c>
      <c r="AR79">
        <f t="shared" si="36"/>
        <v>-6.78084606826966E-8</v>
      </c>
      <c r="AS79">
        <f t="shared" si="36"/>
        <v>-8.504461859499857E-4</v>
      </c>
      <c r="AT79">
        <f t="shared" si="36"/>
        <v>-5.5562487846929026E-4</v>
      </c>
      <c r="AU79">
        <f t="shared" si="23"/>
        <v>-1.4061388728799586E-3</v>
      </c>
      <c r="AW79">
        <v>76</v>
      </c>
      <c r="AX79">
        <f>IF(Z79&gt;0, (R79*SUMPRODUCT(K79:$K$98, X79:$X$98)-K79*$AZ$3)/Z79, 0)</f>
        <v>-473090633190.3446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2000000</v>
      </c>
      <c r="S80">
        <f t="shared" si="29"/>
        <v>-1476202475334.124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-24.851860372975686</v>
      </c>
      <c r="AC80">
        <f t="shared" si="30"/>
        <v>-22.189161105129713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-7.3948623448212629E-5</v>
      </c>
      <c r="AI80">
        <f t="shared" si="34"/>
        <v>-7.3948999229338111E-5</v>
      </c>
      <c r="AJ80">
        <f t="shared" si="35"/>
        <v>-2.6626992678459729</v>
      </c>
      <c r="AK80">
        <f t="shared" si="49"/>
        <v>-1.7396302261082981</v>
      </c>
      <c r="AL80">
        <f t="shared" si="26"/>
        <v>-4.4024034429535002</v>
      </c>
      <c r="AN80">
        <f t="shared" si="36"/>
        <v>0</v>
      </c>
      <c r="AO80">
        <f t="shared" si="36"/>
        <v>0</v>
      </c>
      <c r="AP80">
        <f t="shared" si="36"/>
        <v>-9.5680549171117522E-14</v>
      </c>
      <c r="AQ80">
        <f t="shared" si="36"/>
        <v>-1.882863300491041E-8</v>
      </c>
      <c r="AR80">
        <f t="shared" si="36"/>
        <v>-1.8828728685459578E-8</v>
      </c>
      <c r="AS80">
        <f t="shared" si="36"/>
        <v>-6.7797052844162516E-4</v>
      </c>
      <c r="AT80">
        <f t="shared" si="36"/>
        <v>-4.4294075486856356E-4</v>
      </c>
      <c r="AU80">
        <f t="shared" si="23"/>
        <v>-1.1209301120388741E-3</v>
      </c>
      <c r="AW80">
        <v>77</v>
      </c>
      <c r="AX80">
        <f>IF(Z80&gt;0, (R80*SUMPRODUCT(K80:$K$98, X80:$X$98)-K80*$AZ$3)/Z80, 0)</f>
        <v>-1476202475334.124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2000000</v>
      </c>
      <c r="S81">
        <f t="shared" si="29"/>
        <v>-4899834941197.9434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-22.189161105129713</v>
      </c>
      <c r="AC81">
        <f t="shared" si="30"/>
        <v>-19.811751002838651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-2.1675163753510888E-5</v>
      </c>
      <c r="AI81">
        <f t="shared" si="34"/>
        <v>-2.1675264837278201E-5</v>
      </c>
      <c r="AJ81">
        <f t="shared" si="35"/>
        <v>-2.3774101022910621</v>
      </c>
      <c r="AK81">
        <f t="shared" si="49"/>
        <v>-1.55324127735908</v>
      </c>
      <c r="AL81">
        <f t="shared" si="26"/>
        <v>-3.9306730549149793</v>
      </c>
      <c r="AN81">
        <f t="shared" si="36"/>
        <v>0</v>
      </c>
      <c r="AO81">
        <f t="shared" si="36"/>
        <v>0</v>
      </c>
      <c r="AP81">
        <f t="shared" si="36"/>
        <v>-2.2980109470794425E-14</v>
      </c>
      <c r="AQ81">
        <f t="shared" si="36"/>
        <v>-4.9275729337226132E-9</v>
      </c>
      <c r="AR81">
        <f t="shared" si="36"/>
        <v>-4.9275959138320842E-9</v>
      </c>
      <c r="AS81">
        <f t="shared" si="36"/>
        <v>-5.4047396391690937E-4</v>
      </c>
      <c r="AT81">
        <f t="shared" si="36"/>
        <v>-3.5310965881933014E-4</v>
      </c>
      <c r="AU81">
        <f t="shared" si="23"/>
        <v>-8.9358855033215339E-4</v>
      </c>
      <c r="AW81">
        <v>78</v>
      </c>
      <c r="AX81">
        <f>IF(Z81&gt;0, (R81*SUMPRODUCT(K81:$K$98, X81:$X$98)-K81*$AZ$3)/Z81, 0)</f>
        <v>-4899834941197.9434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2000000</v>
      </c>
      <c r="S82">
        <f t="shared" si="29"/>
        <v>-17362835899755.715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-19.811751002838651</v>
      </c>
      <c r="AC82">
        <f t="shared" si="30"/>
        <v>-17.689063399623638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-5.9682566965104633E-6</v>
      </c>
      <c r="AI82">
        <f t="shared" si="34"/>
        <v>-5.9682821662313975E-6</v>
      </c>
      <c r="AJ82">
        <f t="shared" si="35"/>
        <v>-2.122687603215013</v>
      </c>
      <c r="AK82">
        <f t="shared" si="49"/>
        <v>-1.3868225701987058</v>
      </c>
      <c r="AL82">
        <f t="shared" si="26"/>
        <v>-3.5095161416958849</v>
      </c>
      <c r="AN82">
        <f t="shared" si="36"/>
        <v>0</v>
      </c>
      <c r="AO82">
        <f t="shared" si="36"/>
        <v>0</v>
      </c>
      <c r="AP82">
        <f t="shared" si="36"/>
        <v>-5.1698368485630585E-15</v>
      </c>
      <c r="AQ82">
        <f t="shared" si="36"/>
        <v>-1.2114350789782753E-9</v>
      </c>
      <c r="AR82">
        <f t="shared" si="36"/>
        <v>-1.2114402488151239E-9</v>
      </c>
      <c r="AS82">
        <f t="shared" si="36"/>
        <v>-4.3086253742244293E-4</v>
      </c>
      <c r="AT82">
        <f t="shared" si="36"/>
        <v>-2.8149685834388078E-4</v>
      </c>
      <c r="AU82">
        <f t="shared" si="23"/>
        <v>-7.1236060720657256E-4</v>
      </c>
      <c r="AW82">
        <v>79</v>
      </c>
      <c r="AX82">
        <f>IF(Z82&gt;0, (R82*SUMPRODUCT(K82:$K$98, X82:$X$98)-K82*$AZ$3)/Z82, 0)</f>
        <v>-17362835899755.715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2000000</v>
      </c>
      <c r="S83">
        <f t="shared" si="29"/>
        <v>-65947815289537.344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-17.689063399623638</v>
      </c>
      <c r="AC83">
        <f t="shared" si="30"/>
        <v>-15.793806607850621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-1.5382229799188001E-6</v>
      </c>
      <c r="AI83">
        <f t="shared" si="34"/>
        <v>-1.5382289671552758E-6</v>
      </c>
      <c r="AJ83">
        <f t="shared" si="35"/>
        <v>-1.8952567917730168</v>
      </c>
      <c r="AK83">
        <f t="shared" si="49"/>
        <v>-1.2382344379736547</v>
      </c>
      <c r="AL83">
        <f t="shared" si="26"/>
        <v>-3.1334927679756386</v>
      </c>
      <c r="AN83">
        <f t="shared" si="36"/>
        <v>0</v>
      </c>
      <c r="AO83">
        <f t="shared" si="36"/>
        <v>0</v>
      </c>
      <c r="AP83">
        <f t="shared" si="36"/>
        <v>-1.085078204704106E-15</v>
      </c>
      <c r="AQ83">
        <f t="shared" si="36"/>
        <v>-2.7877506362920201E-10</v>
      </c>
      <c r="AR83">
        <f t="shared" si="36"/>
        <v>-2.7877614870740674E-10</v>
      </c>
      <c r="AS83">
        <f t="shared" si="36"/>
        <v>-3.4348097747706946E-4</v>
      </c>
      <c r="AT83">
        <f t="shared" si="36"/>
        <v>-2.2440757207527656E-4</v>
      </c>
      <c r="AU83">
        <f t="shared" si="23"/>
        <v>-5.6788882832849467E-4</v>
      </c>
      <c r="AW83">
        <v>80</v>
      </c>
      <c r="AX83">
        <f>IF(Z83&gt;0, (R83*SUMPRODUCT(K83:$K$98, X83:$X$98)-K83*$AZ$3)/Z83, 0)</f>
        <v>-65947815289537.344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2000000</v>
      </c>
      <c r="S84">
        <f t="shared" si="29"/>
        <v>-269685417801402.31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-15.793806607850621</v>
      </c>
      <c r="AC84">
        <f t="shared" si="30"/>
        <v>-14.101613042964711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-3.6961088984716692E-7</v>
      </c>
      <c r="AI84">
        <f t="shared" si="34"/>
        <v>-3.6961219707515481E-7</v>
      </c>
      <c r="AJ84">
        <f t="shared" si="35"/>
        <v>-1.6921935648859101</v>
      </c>
      <c r="AK84">
        <f t="shared" si="49"/>
        <v>-1.1055664625495436</v>
      </c>
      <c r="AL84">
        <f t="shared" si="26"/>
        <v>-2.797760397047651</v>
      </c>
      <c r="AN84">
        <f t="shared" si="36"/>
        <v>0</v>
      </c>
      <c r="AO84">
        <f t="shared" si="36"/>
        <v>0</v>
      </c>
      <c r="AP84">
        <f t="shared" si="36"/>
        <v>-2.1152803908983757E-16</v>
      </c>
      <c r="AQ84">
        <f t="shared" si="36"/>
        <v>-5.980828706260334E-11</v>
      </c>
      <c r="AR84">
        <f t="shared" si="36"/>
        <v>-5.9808498590642433E-11</v>
      </c>
      <c r="AS84">
        <f t="shared" si="36"/>
        <v>-2.7382093242987374E-4</v>
      </c>
      <c r="AT84">
        <f t="shared" si="36"/>
        <v>-1.7889634254632293E-4</v>
      </c>
      <c r="AU84">
        <f t="shared" si="23"/>
        <v>-4.527173347846953E-4</v>
      </c>
      <c r="AW84">
        <v>81</v>
      </c>
      <c r="AX84">
        <f>IF(Z84&gt;0, (R84*SUMPRODUCT(K84:$K$98, X84:$X$98)-K84*$AZ$3)/Z84, 0)</f>
        <v>-269685417801402.31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2000000</v>
      </c>
      <c r="S85">
        <f t="shared" si="29"/>
        <v>-1193900823484184.5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-14.101613042964711</v>
      </c>
      <c r="AC85">
        <f t="shared" si="30"/>
        <v>-12.590725931270335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-8.2440711524536257E-8</v>
      </c>
      <c r="AI85">
        <f t="shared" si="34"/>
        <v>-8.2440975171350205E-8</v>
      </c>
      <c r="AJ85">
        <f t="shared" si="35"/>
        <v>-1.5108871116943767</v>
      </c>
      <c r="AK85">
        <f t="shared" si="49"/>
        <v>-0.9871129130075299</v>
      </c>
      <c r="AL85">
        <f t="shared" si="26"/>
        <v>-2.4980001071428819</v>
      </c>
      <c r="AN85">
        <f t="shared" si="36"/>
        <v>0</v>
      </c>
      <c r="AO85">
        <f t="shared" si="36"/>
        <v>0</v>
      </c>
      <c r="AP85">
        <f t="shared" si="36"/>
        <v>-3.8090889164248358E-17</v>
      </c>
      <c r="AQ85">
        <f t="shared" si="36"/>
        <v>-1.1910783059641501E-11</v>
      </c>
      <c r="AR85">
        <f t="shared" si="36"/>
        <v>-1.1910821150530667E-11</v>
      </c>
      <c r="AS85">
        <f t="shared" si="36"/>
        <v>-2.1828837090572757E-4</v>
      </c>
      <c r="AT85">
        <f t="shared" si="36"/>
        <v>-1.4261506899663552E-4</v>
      </c>
      <c r="AU85">
        <f t="shared" si="23"/>
        <v>-3.6090345181318423E-4</v>
      </c>
      <c r="AW85">
        <v>82</v>
      </c>
      <c r="AX85">
        <f>IF(Z85&gt;0, (R85*SUMPRODUCT(K85:$K$98, X85:$X$98)-K85*$AZ$3)/Z85, 0)</f>
        <v>-1193900823484184.5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2000000</v>
      </c>
      <c r="S86">
        <f t="shared" si="29"/>
        <v>-5761055976971948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-12.590725931270335</v>
      </c>
      <c r="AC86">
        <f t="shared" si="30"/>
        <v>-11.241719581501723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-1.6978168281961683E-8</v>
      </c>
      <c r="AI86">
        <f t="shared" si="34"/>
        <v>-1.6978217065203966E-8</v>
      </c>
      <c r="AJ86">
        <f t="shared" si="35"/>
        <v>-1.3490063497686116</v>
      </c>
      <c r="AK86">
        <f t="shared" si="49"/>
        <v>-0.88135081518892355</v>
      </c>
      <c r="AL86">
        <f t="shared" si="26"/>
        <v>-2.2303571819357524</v>
      </c>
      <c r="AN86">
        <f t="shared" si="36"/>
        <v>0</v>
      </c>
      <c r="AO86">
        <f t="shared" si="36"/>
        <v>0</v>
      </c>
      <c r="AP86">
        <f t="shared" si="36"/>
        <v>-6.2929056730609304E-18</v>
      </c>
      <c r="AQ86">
        <f t="shared" si="36"/>
        <v>-2.1901375656269742E-12</v>
      </c>
      <c r="AR86">
        <f t="shared" si="36"/>
        <v>-2.1901438585326471E-12</v>
      </c>
      <c r="AS86">
        <f t="shared" si="36"/>
        <v>-1.7401815283198436E-4</v>
      </c>
      <c r="AT86">
        <f t="shared" si="36"/>
        <v>-1.1369185985110231E-4</v>
      </c>
      <c r="AU86">
        <f t="shared" si="23"/>
        <v>-2.8771001487323052E-4</v>
      </c>
      <c r="AW86">
        <v>83</v>
      </c>
      <c r="AX86">
        <f>IF(Z86&gt;0, (R86*SUMPRODUCT(K86:$K$98, X86:$X$98)-K86*$AZ$3)/Z86, 0)</f>
        <v>-5761055976971948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2000000</v>
      </c>
      <c r="S87">
        <f t="shared" si="29"/>
        <v>-3.0548641798995724E+16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-11.241719581501723</v>
      </c>
      <c r="AC87">
        <f t="shared" si="30"/>
        <v>-10.037249626342732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-3.2065004887318456E-9</v>
      </c>
      <c r="AI87">
        <f t="shared" si="34"/>
        <v>-3.206508702885598E-9</v>
      </c>
      <c r="AJ87">
        <f t="shared" si="35"/>
        <v>-1.2044699551589915</v>
      </c>
      <c r="AK87">
        <f t="shared" si="49"/>
        <v>-0.78692037070512066</v>
      </c>
      <c r="AL87">
        <f t="shared" si="26"/>
        <v>-1.9913903290706207</v>
      </c>
      <c r="AN87">
        <f t="shared" si="36"/>
        <v>0</v>
      </c>
      <c r="AO87">
        <f t="shared" si="36"/>
        <v>0</v>
      </c>
      <c r="AP87">
        <f t="shared" si="36"/>
        <v>-9.4607456237611813E-19</v>
      </c>
      <c r="AQ87">
        <f t="shared" si="36"/>
        <v>-3.6931236474779058E-13</v>
      </c>
      <c r="AR87">
        <f t="shared" si="36"/>
        <v>-3.6931331082235298E-13</v>
      </c>
      <c r="AS87">
        <f t="shared" si="36"/>
        <v>-1.3872620602136838E-4</v>
      </c>
      <c r="AT87">
        <f t="shared" si="36"/>
        <v>-9.0634454600770886E-5</v>
      </c>
      <c r="AU87">
        <f t="shared" si="23"/>
        <v>-2.2936066099145256E-4</v>
      </c>
      <c r="AW87">
        <v>84</v>
      </c>
      <c r="AX87">
        <f>IF(Z87&gt;0, (R87*SUMPRODUCT(K87:$K$98, X87:$X$98)-K87*$AZ$3)/Z87, 0)</f>
        <v>-3.0548641798995724E+16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2000000</v>
      </c>
      <c r="S88">
        <f t="shared" si="29"/>
        <v>-1.7976537203399536E+17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-10.037249626342732</v>
      </c>
      <c r="AC88">
        <f t="shared" si="30"/>
        <v>-8.9618300235206192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-5.5085512257110924E-10</v>
      </c>
      <c r="AI88">
        <f t="shared" si="34"/>
        <v>-5.5085636889429181E-10</v>
      </c>
      <c r="AJ88">
        <f t="shared" si="35"/>
        <v>-1.0754196028221124</v>
      </c>
      <c r="AK88">
        <f t="shared" si="49"/>
        <v>-0.70260747384399125</v>
      </c>
      <c r="AL88">
        <f t="shared" si="26"/>
        <v>-1.7780270772169602</v>
      </c>
      <c r="AN88">
        <f t="shared" si="36"/>
        <v>0</v>
      </c>
      <c r="AO88">
        <f t="shared" si="36"/>
        <v>0</v>
      </c>
      <c r="AP88">
        <f t="shared" si="36"/>
        <v>-1.2816669589574163E-19</v>
      </c>
      <c r="AQ88">
        <f t="shared" si="36"/>
        <v>-5.6647651239223316E-14</v>
      </c>
      <c r="AR88">
        <f t="shared" si="36"/>
        <v>-5.6647779405919208E-14</v>
      </c>
      <c r="AS88">
        <f t="shared" si="36"/>
        <v>-1.1059168209627929E-4</v>
      </c>
      <c r="AT88">
        <f t="shared" si="36"/>
        <v>-7.2253232302924185E-5</v>
      </c>
      <c r="AU88">
        <f t="shared" si="23"/>
        <v>-1.8284491445585128E-4</v>
      </c>
      <c r="AW88">
        <v>85</v>
      </c>
      <c r="AX88">
        <f>IF(Z88&gt;0, (R88*SUMPRODUCT(K88:$K$98, X88:$X$98)-K88*$AZ$3)/Z88, 0)</f>
        <v>-1.7976537203399536E+17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-8.9618300235206192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-9.9705854605033176E-11</v>
      </c>
      <c r="AI89">
        <f t="shared" si="34"/>
        <v>-9.9705854605033176E-11</v>
      </c>
      <c r="AJ89">
        <f t="shared" si="35"/>
        <v>-8.9618300235206192</v>
      </c>
      <c r="AK89">
        <f t="shared" si="49"/>
        <v>-0.62732810164644337</v>
      </c>
      <c r="AL89">
        <f t="shared" si="26"/>
        <v>-9.589158125266767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-9.154763992552973E-15</v>
      </c>
      <c r="AR89">
        <f t="shared" si="36"/>
        <v>-9.154763992552973E-15</v>
      </c>
      <c r="AS89">
        <f t="shared" si="36"/>
        <v>-8.2285477750235496E-4</v>
      </c>
      <c r="AT89">
        <f t="shared" si="36"/>
        <v>-5.7599834425164851E-5</v>
      </c>
      <c r="AU89">
        <f t="shared" si="23"/>
        <v>-8.8045461193667453E-4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197452.60444689423</v>
      </c>
      <c r="AO91" s="8">
        <f t="shared" si="50"/>
        <v>-19745.260444689426</v>
      </c>
      <c r="AP91" s="8">
        <f t="shared" si="50"/>
        <v>-1736.4283058859514</v>
      </c>
      <c r="AQ91" s="8">
        <f t="shared" si="50"/>
        <v>-87146.949045077752</v>
      </c>
      <c r="AR91" s="8">
        <f t="shared" si="50"/>
        <v>88823.966651241106</v>
      </c>
      <c r="AS91" s="8">
        <f t="shared" si="50"/>
        <v>-17731.728727730959</v>
      </c>
      <c r="AT91" s="8">
        <f t="shared" si="50"/>
        <v>8509.1202884952072</v>
      </c>
      <c r="AU91" s="8">
        <f t="shared" si="50"/>
        <v>79601.358212005362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506734.18049594713</v>
      </c>
      <c r="K3">
        <v>1</v>
      </c>
      <c r="L3" s="2">
        <v>0</v>
      </c>
      <c r="O3">
        <f>$C$3</f>
        <v>506734.18049594713</v>
      </c>
      <c r="P3">
        <f>O3*C5</f>
        <v>50673.418049594715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506734.18049594713</v>
      </c>
      <c r="AF3">
        <f t="shared" ref="AF3:AG34" si="4">-$Z3*P3</f>
        <v>-50673.418049594715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454538.32985935238</v>
      </c>
      <c r="AJ3">
        <f t="shared" ref="AJ3:AJ66" si="7">AB3-AC3</f>
        <v>0</v>
      </c>
      <c r="AL3">
        <f t="shared" ref="AL3:AL34" si="8">SUM(AI3:AK3)</f>
        <v>454538.32985935238</v>
      </c>
      <c r="AN3">
        <f t="shared" ref="AN3:AU34" si="9">AE3*$K3</f>
        <v>506734.18049594713</v>
      </c>
      <c r="AO3">
        <f t="shared" si="9"/>
        <v>-50673.418049594715</v>
      </c>
      <c r="AP3">
        <f t="shared" si="9"/>
        <v>-1522.432587</v>
      </c>
      <c r="AQ3">
        <f t="shared" si="9"/>
        <v>0</v>
      </c>
      <c r="AR3">
        <f t="shared" si="9"/>
        <v>454538.32985935238</v>
      </c>
      <c r="AS3">
        <f t="shared" si="9"/>
        <v>0</v>
      </c>
      <c r="AT3">
        <f t="shared" si="9"/>
        <v>0</v>
      </c>
      <c r="AU3">
        <f t="shared" si="9"/>
        <v>454538.32985935238</v>
      </c>
      <c r="AW3">
        <v>0</v>
      </c>
      <c r="AX3">
        <f>IF(Z3&gt;0, (R3*SUMPRODUCT(K3:$K$98, X3:$X$98)-K3*$AZ$3)/Z3, 0)</f>
        <v>0</v>
      </c>
      <c r="AZ3">
        <f>C6*ABS(SUMPRODUCT(X4:X79, K4:K79))/1</f>
        <v>200437.99189294718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13614.484402817041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13444.809792987129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-13444.809792987129</v>
      </c>
      <c r="AK4">
        <f>G4*SUM(AB4, AE4:AF4)</f>
        <v>0</v>
      </c>
      <c r="AL4">
        <f t="shared" si="8"/>
        <v>-18370.411792987128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-12542.970233218704</v>
      </c>
      <c r="AT4">
        <f t="shared" si="9"/>
        <v>0</v>
      </c>
      <c r="AU4">
        <f t="shared" si="9"/>
        <v>-17138.176875629375</v>
      </c>
      <c r="AW4">
        <v>1</v>
      </c>
      <c r="AX4">
        <f>IF(Z4&gt;0, (R4*SUMPRODUCT(K4:$K$98, X4:$X$98)-K4*$AZ$3)/Z4, 0)</f>
        <v>13614.484402817041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2000000</v>
      </c>
      <c r="S5">
        <f t="shared" si="1"/>
        <v>25069.94087737591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13444.809792987129</v>
      </c>
      <c r="AC5">
        <f t="shared" si="2"/>
        <v>24446.651336732612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-5047.70751434059</v>
      </c>
      <c r="AI5">
        <f t="shared" si="6"/>
        <v>-5072.0859636719106</v>
      </c>
      <c r="AJ5">
        <f t="shared" si="7"/>
        <v>-11001.841543745482</v>
      </c>
      <c r="AK5">
        <f>G5*SUM(AB5, AE5:AF5)</f>
        <v>551.23720151247232</v>
      </c>
      <c r="AL5">
        <f t="shared" si="8"/>
        <v>-15522.69030590492</v>
      </c>
      <c r="AN5">
        <f t="shared" si="9"/>
        <v>0</v>
      </c>
      <c r="AO5">
        <f t="shared" si="9"/>
        <v>0</v>
      </c>
      <c r="AP5">
        <f t="shared" si="9"/>
        <v>-20.846207481631421</v>
      </c>
      <c r="AQ5">
        <f t="shared" si="9"/>
        <v>-4316.3351663775893</v>
      </c>
      <c r="AR5">
        <f t="shared" si="9"/>
        <v>-4337.1813738592209</v>
      </c>
      <c r="AS5">
        <f t="shared" si="9"/>
        <v>-9407.7629132174679</v>
      </c>
      <c r="AT5">
        <f t="shared" si="9"/>
        <v>471.36735065258199</v>
      </c>
      <c r="AU5">
        <f t="shared" si="9"/>
        <v>-13273.576936424106</v>
      </c>
      <c r="AW5">
        <v>2</v>
      </c>
      <c r="AX5">
        <f>IF(Z5&gt;0, (R5*SUMPRODUCT(K5:$K$98, X5:$X$98)-K5*$AZ$3)/Z5, 0)</f>
        <v>25069.94087737591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2000000</v>
      </c>
      <c r="S6">
        <f t="shared" si="1"/>
        <v>38333.021158133983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24446.651336732612</v>
      </c>
      <c r="AC6">
        <f t="shared" si="2"/>
        <v>36906.57285023568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-5197.1831046658735</v>
      </c>
      <c r="AI6">
        <f t="shared" si="6"/>
        <v>-5221.2528047150727</v>
      </c>
      <c r="AJ6">
        <f t="shared" si="7"/>
        <v>-12459.921513503068</v>
      </c>
      <c r="AK6">
        <f>G6*SUM(AB6, AE6:AF6)</f>
        <v>1430.1291031988578</v>
      </c>
      <c r="AL6">
        <f t="shared" si="8"/>
        <v>-16251.045215019283</v>
      </c>
      <c r="AN6">
        <f t="shared" si="9"/>
        <v>0</v>
      </c>
      <c r="AO6">
        <f t="shared" si="9"/>
        <v>0</v>
      </c>
      <c r="AP6">
        <f t="shared" si="9"/>
        <v>-18.567608024392168</v>
      </c>
      <c r="AQ6">
        <f t="shared" si="9"/>
        <v>-4009.1591719540334</v>
      </c>
      <c r="AR6">
        <f t="shared" si="9"/>
        <v>-4027.7267799784254</v>
      </c>
      <c r="AS6">
        <f t="shared" si="9"/>
        <v>-9611.7084219798198</v>
      </c>
      <c r="AT6">
        <f t="shared" si="9"/>
        <v>1103.2159336507946</v>
      </c>
      <c r="AU6">
        <f t="shared" si="9"/>
        <v>-12536.219268307452</v>
      </c>
      <c r="AW6">
        <v>3</v>
      </c>
      <c r="AX6">
        <f>IF(Z6&gt;0, (R6*SUMPRODUCT(K6:$K$98, X6:$X$98)-K6*$AZ$3)/Z6, 0)</f>
        <v>38333.021158133983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2000000</v>
      </c>
      <c r="S7">
        <f t="shared" si="1"/>
        <v>49279.284582305139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36906.57285023568</v>
      </c>
      <c r="AC7">
        <f t="shared" si="2"/>
        <v>46838.665460541495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-5372.782603278134</v>
      </c>
      <c r="AI7">
        <f t="shared" si="6"/>
        <v>-5396.5444465443006</v>
      </c>
      <c r="AJ7">
        <f t="shared" si="7"/>
        <v>-9932.0926103058155</v>
      </c>
      <c r="AK7">
        <f>G7*SUM(AB7, AE7:AF7)</f>
        <v>1812.1127269465717</v>
      </c>
      <c r="AL7">
        <f t="shared" si="8"/>
        <v>-13516.524329903543</v>
      </c>
      <c r="AN7">
        <f t="shared" si="9"/>
        <v>0</v>
      </c>
      <c r="AO7">
        <f t="shared" si="9"/>
        <v>0</v>
      </c>
      <c r="AP7">
        <f t="shared" si="9"/>
        <v>-16.677394426638905</v>
      </c>
      <c r="AQ7">
        <f t="shared" si="9"/>
        <v>-3770.9201950270253</v>
      </c>
      <c r="AR7">
        <f t="shared" si="9"/>
        <v>-3787.5975894536641</v>
      </c>
      <c r="AS7">
        <f t="shared" si="9"/>
        <v>-6970.8996936204594</v>
      </c>
      <c r="AT7">
        <f t="shared" si="9"/>
        <v>1271.8423547491109</v>
      </c>
      <c r="AU7">
        <f t="shared" si="9"/>
        <v>-9486.6549283250115</v>
      </c>
      <c r="AW7">
        <v>4</v>
      </c>
      <c r="AX7">
        <f>IF(Z7&gt;0, (R7*SUMPRODUCT(K7:$K$98, X7:$X$98)-K7*$AZ$3)/Z7, 0)</f>
        <v>49279.284582305139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2000000</v>
      </c>
      <c r="S8">
        <f t="shared" si="1"/>
        <v>55922.070760000424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46838.665460541495</v>
      </c>
      <c r="AC8">
        <f t="shared" si="2"/>
        <v>52430.562398627138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-6808.4828520020747</v>
      </c>
      <c r="AI8">
        <f t="shared" si="6"/>
        <v>-6831.9219707999291</v>
      </c>
      <c r="AJ8">
        <f t="shared" si="7"/>
        <v>-5591.8969380856433</v>
      </c>
      <c r="AK8">
        <f t="shared" ref="AK8:AK71" si="22">G8*SUM(AB8:AB8, AE8:AF8)</f>
        <v>997.66357430953383</v>
      </c>
      <c r="AL8">
        <f t="shared" si="8"/>
        <v>-11426.155334576039</v>
      </c>
      <c r="AN8">
        <f t="shared" si="9"/>
        <v>0</v>
      </c>
      <c r="AO8">
        <f t="shared" si="9"/>
        <v>0</v>
      </c>
      <c r="AP8">
        <f t="shared" si="9"/>
        <v>-15.356005127304966</v>
      </c>
      <c r="AQ8">
        <f t="shared" si="9"/>
        <v>-4460.5387466222337</v>
      </c>
      <c r="AR8">
        <f t="shared" si="9"/>
        <v>-4475.894751749539</v>
      </c>
      <c r="AS8">
        <f t="shared" si="9"/>
        <v>-3663.4994170712562</v>
      </c>
      <c r="AT8">
        <f t="shared" si="9"/>
        <v>653.61360614908835</v>
      </c>
      <c r="AU8">
        <f t="shared" si="9"/>
        <v>-7485.7805626717063</v>
      </c>
      <c r="AW8">
        <v>5</v>
      </c>
      <c r="AX8">
        <f>IF(Z8&gt;0, (R8*SUMPRODUCT(K8:$K$98, X8:$X$98)-K8*$AZ$3)/Z8, 0)</f>
        <v>55922.070760000424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2000000</v>
      </c>
      <c r="S9">
        <f t="shared" si="1"/>
        <v>59438.303482166113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52430.562398627138</v>
      </c>
      <c r="AC9">
        <f t="shared" si="2"/>
        <v>54921.963878358729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-8345.5207495301602</v>
      </c>
      <c r="AI9">
        <f t="shared" si="6"/>
        <v>-8368.621158130667</v>
      </c>
      <c r="AJ9">
        <f t="shared" si="7"/>
        <v>-2491.4014797315904</v>
      </c>
      <c r="AK9">
        <f t="shared" si="22"/>
        <v>309.34031815190014</v>
      </c>
      <c r="AL9">
        <f t="shared" si="8"/>
        <v>-10550.682319710357</v>
      </c>
      <c r="AN9">
        <f t="shared" si="9"/>
        <v>0</v>
      </c>
      <c r="AO9">
        <f t="shared" si="9"/>
        <v>0</v>
      </c>
      <c r="AP9">
        <f t="shared" si="9"/>
        <v>-14.332892387006479</v>
      </c>
      <c r="AQ9">
        <f t="shared" si="9"/>
        <v>-5178.0664526393175</v>
      </c>
      <c r="AR9">
        <f t="shared" si="9"/>
        <v>-5192.3993450263233</v>
      </c>
      <c r="AS9">
        <f t="shared" si="9"/>
        <v>-1545.8163498042213</v>
      </c>
      <c r="AT9">
        <f t="shared" si="9"/>
        <v>191.9334661005193</v>
      </c>
      <c r="AU9">
        <f t="shared" si="9"/>
        <v>-6546.282228730026</v>
      </c>
      <c r="AW9">
        <v>6</v>
      </c>
      <c r="AX9">
        <f>IF(Z9&gt;0, (R9*SUMPRODUCT(K9:$K$98, X9:$X$98)-K9*$AZ$3)/Z9, 0)</f>
        <v>59438.303482166113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25</v>
      </c>
      <c r="R10">
        <f t="shared" si="0"/>
        <v>2000000</v>
      </c>
      <c r="S10">
        <f t="shared" si="1"/>
        <v>61691.118513369234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54921.963878358729</v>
      </c>
      <c r="AC10">
        <f t="shared" si="2"/>
        <v>56126.674452365696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-9949.2868471922975</v>
      </c>
      <c r="AI10">
        <f t="shared" si="6"/>
        <v>-9972.0318856212089</v>
      </c>
      <c r="AJ10">
        <f t="shared" si="7"/>
        <v>-1204.7105740069674</v>
      </c>
      <c r="AK10">
        <f t="shared" si="22"/>
        <v>225.18005190127082</v>
      </c>
      <c r="AL10">
        <f t="shared" si="8"/>
        <v>-10951.562407726906</v>
      </c>
      <c r="AN10">
        <f t="shared" si="9"/>
        <v>0</v>
      </c>
      <c r="AO10">
        <f t="shared" si="9"/>
        <v>0</v>
      </c>
      <c r="AP10">
        <f t="shared" si="9"/>
        <v>-13.388102848307017</v>
      </c>
      <c r="AQ10">
        <f t="shared" si="9"/>
        <v>-5856.313498604668</v>
      </c>
      <c r="AR10">
        <f t="shared" si="9"/>
        <v>-5869.7016014529745</v>
      </c>
      <c r="AS10">
        <f t="shared" si="9"/>
        <v>-709.11241225895083</v>
      </c>
      <c r="AT10">
        <f t="shared" si="9"/>
        <v>132.54467358512818</v>
      </c>
      <c r="AU10">
        <f t="shared" si="9"/>
        <v>-6446.2693401267979</v>
      </c>
      <c r="AW10">
        <v>7</v>
      </c>
      <c r="AX10">
        <f>IF(Z10&gt;0, (R10*SUMPRODUCT(K10:$K$98, X10:$X$98)-K10*$AZ$3)/Z10, 0)</f>
        <v>61691.118513369234</v>
      </c>
    </row>
    <row r="11" spans="1:52" x14ac:dyDescent="0.25">
      <c r="A11" t="s">
        <v>33</v>
      </c>
      <c r="C11" s="12">
        <f>AU81</f>
        <v>232725.71770796544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2000000</v>
      </c>
      <c r="S11">
        <f t="shared" si="1"/>
        <v>62743.595689146379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56126.674452365696</v>
      </c>
      <c r="AC11">
        <f t="shared" si="2"/>
        <v>56144.752033041572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-11750.221503003393</v>
      </c>
      <c r="AI11">
        <f t="shared" si="6"/>
        <v>-11772.592213279228</v>
      </c>
      <c r="AJ11">
        <f t="shared" si="7"/>
        <v>-18.077580675875652</v>
      </c>
      <c r="AK11">
        <f t="shared" si="22"/>
        <v>134.70401868567765</v>
      </c>
      <c r="AL11">
        <f t="shared" si="8"/>
        <v>-11655.965775269426</v>
      </c>
      <c r="AN11">
        <f t="shared" si="9"/>
        <v>0</v>
      </c>
      <c r="AO11">
        <f t="shared" si="9"/>
        <v>0</v>
      </c>
      <c r="AP11">
        <f t="shared" si="9"/>
        <v>-12.512131466135875</v>
      </c>
      <c r="AQ11">
        <f t="shared" si="9"/>
        <v>-6572.0003696353742</v>
      </c>
      <c r="AR11">
        <f t="shared" si="9"/>
        <v>-6584.5125011015098</v>
      </c>
      <c r="AS11">
        <f t="shared" si="9"/>
        <v>-10.110947002454459</v>
      </c>
      <c r="AT11">
        <f t="shared" si="9"/>
        <v>75.341121047578966</v>
      </c>
      <c r="AU11">
        <f t="shared" si="9"/>
        <v>-6519.2823270563849</v>
      </c>
      <c r="AW11">
        <v>8</v>
      </c>
      <c r="AX11">
        <f>IF(Z11&gt;0, (R11*SUMPRODUCT(K11:$K$98, X11:$X$98)-K11*$AZ$3)/Z11, 0)</f>
        <v>62743.595689146379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2000000</v>
      </c>
      <c r="S12">
        <f t="shared" si="1"/>
        <v>62734.987854024512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56144.752033041572</v>
      </c>
      <c r="AC12">
        <f t="shared" si="2"/>
        <v>55144.528161821028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-13745.147821597173</v>
      </c>
      <c r="AI12">
        <f t="shared" si="6"/>
        <v>-13767.12301042248</v>
      </c>
      <c r="AJ12">
        <f t="shared" si="7"/>
        <v>1000.2238712205435</v>
      </c>
      <c r="AK12">
        <f t="shared" si="22"/>
        <v>129.13292967599563</v>
      </c>
      <c r="AL12">
        <f t="shared" si="8"/>
        <v>-12637.76620952594</v>
      </c>
      <c r="AN12">
        <f t="shared" si="9"/>
        <v>0</v>
      </c>
      <c r="AO12">
        <f t="shared" si="9"/>
        <v>0</v>
      </c>
      <c r="AP12">
        <f t="shared" si="9"/>
        <v>-11.68004647235554</v>
      </c>
      <c r="AQ12">
        <f t="shared" si="9"/>
        <v>-7305.6921877625382</v>
      </c>
      <c r="AR12">
        <f t="shared" si="9"/>
        <v>-7317.3722342348929</v>
      </c>
      <c r="AS12">
        <f t="shared" si="9"/>
        <v>531.6296206365879</v>
      </c>
      <c r="AT12">
        <f t="shared" si="9"/>
        <v>68.635524896609482</v>
      </c>
      <c r="AU12">
        <f t="shared" si="9"/>
        <v>-6717.1070887016958</v>
      </c>
      <c r="AW12">
        <v>9</v>
      </c>
      <c r="AX12">
        <f>IF(Z12&gt;0, (R12*SUMPRODUCT(K12:$K$98, X12:$X$98)-K12*$AZ$3)/Z12, 0)</f>
        <v>62734.987854024512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2000000</v>
      </c>
      <c r="S13">
        <f t="shared" si="1"/>
        <v>61586.73109203497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55144.528161821028</v>
      </c>
      <c r="AC13">
        <f t="shared" si="2"/>
        <v>53104.820785245247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-15880.985509895165</v>
      </c>
      <c r="AI13">
        <f t="shared" si="6"/>
        <v>-15902.542434513345</v>
      </c>
      <c r="AJ13">
        <f t="shared" si="7"/>
        <v>2039.7073765757814</v>
      </c>
      <c r="AK13">
        <f t="shared" si="22"/>
        <v>110.28905632364206</v>
      </c>
      <c r="AL13">
        <f t="shared" si="8"/>
        <v>-13752.546001613922</v>
      </c>
      <c r="AN13">
        <f t="shared" si="9"/>
        <v>0</v>
      </c>
      <c r="AO13">
        <f t="shared" si="9"/>
        <v>0</v>
      </c>
      <c r="AP13">
        <f t="shared" si="9"/>
        <v>-10.891382699453537</v>
      </c>
      <c r="AQ13">
        <f t="shared" si="9"/>
        <v>-8023.6812020427333</v>
      </c>
      <c r="AR13">
        <f t="shared" si="9"/>
        <v>-8034.5725847421872</v>
      </c>
      <c r="AS13">
        <f t="shared" si="9"/>
        <v>1030.5381693662305</v>
      </c>
      <c r="AT13">
        <f t="shared" si="9"/>
        <v>55.722248941267416</v>
      </c>
      <c r="AU13">
        <f t="shared" si="9"/>
        <v>-6948.31216643469</v>
      </c>
      <c r="AW13">
        <v>10</v>
      </c>
      <c r="AX13">
        <f>IF(Z13&gt;0, (R13*SUMPRODUCT(K13:$K$98, X13:$X$98)-K13*$AZ$3)/Z13, 0)</f>
        <v>61586.73109203497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25</v>
      </c>
      <c r="R14">
        <f t="shared" si="0"/>
        <v>2000000</v>
      </c>
      <c r="S14">
        <f t="shared" si="1"/>
        <v>66227.090826496555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53104.820785245247</v>
      </c>
      <c r="AC14">
        <f t="shared" si="2"/>
        <v>55931.383012845603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-18229.766788667348</v>
      </c>
      <c r="AI14">
        <f t="shared" si="6"/>
        <v>-18250.880271954487</v>
      </c>
      <c r="AJ14">
        <f t="shared" si="7"/>
        <v>-2826.562227600356</v>
      </c>
      <c r="AK14">
        <f t="shared" si="22"/>
        <v>3717.3374549671676</v>
      </c>
      <c r="AL14">
        <f t="shared" si="8"/>
        <v>-17360.105044587675</v>
      </c>
      <c r="AN14">
        <f t="shared" si="9"/>
        <v>0</v>
      </c>
      <c r="AO14">
        <f t="shared" si="9"/>
        <v>0</v>
      </c>
      <c r="AP14">
        <f t="shared" si="9"/>
        <v>-9.5244099829272599</v>
      </c>
      <c r="AQ14">
        <f t="shared" si="9"/>
        <v>-8223.5493986050933</v>
      </c>
      <c r="AR14">
        <f t="shared" si="9"/>
        <v>-8233.0738085880203</v>
      </c>
      <c r="AS14">
        <f t="shared" si="9"/>
        <v>-1275.0779741928895</v>
      </c>
      <c r="AT14">
        <f t="shared" si="9"/>
        <v>1676.9116438292174</v>
      </c>
      <c r="AU14">
        <f t="shared" si="9"/>
        <v>-7831.2401389516917</v>
      </c>
      <c r="AW14">
        <v>11</v>
      </c>
      <c r="AX14">
        <f>IF(Z14&gt;0, (R14*SUMPRODUCT(K14:$K$98, X14:$X$98)-K14*$AZ$3)/Z14, 0)</f>
        <v>66227.090826496555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25</v>
      </c>
      <c r="R15">
        <f t="shared" si="0"/>
        <v>2000000</v>
      </c>
      <c r="S15">
        <f t="shared" si="1"/>
        <v>69511.749318170594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55931.383012845603</v>
      </c>
      <c r="AC15">
        <f t="shared" si="2"/>
        <v>57395.550962136083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-20796.520919718834</v>
      </c>
      <c r="AI15">
        <f t="shared" si="6"/>
        <v>-20817.163311661607</v>
      </c>
      <c r="AJ15">
        <f t="shared" si="7"/>
        <v>-1464.1679492904805</v>
      </c>
      <c r="AK15">
        <f t="shared" si="22"/>
        <v>3915.1968108991928</v>
      </c>
      <c r="AL15">
        <f t="shared" si="8"/>
        <v>-18366.134450052894</v>
      </c>
      <c r="AN15">
        <f t="shared" si="9"/>
        <v>0</v>
      </c>
      <c r="AO15">
        <f t="shared" si="9"/>
        <v>0</v>
      </c>
      <c r="AP15">
        <f t="shared" si="9"/>
        <v>-8.314194689234224</v>
      </c>
      <c r="AQ15">
        <f t="shared" si="9"/>
        <v>-8376.2736539753223</v>
      </c>
      <c r="AR15">
        <f t="shared" si="9"/>
        <v>-8384.5878486645561</v>
      </c>
      <c r="AS15">
        <f t="shared" si="9"/>
        <v>-589.72707338794328</v>
      </c>
      <c r="AT15">
        <f t="shared" si="9"/>
        <v>1576.9349125202855</v>
      </c>
      <c r="AU15">
        <f t="shared" si="9"/>
        <v>-7397.3800095322131</v>
      </c>
      <c r="AW15">
        <v>12</v>
      </c>
      <c r="AX15">
        <f>IF(Z15&gt;0, (R15*SUMPRODUCT(K15:$K$98, X15:$X$98)-K15*$AZ$3)/Z15, 0)</f>
        <v>69511.749318170594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2000000</v>
      </c>
      <c r="S16">
        <f t="shared" si="1"/>
        <v>71569.820765506753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57395.550962136083</v>
      </c>
      <c r="AC16">
        <f t="shared" si="2"/>
        <v>57669.024940210409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-23331.560562116203</v>
      </c>
      <c r="AI16">
        <f t="shared" si="6"/>
        <v>-23351.70488563252</v>
      </c>
      <c r="AJ16">
        <f t="shared" si="7"/>
        <v>-273.47397807432571</v>
      </c>
      <c r="AK16">
        <f t="shared" si="22"/>
        <v>4017.6885673495262</v>
      </c>
      <c r="AL16">
        <f t="shared" si="8"/>
        <v>-19607.490296357319</v>
      </c>
      <c r="AN16">
        <f t="shared" si="9"/>
        <v>0</v>
      </c>
      <c r="AO16">
        <f t="shared" si="9"/>
        <v>0</v>
      </c>
      <c r="AP16">
        <f t="shared" si="9"/>
        <v>-7.2442734445762893</v>
      </c>
      <c r="AQ16">
        <f t="shared" si="9"/>
        <v>-8390.4631726027674</v>
      </c>
      <c r="AR16">
        <f t="shared" si="9"/>
        <v>-8397.7074460473432</v>
      </c>
      <c r="AS16">
        <f t="shared" si="9"/>
        <v>-98.346329453141635</v>
      </c>
      <c r="AT16">
        <f t="shared" si="9"/>
        <v>1444.8355425512868</v>
      </c>
      <c r="AU16">
        <f t="shared" si="9"/>
        <v>-7051.218232949197</v>
      </c>
      <c r="AW16">
        <v>13</v>
      </c>
      <c r="AX16">
        <f>IF(Z16&gt;0, (R16*SUMPRODUCT(K16:$K$98, X16:$X$98)-K16*$AZ$3)/Z16, 0)</f>
        <v>71569.820765506753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2000000</v>
      </c>
      <c r="S17">
        <f t="shared" si="1"/>
        <v>72635.215117133572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57669.024940210409</v>
      </c>
      <c r="AC17">
        <f t="shared" si="2"/>
        <v>57001.55072479471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-25901.079655787857</v>
      </c>
      <c r="AI17">
        <f t="shared" si="6"/>
        <v>-25920.698772573312</v>
      </c>
      <c r="AJ17">
        <f t="shared" si="7"/>
        <v>667.47421541569929</v>
      </c>
      <c r="AK17">
        <f t="shared" si="22"/>
        <v>4036.8317458147289</v>
      </c>
      <c r="AL17">
        <f t="shared" si="8"/>
        <v>-21216.392811342885</v>
      </c>
      <c r="AN17">
        <f t="shared" si="9"/>
        <v>0</v>
      </c>
      <c r="AO17">
        <f t="shared" si="9"/>
        <v>0</v>
      </c>
      <c r="AP17">
        <f t="shared" si="9"/>
        <v>-6.2994636916928339</v>
      </c>
      <c r="AQ17">
        <f t="shared" si="9"/>
        <v>-8316.5268167537015</v>
      </c>
      <c r="AR17">
        <f t="shared" si="9"/>
        <v>-8322.8262804453934</v>
      </c>
      <c r="AS17">
        <f t="shared" si="9"/>
        <v>214.31798541864484</v>
      </c>
      <c r="AT17">
        <f t="shared" si="9"/>
        <v>1296.1783800116132</v>
      </c>
      <c r="AU17">
        <f t="shared" si="9"/>
        <v>-6812.3299150151361</v>
      </c>
      <c r="AW17">
        <v>14</v>
      </c>
      <c r="AX17">
        <f>IF(Z17&gt;0, (R17*SUMPRODUCT(K17:$K$98, X17:$X$98)-K17*$AZ$3)/Z17, 0)</f>
        <v>72635.215117133572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25</v>
      </c>
      <c r="R18">
        <f t="shared" si="0"/>
        <v>2000000</v>
      </c>
      <c r="S18">
        <f t="shared" si="1"/>
        <v>72880.672528008959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57001.55072479471</v>
      </c>
      <c r="AC18">
        <f t="shared" si="2"/>
        <v>55580.549762672439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-28586.05608566157</v>
      </c>
      <c r="AI18">
        <f t="shared" si="6"/>
        <v>-28605.121685578102</v>
      </c>
      <c r="AJ18">
        <f t="shared" si="7"/>
        <v>1421.0009621222707</v>
      </c>
      <c r="AK18">
        <f t="shared" si="22"/>
        <v>3990.1085507356302</v>
      </c>
      <c r="AL18">
        <f t="shared" si="8"/>
        <v>-23194.012172720202</v>
      </c>
      <c r="AN18">
        <f t="shared" si="9"/>
        <v>0</v>
      </c>
      <c r="AO18">
        <f t="shared" si="9"/>
        <v>0</v>
      </c>
      <c r="AP18">
        <f t="shared" si="9"/>
        <v>-5.4658357561907582</v>
      </c>
      <c r="AQ18">
        <f t="shared" si="9"/>
        <v>-8195.2148458753363</v>
      </c>
      <c r="AR18">
        <f t="shared" si="9"/>
        <v>-8200.6806816315275</v>
      </c>
      <c r="AS18">
        <f t="shared" si="9"/>
        <v>407.3807224714979</v>
      </c>
      <c r="AT18">
        <f t="shared" si="9"/>
        <v>1143.9072509217035</v>
      </c>
      <c r="AU18">
        <f t="shared" si="9"/>
        <v>-6649.3927082383261</v>
      </c>
      <c r="AW18">
        <v>15</v>
      </c>
      <c r="AX18">
        <f>IF(Z18&gt;0, (R18*SUMPRODUCT(K18:$K$98, X18:$X$98)-K18*$AZ$3)/Z18, 0)</f>
        <v>72880.672528008959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25</v>
      </c>
      <c r="R19">
        <f t="shared" si="0"/>
        <v>2000000</v>
      </c>
      <c r="S19">
        <f t="shared" si="1"/>
        <v>72436.887075570339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55580.549762672439</v>
      </c>
      <c r="AC19">
        <f t="shared" si="2"/>
        <v>53542.054429860829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-31686.42001257501</v>
      </c>
      <c r="AI19">
        <f t="shared" si="6"/>
        <v>-31704.89887624222</v>
      </c>
      <c r="AJ19">
        <f t="shared" si="7"/>
        <v>2038.4953328116098</v>
      </c>
      <c r="AK19">
        <f t="shared" si="22"/>
        <v>3890.6384833870711</v>
      </c>
      <c r="AL19">
        <f t="shared" si="8"/>
        <v>-25775.765060043537</v>
      </c>
      <c r="AN19">
        <f t="shared" si="9"/>
        <v>0</v>
      </c>
      <c r="AO19">
        <f t="shared" si="9"/>
        <v>0</v>
      </c>
      <c r="AP19">
        <f t="shared" si="9"/>
        <v>-4.730023960889838</v>
      </c>
      <c r="AQ19">
        <f t="shared" si="9"/>
        <v>-8110.7544594451456</v>
      </c>
      <c r="AR19">
        <f t="shared" si="9"/>
        <v>-8115.4844834060359</v>
      </c>
      <c r="AS19">
        <f t="shared" si="9"/>
        <v>521.79246202626666</v>
      </c>
      <c r="AT19">
        <f t="shared" si="9"/>
        <v>995.88446459705222</v>
      </c>
      <c r="AU19">
        <f t="shared" si="9"/>
        <v>-6597.8075567827163</v>
      </c>
      <c r="AW19">
        <v>16</v>
      </c>
      <c r="AX19">
        <f>IF(Z19&gt;0, (R19*SUMPRODUCT(K19:$K$98, X19:$X$98)-K19*$AZ$3)/Z19, 0)</f>
        <v>72436.887075570339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2000000</v>
      </c>
      <c r="S20">
        <f t="shared" si="1"/>
        <v>71289.479582402797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53542.054429860829</v>
      </c>
      <c r="AC20">
        <f t="shared" si="2"/>
        <v>50928.370964222617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-34749.378948223792</v>
      </c>
      <c r="AI20">
        <f t="shared" si="6"/>
        <v>-34767.238656017478</v>
      </c>
      <c r="AJ20">
        <f t="shared" si="7"/>
        <v>2613.6834656382125</v>
      </c>
      <c r="AK20">
        <f t="shared" si="22"/>
        <v>3747.9438100902585</v>
      </c>
      <c r="AL20">
        <f t="shared" si="8"/>
        <v>-28405.611380289007</v>
      </c>
      <c r="AN20">
        <f t="shared" si="9"/>
        <v>0</v>
      </c>
      <c r="AO20">
        <f t="shared" si="9"/>
        <v>0</v>
      </c>
      <c r="AP20">
        <f t="shared" si="9"/>
        <v>-4.0817312436359687</v>
      </c>
      <c r="AQ20">
        <f t="shared" si="9"/>
        <v>-7941.766314903859</v>
      </c>
      <c r="AR20">
        <f t="shared" si="9"/>
        <v>-7945.8480461474956</v>
      </c>
      <c r="AS20">
        <f t="shared" si="9"/>
        <v>597.34199382828797</v>
      </c>
      <c r="AT20">
        <f t="shared" si="9"/>
        <v>856.57052879929779</v>
      </c>
      <c r="AU20">
        <f t="shared" si="9"/>
        <v>-6491.93552351991</v>
      </c>
      <c r="AW20">
        <v>17</v>
      </c>
      <c r="AX20">
        <f>IF(Z20&gt;0, (R20*SUMPRODUCT(K20:$K$98, X20:$X$98)-K20*$AZ$3)/Z20, 0)</f>
        <v>71289.479582402797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2000000</v>
      </c>
      <c r="S21">
        <f t="shared" si="1"/>
        <v>69562.975150123413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50928.370964222617</v>
      </c>
      <c r="AC21">
        <f t="shared" si="2"/>
        <v>47894.70375093208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-37471.740106031189</v>
      </c>
      <c r="AI21">
        <f t="shared" si="6"/>
        <v>-37488.952819995611</v>
      </c>
      <c r="AJ21">
        <f t="shared" si="7"/>
        <v>3033.6672132905369</v>
      </c>
      <c r="AK21">
        <f t="shared" si="22"/>
        <v>3564.9859674955837</v>
      </c>
      <c r="AL21">
        <f t="shared" si="8"/>
        <v>-30890.29963920949</v>
      </c>
      <c r="AN21">
        <f t="shared" si="9"/>
        <v>0</v>
      </c>
      <c r="AO21">
        <f t="shared" si="9"/>
        <v>0</v>
      </c>
      <c r="AP21">
        <f t="shared" si="9"/>
        <v>-3.5123791131635906</v>
      </c>
      <c r="AQ21">
        <f t="shared" si="9"/>
        <v>-7646.3803183134141</v>
      </c>
      <c r="AR21">
        <f t="shared" si="9"/>
        <v>-7649.8926974265769</v>
      </c>
      <c r="AS21">
        <f t="shared" si="9"/>
        <v>619.04179540047312</v>
      </c>
      <c r="AT21">
        <f t="shared" si="9"/>
        <v>727.46124038510504</v>
      </c>
      <c r="AU21">
        <f t="shared" si="9"/>
        <v>-6303.3896616409993</v>
      </c>
      <c r="AW21">
        <v>18</v>
      </c>
      <c r="AX21">
        <f>IF(Z21&gt;0, (R21*SUMPRODUCT(K21:$K$98, X21:$X$98)-K21*$AZ$3)/Z21, 0)</f>
        <v>69562.975150123413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2000000</v>
      </c>
      <c r="S22">
        <f t="shared" si="1"/>
        <v>67468.158716431673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47894.70375093208</v>
      </c>
      <c r="AC22">
        <f t="shared" si="2"/>
        <v>44630.554773344826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-40236.043582304206</v>
      </c>
      <c r="AI22">
        <f t="shared" si="6"/>
        <v>-40252.581218584208</v>
      </c>
      <c r="AJ22">
        <f t="shared" si="7"/>
        <v>3264.1489775872542</v>
      </c>
      <c r="AK22">
        <f t="shared" si="22"/>
        <v>3352.6292625652459</v>
      </c>
      <c r="AL22">
        <f t="shared" si="8"/>
        <v>-33635.802978431704</v>
      </c>
      <c r="AN22">
        <f t="shared" si="9"/>
        <v>0</v>
      </c>
      <c r="AO22">
        <f t="shared" si="9"/>
        <v>0</v>
      </c>
      <c r="AP22">
        <f t="shared" si="9"/>
        <v>-3.0130576927772315</v>
      </c>
      <c r="AQ22">
        <f t="shared" si="9"/>
        <v>-7330.7647229611084</v>
      </c>
      <c r="AR22">
        <f t="shared" si="9"/>
        <v>-7333.7777806538861</v>
      </c>
      <c r="AS22">
        <f t="shared" si="9"/>
        <v>594.70827757801828</v>
      </c>
      <c r="AT22">
        <f t="shared" si="9"/>
        <v>610.82885241702843</v>
      </c>
      <c r="AU22">
        <f t="shared" si="9"/>
        <v>-6128.2406506588386</v>
      </c>
      <c r="AW22">
        <v>19</v>
      </c>
      <c r="AX22">
        <f>IF(Z22&gt;0, (R22*SUMPRODUCT(K22:$K$98, X22:$X$98)-K22*$AZ$3)/Z22, 0)</f>
        <v>67468.158716431673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2000000</v>
      </c>
      <c r="S23">
        <f t="shared" si="1"/>
        <v>65059.794550487561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44630.554773344826</v>
      </c>
      <c r="AC23">
        <f t="shared" si="2"/>
        <v>41212.496604603541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-42869.427013680768</v>
      </c>
      <c r="AI23">
        <f t="shared" si="6"/>
        <v>-42885.263405760299</v>
      </c>
      <c r="AJ23">
        <f t="shared" si="7"/>
        <v>3418.058168741285</v>
      </c>
      <c r="AK23">
        <f t="shared" si="22"/>
        <v>3124.1388341341381</v>
      </c>
      <c r="AL23">
        <f t="shared" si="8"/>
        <v>-36343.066402884877</v>
      </c>
      <c r="AN23">
        <f t="shared" si="9"/>
        <v>0</v>
      </c>
      <c r="AO23">
        <f t="shared" si="9"/>
        <v>0</v>
      </c>
      <c r="AP23">
        <f t="shared" si="9"/>
        <v>-2.5761564503308505</v>
      </c>
      <c r="AQ23">
        <f t="shared" si="9"/>
        <v>-6973.7065342076248</v>
      </c>
      <c r="AR23">
        <f t="shared" si="9"/>
        <v>-6976.2826906579558</v>
      </c>
      <c r="AS23">
        <f t="shared" si="9"/>
        <v>556.02643296459223</v>
      </c>
      <c r="AT23">
        <f t="shared" si="9"/>
        <v>508.21363659514918</v>
      </c>
      <c r="AU23">
        <f t="shared" si="9"/>
        <v>-5912.042621098215</v>
      </c>
      <c r="AW23">
        <v>20</v>
      </c>
      <c r="AX23">
        <f>IF(Z23&gt;0, (R23*SUMPRODUCT(K23:$K$98, X23:$X$98)-K23*$AZ$3)/Z23, 0)</f>
        <v>65059.794550487561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2000000</v>
      </c>
      <c r="S24">
        <f t="shared" si="1"/>
        <v>62434.456467415104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41212.496604603541</v>
      </c>
      <c r="AC24">
        <f t="shared" si="2"/>
        <v>37732.278065235019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-45541.794645406793</v>
      </c>
      <c r="AI24">
        <f t="shared" si="6"/>
        <v>-45556.903401132462</v>
      </c>
      <c r="AJ24">
        <f t="shared" si="7"/>
        <v>3480.2185393685213</v>
      </c>
      <c r="AK24">
        <f t="shared" si="22"/>
        <v>2884.874762322248</v>
      </c>
      <c r="AL24">
        <f t="shared" si="8"/>
        <v>-39191.810099441689</v>
      </c>
      <c r="AN24">
        <f t="shared" si="9"/>
        <v>0</v>
      </c>
      <c r="AO24">
        <f t="shared" si="9"/>
        <v>0</v>
      </c>
      <c r="AP24">
        <f t="shared" si="9"/>
        <v>-2.194454930345739</v>
      </c>
      <c r="AQ24">
        <f t="shared" si="9"/>
        <v>-6614.6688457367072</v>
      </c>
      <c r="AR24">
        <f t="shared" si="9"/>
        <v>-6616.8633006670534</v>
      </c>
      <c r="AS24">
        <f t="shared" si="9"/>
        <v>505.4805882806387</v>
      </c>
      <c r="AT24">
        <f t="shared" si="9"/>
        <v>419.01052347109612</v>
      </c>
      <c r="AU24">
        <f t="shared" si="9"/>
        <v>-5692.3721889153185</v>
      </c>
      <c r="AW24">
        <v>21</v>
      </c>
      <c r="AX24">
        <f>IF(Z24&gt;0, (R24*SUMPRODUCT(K24:$K$98, X24:$X$98)-K24*$AZ$3)/Z24, 0)</f>
        <v>62434.456467415104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2000000</v>
      </c>
      <c r="S25">
        <f t="shared" si="1"/>
        <v>59634.363560044287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37732.278065235019</v>
      </c>
      <c r="AC25">
        <f t="shared" si="2"/>
        <v>34236.794929176132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-48389.748705444094</v>
      </c>
      <c r="AI25">
        <f t="shared" si="6"/>
        <v>-48404.101501753685</v>
      </c>
      <c r="AJ25">
        <f t="shared" si="7"/>
        <v>3495.4831360588869</v>
      </c>
      <c r="AK25">
        <f t="shared" si="22"/>
        <v>2641.2594645664517</v>
      </c>
      <c r="AL25">
        <f t="shared" si="8"/>
        <v>-42267.358901128347</v>
      </c>
      <c r="AN25">
        <f t="shared" si="9"/>
        <v>0</v>
      </c>
      <c r="AO25">
        <f t="shared" si="9"/>
        <v>0</v>
      </c>
      <c r="AP25">
        <f t="shared" si="9"/>
        <v>-1.861300375242841</v>
      </c>
      <c r="AQ25">
        <f t="shared" si="9"/>
        <v>-6275.2829121642671</v>
      </c>
      <c r="AR25">
        <f t="shared" si="9"/>
        <v>-6277.1442125395097</v>
      </c>
      <c r="AS25">
        <f t="shared" si="9"/>
        <v>453.30149836055836</v>
      </c>
      <c r="AT25">
        <f t="shared" si="9"/>
        <v>342.52400204593874</v>
      </c>
      <c r="AU25">
        <f t="shared" si="9"/>
        <v>-5481.3187121330129</v>
      </c>
      <c r="AW25">
        <v>22</v>
      </c>
      <c r="AX25">
        <f>IF(Z25&gt;0, (R25*SUMPRODUCT(K25:$K$98, X25:$X$98)-K25*$AZ$3)/Z25, 0)</f>
        <v>59634.363560044287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2000000</v>
      </c>
      <c r="S26">
        <f t="shared" si="1"/>
        <v>56636.23034386307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34236.794929176132</v>
      </c>
      <c r="AC26">
        <f t="shared" si="2"/>
        <v>30746.499257795585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-50987.734777969148</v>
      </c>
      <c r="AI26">
        <f t="shared" si="6"/>
        <v>-51001.306699630921</v>
      </c>
      <c r="AJ26">
        <f t="shared" si="7"/>
        <v>3490.295671380547</v>
      </c>
      <c r="AK26">
        <f t="shared" si="22"/>
        <v>2396.5756450423296</v>
      </c>
      <c r="AL26">
        <f t="shared" si="8"/>
        <v>-45114.435383208045</v>
      </c>
      <c r="AN26">
        <f t="shared" si="9"/>
        <v>0</v>
      </c>
      <c r="AO26">
        <f t="shared" si="9"/>
        <v>0</v>
      </c>
      <c r="AP26">
        <f t="shared" si="9"/>
        <v>-1.5714597610289935</v>
      </c>
      <c r="AQ26">
        <f t="shared" si="9"/>
        <v>-5903.7456527099848</v>
      </c>
      <c r="AR26">
        <f t="shared" si="9"/>
        <v>-5905.3171124710143</v>
      </c>
      <c r="AS26">
        <f t="shared" si="9"/>
        <v>404.13283677565477</v>
      </c>
      <c r="AT26">
        <f t="shared" si="9"/>
        <v>277.49365817919613</v>
      </c>
      <c r="AU26">
        <f t="shared" si="9"/>
        <v>-5223.6906175161639</v>
      </c>
      <c r="AW26">
        <v>23</v>
      </c>
      <c r="AX26">
        <f>IF(Z26&gt;0, (R26*SUMPRODUCT(K26:$K$98, X26:$X$98)-K26*$AZ$3)/Z26, 0)</f>
        <v>56636.23034386307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2000000</v>
      </c>
      <c r="S27">
        <f t="shared" si="1"/>
        <v>53500.859997691616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30746.499257795585</v>
      </c>
      <c r="AC27">
        <f t="shared" si="2"/>
        <v>27329.349355785358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-53254.698374053216</v>
      </c>
      <c r="AI27">
        <f t="shared" si="6"/>
        <v>-53267.468892768695</v>
      </c>
      <c r="AJ27">
        <f t="shared" si="7"/>
        <v>3417.1499020102274</v>
      </c>
      <c r="AK27">
        <f t="shared" si="22"/>
        <v>2152.254948045691</v>
      </c>
      <c r="AL27">
        <f t="shared" si="8"/>
        <v>-47698.06404271278</v>
      </c>
      <c r="AN27">
        <f t="shared" si="9"/>
        <v>0</v>
      </c>
      <c r="AO27">
        <f t="shared" si="9"/>
        <v>0</v>
      </c>
      <c r="AP27">
        <f t="shared" si="9"/>
        <v>-1.3202386297560862</v>
      </c>
      <c r="AQ27">
        <f t="shared" si="9"/>
        <v>-5505.564149420512</v>
      </c>
      <c r="AR27">
        <f t="shared" si="9"/>
        <v>-5506.8843880502682</v>
      </c>
      <c r="AS27">
        <f t="shared" si="9"/>
        <v>353.27095201180538</v>
      </c>
      <c r="AT27">
        <f t="shared" si="9"/>
        <v>222.50389250437522</v>
      </c>
      <c r="AU27">
        <f t="shared" si="9"/>
        <v>-4931.1095435340876</v>
      </c>
      <c r="AW27">
        <v>24</v>
      </c>
      <c r="AX27">
        <f>IF(Z27&gt;0, (R27*SUMPRODUCT(K27:$K$98, X27:$X$98)-K27*$AZ$3)/Z27, 0)</f>
        <v>53500.859997691616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2000000</v>
      </c>
      <c r="S28">
        <f t="shared" si="1"/>
        <v>50302.622768580572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27329.349355785358</v>
      </c>
      <c r="AC28">
        <f t="shared" si="2"/>
        <v>24043.959983775341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-55452.663316941696</v>
      </c>
      <c r="AI28">
        <f t="shared" si="6"/>
        <v>-55464.612972178555</v>
      </c>
      <c r="AJ28">
        <f t="shared" si="7"/>
        <v>3285.3893720100168</v>
      </c>
      <c r="AK28">
        <f t="shared" si="22"/>
        <v>1913.0544549049753</v>
      </c>
      <c r="AL28">
        <f t="shared" si="8"/>
        <v>-50266.169145263564</v>
      </c>
      <c r="AN28">
        <f t="shared" si="9"/>
        <v>0</v>
      </c>
      <c r="AO28">
        <f t="shared" si="9"/>
        <v>0</v>
      </c>
      <c r="AP28">
        <f t="shared" si="9"/>
        <v>-1.1030145742778505</v>
      </c>
      <c r="AQ28">
        <f t="shared" si="9"/>
        <v>-5118.5657333809004</v>
      </c>
      <c r="AR28">
        <f t="shared" si="9"/>
        <v>-5119.6687479551783</v>
      </c>
      <c r="AS28">
        <f t="shared" si="9"/>
        <v>303.2583189786406</v>
      </c>
      <c r="AT28">
        <f t="shared" si="9"/>
        <v>176.58475523531146</v>
      </c>
      <c r="AU28">
        <f t="shared" si="9"/>
        <v>-4639.8256737412266</v>
      </c>
      <c r="AW28">
        <v>25</v>
      </c>
      <c r="AX28">
        <f>IF(Z28&gt;0, (R28*SUMPRODUCT(K28:$K$98, X28:$X$98)-K28*$AZ$3)/Z28, 0)</f>
        <v>50302.622768580572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2000000</v>
      </c>
      <c r="S29">
        <f t="shared" si="1"/>
        <v>47042.393486108078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24043.959983775341</v>
      </c>
      <c r="AC29">
        <f t="shared" si="2"/>
        <v>20907.693158796672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-57525.390801444759</v>
      </c>
      <c r="AI29">
        <f t="shared" si="6"/>
        <v>-57536.501892744236</v>
      </c>
      <c r="AJ29">
        <f t="shared" si="7"/>
        <v>3136.2668249786693</v>
      </c>
      <c r="AK29">
        <f t="shared" si="22"/>
        <v>1683.0771988642741</v>
      </c>
      <c r="AL29">
        <f t="shared" si="8"/>
        <v>-52717.157868901289</v>
      </c>
      <c r="AN29">
        <f t="shared" si="9"/>
        <v>0</v>
      </c>
      <c r="AO29">
        <f t="shared" si="9"/>
        <v>0</v>
      </c>
      <c r="AP29">
        <f t="shared" si="9"/>
        <v>-0.91572394144170199</v>
      </c>
      <c r="AQ29">
        <f t="shared" si="9"/>
        <v>-4740.9724371689836</v>
      </c>
      <c r="AR29">
        <f t="shared" si="9"/>
        <v>-4741.8881611104252</v>
      </c>
      <c r="AS29">
        <f t="shared" si="9"/>
        <v>258.47637653002988</v>
      </c>
      <c r="AT29">
        <f t="shared" si="9"/>
        <v>138.71131509536306</v>
      </c>
      <c r="AU29">
        <f t="shared" si="9"/>
        <v>-4344.700469485032</v>
      </c>
      <c r="AW29">
        <v>26</v>
      </c>
      <c r="AX29">
        <f>IF(Z29&gt;0, (R29*SUMPRODUCT(K29:$K$98, X29:$X$98)-K29*$AZ$3)/Z29, 0)</f>
        <v>47042.393486108078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2000000</v>
      </c>
      <c r="S30">
        <f t="shared" si="1"/>
        <v>43720.648432115362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20907.693158796672</v>
      </c>
      <c r="AC30">
        <f t="shared" si="2"/>
        <v>17936.630461272536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-59487.706374857436</v>
      </c>
      <c r="AI30">
        <f t="shared" si="6"/>
        <v>-59497.962758914233</v>
      </c>
      <c r="AJ30">
        <f t="shared" si="7"/>
        <v>2971.0626975241357</v>
      </c>
      <c r="AK30">
        <f t="shared" si="22"/>
        <v>1463.5385211157673</v>
      </c>
      <c r="AL30">
        <f t="shared" si="8"/>
        <v>-55063.361540274331</v>
      </c>
      <c r="AN30">
        <f t="shared" si="9"/>
        <v>0</v>
      </c>
      <c r="AO30">
        <f t="shared" si="9"/>
        <v>0</v>
      </c>
      <c r="AP30">
        <f t="shared" si="9"/>
        <v>-0.75471695195356425</v>
      </c>
      <c r="AQ30">
        <f t="shared" si="9"/>
        <v>-4377.4082742352002</v>
      </c>
      <c r="AR30">
        <f t="shared" si="9"/>
        <v>-4378.1629911871541</v>
      </c>
      <c r="AS30">
        <f t="shared" si="9"/>
        <v>218.62591832773236</v>
      </c>
      <c r="AT30">
        <f t="shared" si="9"/>
        <v>107.69461494487585</v>
      </c>
      <c r="AU30">
        <f t="shared" si="9"/>
        <v>-4051.8424579145462</v>
      </c>
      <c r="AW30">
        <v>27</v>
      </c>
      <c r="AX30">
        <f>IF(Z30&gt;0, (R30*SUMPRODUCT(K30:$K$98, X30:$X$98)-K30*$AZ$3)/Z30, 0)</f>
        <v>43720.648432115362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2000000</v>
      </c>
      <c r="S31">
        <f t="shared" si="1"/>
        <v>40318.002796637928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17936.630461272536</v>
      </c>
      <c r="AC31">
        <f t="shared" si="2"/>
        <v>15139.498740291685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-61301.217766903028</v>
      </c>
      <c r="AI31">
        <f t="shared" si="6"/>
        <v>-61310.605321897165</v>
      </c>
      <c r="AJ31">
        <f t="shared" si="7"/>
        <v>2797.1317209808512</v>
      </c>
      <c r="AK31">
        <f t="shared" si="22"/>
        <v>1255.5641322890776</v>
      </c>
      <c r="AL31">
        <f t="shared" si="8"/>
        <v>-57257.909468627236</v>
      </c>
      <c r="AN31">
        <f t="shared" si="9"/>
        <v>0</v>
      </c>
      <c r="AO31">
        <f t="shared" si="9"/>
        <v>0</v>
      </c>
      <c r="AP31">
        <f t="shared" si="9"/>
        <v>-0.61677150580426643</v>
      </c>
      <c r="AQ31">
        <f t="shared" si="9"/>
        <v>-4027.5497095178821</v>
      </c>
      <c r="AR31">
        <f t="shared" si="9"/>
        <v>-4028.1664810236862</v>
      </c>
      <c r="AS31">
        <f t="shared" si="9"/>
        <v>183.77427823957606</v>
      </c>
      <c r="AT31">
        <f t="shared" si="9"/>
        <v>82.491786305298731</v>
      </c>
      <c r="AU31">
        <f t="shared" si="9"/>
        <v>-3761.9004164788112</v>
      </c>
      <c r="AW31">
        <v>28</v>
      </c>
      <c r="AX31">
        <f>IF(Z31&gt;0, (R31*SUMPRODUCT(K31:$K$98, X31:$X$98)-K31*$AZ$3)/Z31, 0)</f>
        <v>40318.002796637928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2000000</v>
      </c>
      <c r="S32">
        <f t="shared" si="1"/>
        <v>36797.265301598774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15139.498740291685</v>
      </c>
      <c r="AC32">
        <f t="shared" si="2"/>
        <v>12522.910239036588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-62850.827469479285</v>
      </c>
      <c r="AI32">
        <f t="shared" si="6"/>
        <v>-62859.335513580118</v>
      </c>
      <c r="AJ32">
        <f t="shared" si="7"/>
        <v>2616.5885012550971</v>
      </c>
      <c r="AK32">
        <f t="shared" si="22"/>
        <v>1059.7649118204181</v>
      </c>
      <c r="AL32">
        <f t="shared" si="8"/>
        <v>-59182.982100504603</v>
      </c>
      <c r="AN32">
        <f t="shared" si="9"/>
        <v>0</v>
      </c>
      <c r="AO32">
        <f t="shared" si="9"/>
        <v>0</v>
      </c>
      <c r="AP32">
        <f t="shared" si="9"/>
        <v>-0.49909534245012477</v>
      </c>
      <c r="AQ32">
        <f t="shared" si="9"/>
        <v>-3686.9290858631362</v>
      </c>
      <c r="AR32">
        <f t="shared" si="9"/>
        <v>-3687.4281812055865</v>
      </c>
      <c r="AS32">
        <f t="shared" si="9"/>
        <v>153.49322577649707</v>
      </c>
      <c r="AT32">
        <f t="shared" si="9"/>
        <v>62.167488239757503</v>
      </c>
      <c r="AU32">
        <f t="shared" si="9"/>
        <v>-3471.7674671893319</v>
      </c>
      <c r="AW32">
        <v>29</v>
      </c>
      <c r="AX32">
        <f>IF(Z32&gt;0, (R32*SUMPRODUCT(K32:$K$98, X32:$X$98)-K32*$AZ$3)/Z32, 0)</f>
        <v>36797.265301598774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2000000</v>
      </c>
      <c r="S33">
        <f t="shared" si="1"/>
        <v>33122.883948588176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12522.910239036588</v>
      </c>
      <c r="AC33">
        <f t="shared" si="2"/>
        <v>10095.767946265238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-64242.350858283906</v>
      </c>
      <c r="AI33">
        <f t="shared" si="6"/>
        <v>-64249.970792558001</v>
      </c>
      <c r="AJ33">
        <f t="shared" si="7"/>
        <v>2427.1422927713502</v>
      </c>
      <c r="AK33">
        <f t="shared" si="22"/>
        <v>876.60371673256122</v>
      </c>
      <c r="AL33">
        <f t="shared" si="8"/>
        <v>-60946.224783054087</v>
      </c>
      <c r="AN33">
        <f t="shared" si="9"/>
        <v>0</v>
      </c>
      <c r="AO33">
        <f t="shared" si="9"/>
        <v>0</v>
      </c>
      <c r="AP33">
        <f t="shared" si="9"/>
        <v>-0.39910483337310565</v>
      </c>
      <c r="AQ33">
        <f t="shared" si="9"/>
        <v>-3364.783974838941</v>
      </c>
      <c r="AR33">
        <f t="shared" si="9"/>
        <v>-3365.1830796723143</v>
      </c>
      <c r="AS33">
        <f t="shared" si="9"/>
        <v>127.12500993910612</v>
      </c>
      <c r="AT33">
        <f t="shared" si="9"/>
        <v>45.913359317323838</v>
      </c>
      <c r="AU33">
        <f t="shared" si="9"/>
        <v>-3192.1447104158842</v>
      </c>
      <c r="AW33">
        <v>30</v>
      </c>
      <c r="AX33">
        <f>IF(Z33&gt;0, (R33*SUMPRODUCT(K33:$K$98, X33:$X$98)-K33*$AZ$3)/Z33, 0)</f>
        <v>33122.883948588176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2000000</v>
      </c>
      <c r="S34">
        <f t="shared" si="1"/>
        <v>29179.64790505404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10095.767946265238</v>
      </c>
      <c r="AC34">
        <f t="shared" si="2"/>
        <v>7855.7936081153839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-65055.449771613123</v>
      </c>
      <c r="AI34">
        <f t="shared" si="6"/>
        <v>-65062.18031342233</v>
      </c>
      <c r="AJ34">
        <f t="shared" si="7"/>
        <v>2239.9743381498538</v>
      </c>
      <c r="AK34">
        <f t="shared" si="22"/>
        <v>706.70375623856671</v>
      </c>
      <c r="AL34">
        <f t="shared" si="8"/>
        <v>-62115.502219033908</v>
      </c>
      <c r="AN34">
        <f t="shared" si="9"/>
        <v>0</v>
      </c>
      <c r="AO34">
        <f t="shared" si="9"/>
        <v>0</v>
      </c>
      <c r="AP34">
        <f t="shared" si="9"/>
        <v>-0.31475146900533013</v>
      </c>
      <c r="AQ34">
        <f t="shared" si="9"/>
        <v>-3042.295696671772</v>
      </c>
      <c r="AR34">
        <f t="shared" si="9"/>
        <v>-3042.6104481407774</v>
      </c>
      <c r="AS34">
        <f t="shared" si="9"/>
        <v>104.75162824225177</v>
      </c>
      <c r="AT34">
        <f t="shared" si="9"/>
        <v>33.048757697845005</v>
      </c>
      <c r="AU34">
        <f t="shared" ref="AU34:AU79" si="23">AL34*$K34</f>
        <v>-2904.8100622006805</v>
      </c>
      <c r="AW34">
        <v>31</v>
      </c>
      <c r="AX34">
        <f>IF(Z34&gt;0, (R34*SUMPRODUCT(K34:$K$98, X34:$X$98)-K34*$AZ$3)/Z34, 0)</f>
        <v>29179.64790505404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2000000</v>
      </c>
      <c r="S35">
        <f t="shared" si="1"/>
        <v>24863.985580162338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7855.7936081153839</v>
      </c>
      <c r="AC35">
        <f t="shared" si="2"/>
        <v>5817.7922299159964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-65089.509428020858</v>
      </c>
      <c r="AI35">
        <f t="shared" ref="AI35:AI66" si="25">SUM(AE35:AH35)</f>
        <v>-65095.359045544123</v>
      </c>
      <c r="AJ35">
        <f t="shared" si="7"/>
        <v>2038.0013781993875</v>
      </c>
      <c r="AK35">
        <f t="shared" si="22"/>
        <v>549.90555256807693</v>
      </c>
      <c r="AL35">
        <f t="shared" ref="AL35:AL79" si="26">SUM(AI35:AK35)</f>
        <v>-62507.452114776665</v>
      </c>
      <c r="AN35">
        <f t="shared" ref="AN35:AT66" si="27">AE35*$K35</f>
        <v>0</v>
      </c>
      <c r="AO35">
        <f t="shared" si="27"/>
        <v>0</v>
      </c>
      <c r="AP35">
        <f t="shared" si="27"/>
        <v>-0.24424584665683235</v>
      </c>
      <c r="AQ35">
        <f t="shared" si="27"/>
        <v>-2717.7575756874762</v>
      </c>
      <c r="AR35">
        <f t="shared" si="27"/>
        <v>-2718.0018215341333</v>
      </c>
      <c r="AS35">
        <f t="shared" si="27"/>
        <v>85.095028884615729</v>
      </c>
      <c r="AT35">
        <f t="shared" si="27"/>
        <v>22.960842607935163</v>
      </c>
      <c r="AU35">
        <f t="shared" si="23"/>
        <v>-2609.9459500415824</v>
      </c>
      <c r="AW35">
        <v>32</v>
      </c>
      <c r="AX35">
        <f>IF(Z35&gt;0, (R35*SUMPRODUCT(K35:$K$98, X35:$X$98)-K35*$AZ$3)/Z35, 0)</f>
        <v>24863.985580162338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2000000</v>
      </c>
      <c r="S36">
        <f t="shared" si="1"/>
        <v>20030.594874618255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5817.7922299159964</v>
      </c>
      <c r="AC36">
        <f t="shared" si="2"/>
        <v>3996.7260100074477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-64227.569645911339</v>
      </c>
      <c r="AI36">
        <f t="shared" si="25"/>
        <v>-64232.557922638793</v>
      </c>
      <c r="AJ36">
        <f t="shared" si="7"/>
        <v>1821.0662199085486</v>
      </c>
      <c r="AK36">
        <f t="shared" si="22"/>
        <v>407.24545609411979</v>
      </c>
      <c r="AL36">
        <f t="shared" si="26"/>
        <v>-62004.246246636125</v>
      </c>
      <c r="AN36">
        <f t="shared" si="27"/>
        <v>0</v>
      </c>
      <c r="AO36">
        <f t="shared" si="27"/>
        <v>0</v>
      </c>
      <c r="AP36">
        <f t="shared" si="27"/>
        <v>-0.18596543580642008</v>
      </c>
      <c r="AQ36">
        <f t="shared" si="27"/>
        <v>-2394.4357205052524</v>
      </c>
      <c r="AR36">
        <f t="shared" si="27"/>
        <v>-2394.6216859410588</v>
      </c>
      <c r="AS36">
        <f t="shared" si="27"/>
        <v>67.89025383326306</v>
      </c>
      <c r="AT36">
        <f t="shared" si="27"/>
        <v>15.182313023225054</v>
      </c>
      <c r="AU36">
        <f t="shared" si="23"/>
        <v>-2311.5491190845705</v>
      </c>
      <c r="AW36">
        <v>33</v>
      </c>
      <c r="AX36">
        <f>IF(Z36&gt;0, (R36*SUMPRODUCT(K36:$K$98, X36:$X$98)-K36*$AZ$3)/Z36, 0)</f>
        <v>20030.594874618255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2000000</v>
      </c>
      <c r="S37">
        <f t="shared" si="1"/>
        <v>14431.870218935299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3996.7260100074477</v>
      </c>
      <c r="AC37">
        <f t="shared" si="2"/>
        <v>2402.9075714476685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-62071.353288359591</v>
      </c>
      <c r="AI37">
        <f t="shared" si="25"/>
        <v>-62075.515790403668</v>
      </c>
      <c r="AJ37">
        <f t="shared" si="7"/>
        <v>1593.8184385597792</v>
      </c>
      <c r="AK37">
        <f t="shared" si="22"/>
        <v>279.77082070052137</v>
      </c>
      <c r="AL37">
        <f t="shared" si="26"/>
        <v>-60201.92653114337</v>
      </c>
      <c r="AN37">
        <f t="shared" si="27"/>
        <v>0</v>
      </c>
      <c r="AO37">
        <f t="shared" si="27"/>
        <v>0</v>
      </c>
      <c r="AP37">
        <f t="shared" si="27"/>
        <v>-0.1385537010369767</v>
      </c>
      <c r="AQ37">
        <f t="shared" si="27"/>
        <v>-2066.116877638714</v>
      </c>
      <c r="AR37">
        <f t="shared" si="27"/>
        <v>-2066.2554313397509</v>
      </c>
      <c r="AS37">
        <f t="shared" si="27"/>
        <v>53.052092492684373</v>
      </c>
      <c r="AT37">
        <f t="shared" si="27"/>
        <v>9.3124957633005714</v>
      </c>
      <c r="AU37">
        <f t="shared" si="23"/>
        <v>-2003.890843083766</v>
      </c>
      <c r="AW37">
        <v>34</v>
      </c>
      <c r="AX37">
        <f>IF(Z37&gt;0, (R37*SUMPRODUCT(K37:$K$98, X37:$X$98)-K37*$AZ$3)/Z37, 0)</f>
        <v>14431.870218935299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2000000</v>
      </c>
      <c r="S38">
        <f t="shared" si="1"/>
        <v>7758.4071779387832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2402.9075714476685</v>
      </c>
      <c r="AC38">
        <f t="shared" si="2"/>
        <v>1051.6275526888485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-58576.488004134517</v>
      </c>
      <c r="AI38">
        <f t="shared" si="25"/>
        <v>-58579.876675058105</v>
      </c>
      <c r="AJ38">
        <f t="shared" si="7"/>
        <v>1351.28001875882</v>
      </c>
      <c r="AK38">
        <f t="shared" si="22"/>
        <v>168.20353000133682</v>
      </c>
      <c r="AL38">
        <f t="shared" si="26"/>
        <v>-57060.393126297946</v>
      </c>
      <c r="AN38">
        <f t="shared" si="27"/>
        <v>0</v>
      </c>
      <c r="AO38">
        <f t="shared" si="27"/>
        <v>0</v>
      </c>
      <c r="AP38">
        <f t="shared" si="27"/>
        <v>-0.10071056788839297</v>
      </c>
      <c r="AQ38">
        <f t="shared" si="27"/>
        <v>-1740.8805708290554</v>
      </c>
      <c r="AR38">
        <f t="shared" si="27"/>
        <v>-1740.981281396944</v>
      </c>
      <c r="AS38">
        <f t="shared" si="27"/>
        <v>40.15975027797348</v>
      </c>
      <c r="AT38">
        <f t="shared" si="27"/>
        <v>4.9989725792970221</v>
      </c>
      <c r="AU38">
        <f t="shared" si="23"/>
        <v>-1695.8225585396733</v>
      </c>
      <c r="AW38">
        <v>35</v>
      </c>
      <c r="AX38">
        <f>IF(Z38&gt;0, (R38*SUMPRODUCT(K38:$K$98, X38:$X$98)-K38*$AZ$3)/Z38, 0)</f>
        <v>7758.4071779387832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2000000</v>
      </c>
      <c r="S39">
        <f t="shared" si="1"/>
        <v>-475.20007715382286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1051.6275526888485</v>
      </c>
      <c r="AC39">
        <f t="shared" si="2"/>
        <v>-51.005822711736982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-53711.800993140088</v>
      </c>
      <c r="AI39">
        <f t="shared" si="25"/>
        <v>-53714.484379842026</v>
      </c>
      <c r="AJ39">
        <f t="shared" si="7"/>
        <v>1102.6333754005855</v>
      </c>
      <c r="AK39">
        <f t="shared" si="22"/>
        <v>73.613928688219403</v>
      </c>
      <c r="AL39">
        <f t="shared" si="26"/>
        <v>-52538.237075753226</v>
      </c>
      <c r="AN39">
        <f t="shared" si="27"/>
        <v>0</v>
      </c>
      <c r="AO39">
        <f t="shared" si="27"/>
        <v>0</v>
      </c>
      <c r="AP39">
        <f t="shared" si="27"/>
        <v>-7.1205065324944528E-2</v>
      </c>
      <c r="AQ39">
        <f t="shared" si="27"/>
        <v>-1425.270646112225</v>
      </c>
      <c r="AR39">
        <f t="shared" si="27"/>
        <v>-1425.3418511775499</v>
      </c>
      <c r="AS39">
        <f t="shared" si="27"/>
        <v>29.258951558574804</v>
      </c>
      <c r="AT39">
        <f t="shared" si="27"/>
        <v>1.953383981998998</v>
      </c>
      <c r="AU39">
        <f t="shared" si="23"/>
        <v>-1394.1295156369763</v>
      </c>
      <c r="AW39">
        <v>36</v>
      </c>
      <c r="AX39">
        <f>IF(Z39&gt;0, (R39*SUMPRODUCT(K39:$K$98, X39:$X$98)-K39*$AZ$3)/Z39, 0)</f>
        <v>-475.20007715382286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2000000</v>
      </c>
      <c r="S40">
        <f t="shared" si="1"/>
        <v>-11003.682023642652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-51.005822711736982</v>
      </c>
      <c r="AC40">
        <f t="shared" si="2"/>
        <v>-906.41290147711481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-47777.026805239831</v>
      </c>
      <c r="AI40">
        <f t="shared" si="25"/>
        <v>-47779.086145239686</v>
      </c>
      <c r="AJ40">
        <f t="shared" si="7"/>
        <v>855.40707876537783</v>
      </c>
      <c r="AK40">
        <f t="shared" si="22"/>
        <v>-3.5704075898215892</v>
      </c>
      <c r="AL40">
        <f t="shared" si="26"/>
        <v>-46927.249474064134</v>
      </c>
      <c r="AN40">
        <f t="shared" si="27"/>
        <v>0</v>
      </c>
      <c r="AO40">
        <f t="shared" si="27"/>
        <v>0</v>
      </c>
      <c r="AP40">
        <f t="shared" si="27"/>
        <v>-4.8790768473751814E-2</v>
      </c>
      <c r="AQ40">
        <f t="shared" si="27"/>
        <v>-1131.9538557923599</v>
      </c>
      <c r="AR40">
        <f t="shared" si="27"/>
        <v>-1132.0026465608339</v>
      </c>
      <c r="AS40">
        <f t="shared" si="27"/>
        <v>20.266672202682031</v>
      </c>
      <c r="AT40">
        <f t="shared" si="27"/>
        <v>-8.459163134039159E-2</v>
      </c>
      <c r="AU40">
        <f t="shared" si="23"/>
        <v>-1111.8205659894923</v>
      </c>
      <c r="AW40">
        <v>37</v>
      </c>
      <c r="AX40">
        <f>IF(Z40&gt;0, (R40*SUMPRODUCT(K40:$K$98, X40:$X$98)-K40*$AZ$3)/Z40, 0)</f>
        <v>-11003.682023642652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2000000</v>
      </c>
      <c r="S41">
        <f t="shared" si="1"/>
        <v>-25094.070306942805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-906.41290147711481</v>
      </c>
      <c r="AC41">
        <f t="shared" si="2"/>
        <v>-1529.5600007097887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-41193.637664806774</v>
      </c>
      <c r="AI41">
        <f t="shared" si="25"/>
        <v>-41195.161490935818</v>
      </c>
      <c r="AJ41">
        <f t="shared" si="7"/>
        <v>623.1470992326739</v>
      </c>
      <c r="AK41">
        <f t="shared" si="22"/>
        <v>-63.448903103398045</v>
      </c>
      <c r="AL41">
        <f t="shared" si="26"/>
        <v>-40635.463294806541</v>
      </c>
      <c r="AN41">
        <f t="shared" si="27"/>
        <v>0</v>
      </c>
      <c r="AO41">
        <f t="shared" si="27"/>
        <v>0</v>
      </c>
      <c r="AP41">
        <f t="shared" si="27"/>
        <v>-3.2234949695108581E-2</v>
      </c>
      <c r="AQ41">
        <f t="shared" si="27"/>
        <v>-871.4083664637634</v>
      </c>
      <c r="AR41">
        <f t="shared" si="27"/>
        <v>-871.44060141345858</v>
      </c>
      <c r="AS41">
        <f t="shared" si="27"/>
        <v>13.182025831937999</v>
      </c>
      <c r="AT41">
        <f t="shared" si="27"/>
        <v>-1.342195254935834</v>
      </c>
      <c r="AU41">
        <f t="shared" si="23"/>
        <v>-859.60077083645638</v>
      </c>
      <c r="AW41">
        <v>38</v>
      </c>
      <c r="AX41">
        <f>IF(Z41&gt;0, (R41*SUMPRODUCT(K41:$K$98, X41:$X$98)-K41*$AZ$3)/Z41, 0)</f>
        <v>-25094.070306942805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2000000</v>
      </c>
      <c r="S42">
        <f t="shared" si="1"/>
        <v>-45040.886790355602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-1529.5600007097887</v>
      </c>
      <c r="AC42">
        <f t="shared" si="2"/>
        <v>-1946.6766202452627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-34246.607884664649</v>
      </c>
      <c r="AI42">
        <f t="shared" si="25"/>
        <v>-34247.688389933843</v>
      </c>
      <c r="AJ42">
        <f t="shared" si="7"/>
        <v>417.116619535474</v>
      </c>
      <c r="AK42">
        <f t="shared" si="22"/>
        <v>-107.06920004968522</v>
      </c>
      <c r="AL42">
        <f t="shared" si="26"/>
        <v>-33937.640970448054</v>
      </c>
      <c r="AN42">
        <f t="shared" si="27"/>
        <v>0</v>
      </c>
      <c r="AO42">
        <f t="shared" si="27"/>
        <v>0</v>
      </c>
      <c r="AP42">
        <f t="shared" si="27"/>
        <v>-2.0408000069889878E-2</v>
      </c>
      <c r="AQ42">
        <f t="shared" si="27"/>
        <v>-646.83143713434492</v>
      </c>
      <c r="AR42">
        <f t="shared" si="27"/>
        <v>-646.85184513441482</v>
      </c>
      <c r="AS42">
        <f t="shared" si="27"/>
        <v>7.8782734738399158</v>
      </c>
      <c r="AT42">
        <f t="shared" si="27"/>
        <v>-2.0222652349745478</v>
      </c>
      <c r="AU42">
        <f t="shared" si="23"/>
        <v>-640.99583689554947</v>
      </c>
      <c r="AW42">
        <v>39</v>
      </c>
      <c r="AX42">
        <f>IF(Z42&gt;0, (R42*SUMPRODUCT(K42:$K$98, X42:$X$98)-K42*$AZ$3)/Z42, 0)</f>
        <v>-45040.886790355602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2000000</v>
      </c>
      <c r="S43">
        <f t="shared" si="1"/>
        <v>-75079.748519798406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-1946.6766202452627</v>
      </c>
      <c r="AC43">
        <f t="shared" si="2"/>
        <v>-2187.8904261936332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-27294.244423232838</v>
      </c>
      <c r="AI43">
        <f t="shared" si="25"/>
        <v>-27294.972945394049</v>
      </c>
      <c r="AJ43">
        <f t="shared" si="7"/>
        <v>241.21380594837046</v>
      </c>
      <c r="AK43">
        <f t="shared" si="22"/>
        <v>-136.26736341716841</v>
      </c>
      <c r="AL43">
        <f t="shared" si="26"/>
        <v>-27190.026502862849</v>
      </c>
      <c r="AN43">
        <f t="shared" si="27"/>
        <v>0</v>
      </c>
      <c r="AO43">
        <f t="shared" si="27"/>
        <v>0</v>
      </c>
      <c r="AP43">
        <f t="shared" si="27"/>
        <v>-1.2285654635059552E-2</v>
      </c>
      <c r="AQ43">
        <f t="shared" si="27"/>
        <v>-460.28477699459143</v>
      </c>
      <c r="AR43">
        <f t="shared" si="27"/>
        <v>-460.29706264922646</v>
      </c>
      <c r="AS43">
        <f t="shared" si="27"/>
        <v>4.0677822458589921</v>
      </c>
      <c r="AT43">
        <f t="shared" si="27"/>
        <v>-2.2979860519136981</v>
      </c>
      <c r="AU43">
        <f t="shared" si="23"/>
        <v>-458.52726645528122</v>
      </c>
      <c r="AW43">
        <v>40</v>
      </c>
      <c r="AX43">
        <f>IF(Z43&gt;0, (R43*SUMPRODUCT(K43:$K$98, X43:$X$98)-K43*$AZ$3)/Z43, 0)</f>
        <v>-75079.748519798406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2000000</v>
      </c>
      <c r="S44">
        <f t="shared" si="1"/>
        <v>-123225.13779744452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-2187.8904261936332</v>
      </c>
      <c r="AC44">
        <f t="shared" si="2"/>
        <v>-2286.0166039150336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-20595.866548582224</v>
      </c>
      <c r="AI44">
        <f t="shared" si="25"/>
        <v>-20596.330337189967</v>
      </c>
      <c r="AJ44">
        <f t="shared" si="7"/>
        <v>98.126177721400381</v>
      </c>
      <c r="AK44">
        <f t="shared" si="22"/>
        <v>-153.15232983355435</v>
      </c>
      <c r="AL44">
        <f t="shared" si="26"/>
        <v>-20651.356489302121</v>
      </c>
      <c r="AN44">
        <f t="shared" si="27"/>
        <v>0</v>
      </c>
      <c r="AO44">
        <f t="shared" si="27"/>
        <v>0</v>
      </c>
      <c r="AP44">
        <f t="shared" si="27"/>
        <v>-6.983249988038071E-3</v>
      </c>
      <c r="AQ44">
        <f t="shared" si="27"/>
        <v>-310.11129300759399</v>
      </c>
      <c r="AR44">
        <f t="shared" si="27"/>
        <v>-310.11827625758207</v>
      </c>
      <c r="AS44">
        <f t="shared" si="27"/>
        <v>1.4774826676652348</v>
      </c>
      <c r="AT44">
        <f t="shared" si="27"/>
        <v>-2.3060096510034174</v>
      </c>
      <c r="AU44">
        <f t="shared" si="23"/>
        <v>-310.94680324092025</v>
      </c>
      <c r="AW44">
        <v>41</v>
      </c>
      <c r="AX44">
        <f>IF(Z44&gt;0, (R44*SUMPRODUCT(K44:$K$98, X44:$X$98)-K44*$AZ$3)/Z44, 0)</f>
        <v>-123225.13779744452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2000000</v>
      </c>
      <c r="S45">
        <f t="shared" si="1"/>
        <v>-205108.05499294744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-2286.0166039150336</v>
      </c>
      <c r="AC45">
        <f t="shared" si="2"/>
        <v>-2272.7720047144212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-14570.353700687579</v>
      </c>
      <c r="AI45">
        <f t="shared" si="25"/>
        <v>-14570.630721987985</v>
      </c>
      <c r="AJ45">
        <f t="shared" si="7"/>
        <v>-13.244599200612356</v>
      </c>
      <c r="AK45">
        <f t="shared" si="22"/>
        <v>-160.02116227405236</v>
      </c>
      <c r="AL45">
        <f t="shared" si="26"/>
        <v>-14743.896483462649</v>
      </c>
      <c r="AN45">
        <f t="shared" si="27"/>
        <v>0</v>
      </c>
      <c r="AO45">
        <f t="shared" si="27"/>
        <v>0</v>
      </c>
      <c r="AP45">
        <f t="shared" si="27"/>
        <v>-3.7241970657793566E-3</v>
      </c>
      <c r="AQ45">
        <f t="shared" si="27"/>
        <v>-195.87976960605781</v>
      </c>
      <c r="AR45">
        <f t="shared" si="27"/>
        <v>-195.8834938031236</v>
      </c>
      <c r="AS45">
        <f t="shared" si="27"/>
        <v>-0.1780566960305224</v>
      </c>
      <c r="AT45">
        <f t="shared" si="27"/>
        <v>-2.1512798551249852</v>
      </c>
      <c r="AU45">
        <f t="shared" si="23"/>
        <v>-198.21283035427908</v>
      </c>
      <c r="AW45">
        <v>42</v>
      </c>
      <c r="AX45">
        <f>IF(Z45&gt;0, (R45*SUMPRODUCT(K45:$K$98, X45:$X$98)-K45*$AZ$3)/Z45, 0)</f>
        <v>-205108.05499294744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2000000</v>
      </c>
      <c r="S46">
        <f t="shared" si="1"/>
        <v>-333259.26329387364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-2272.7720047144212</v>
      </c>
      <c r="AC46">
        <f t="shared" si="2"/>
        <v>-2179.941156277438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-8857.5329786025031</v>
      </c>
      <c r="AI46">
        <f t="shared" si="25"/>
        <v>-8857.6965105276722</v>
      </c>
      <c r="AJ46">
        <f t="shared" si="7"/>
        <v>-92.83084843698316</v>
      </c>
      <c r="AK46">
        <f t="shared" si="22"/>
        <v>-159.09404033000951</v>
      </c>
      <c r="AL46">
        <f t="shared" si="26"/>
        <v>-9109.621399294665</v>
      </c>
      <c r="AN46">
        <f t="shared" si="27"/>
        <v>0</v>
      </c>
      <c r="AO46">
        <f t="shared" si="27"/>
        <v>0</v>
      </c>
      <c r="AP46">
        <f t="shared" si="27"/>
        <v>-1.9629264034685162E-3</v>
      </c>
      <c r="AQ46">
        <f t="shared" si="27"/>
        <v>-106.31982308834469</v>
      </c>
      <c r="AR46">
        <f t="shared" si="27"/>
        <v>-106.32178601474816</v>
      </c>
      <c r="AS46">
        <f t="shared" si="27"/>
        <v>-1.1142785927869263</v>
      </c>
      <c r="AT46">
        <f t="shared" si="27"/>
        <v>-1.9096570414311147</v>
      </c>
      <c r="AU46">
        <f t="shared" si="23"/>
        <v>-109.34572164896619</v>
      </c>
      <c r="AW46">
        <v>43</v>
      </c>
      <c r="AX46">
        <f>IF(Z46&gt;0, (R46*SUMPRODUCT(K46:$K$98, X46:$X$98)-K46*$AZ$3)/Z46, 0)</f>
        <v>-333259.26329387364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25</v>
      </c>
      <c r="R47">
        <f t="shared" si="0"/>
        <v>2000000</v>
      </c>
      <c r="S47">
        <f t="shared" si="1"/>
        <v>-532109.17987652763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-2179.941156277438</v>
      </c>
      <c r="AC47">
        <f t="shared" si="2"/>
        <v>-2028.4836418273535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-5327.4148229696621</v>
      </c>
      <c r="AI47">
        <f t="shared" si="25"/>
        <v>-5327.5101268902927</v>
      </c>
      <c r="AJ47">
        <f t="shared" si="7"/>
        <v>-151.45751445008455</v>
      </c>
      <c r="AK47">
        <f t="shared" si="22"/>
        <v>-152.59588093942068</v>
      </c>
      <c r="AL47">
        <f t="shared" si="26"/>
        <v>-5631.5635222797982</v>
      </c>
      <c r="AN47">
        <f t="shared" si="27"/>
        <v>0</v>
      </c>
      <c r="AO47">
        <f t="shared" si="27"/>
        <v>0</v>
      </c>
      <c r="AP47">
        <f t="shared" si="27"/>
        <v>-1.0213961387374744E-3</v>
      </c>
      <c r="AQ47">
        <f t="shared" si="27"/>
        <v>-57.095247431989975</v>
      </c>
      <c r="AR47">
        <f t="shared" si="27"/>
        <v>-57.096268828128714</v>
      </c>
      <c r="AS47">
        <f t="shared" si="27"/>
        <v>-1.6232083572086833</v>
      </c>
      <c r="AT47">
        <f t="shared" si="27"/>
        <v>-1.6354085178000266</v>
      </c>
      <c r="AU47">
        <f t="shared" si="23"/>
        <v>-60.354885703137427</v>
      </c>
      <c r="AW47">
        <v>44</v>
      </c>
      <c r="AX47">
        <f>IF(Z47&gt;0, (R47*SUMPRODUCT(K47:$K$98, X47:$X$98)-K47*$AZ$3)/Z47, 0)</f>
        <v>-532109.17987652763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2000000</v>
      </c>
      <c r="S48">
        <f t="shared" si="1"/>
        <v>-847222.49809516012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-2028.4836418273535</v>
      </c>
      <c r="AC48">
        <f t="shared" si="2"/>
        <v>-1855.4205521714598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-3168.0627678124556</v>
      </c>
      <c r="AI48">
        <f t="shared" si="25"/>
        <v>-3168.117517909282</v>
      </c>
      <c r="AJ48">
        <f t="shared" si="7"/>
        <v>-173.06308965589369</v>
      </c>
      <c r="AK48">
        <f t="shared" si="22"/>
        <v>-141.99385492791475</v>
      </c>
      <c r="AL48">
        <f t="shared" si="26"/>
        <v>-3483.1744624930907</v>
      </c>
      <c r="AN48">
        <f t="shared" si="27"/>
        <v>0</v>
      </c>
      <c r="AO48">
        <f t="shared" si="27"/>
        <v>0</v>
      </c>
      <c r="AP48">
        <f t="shared" si="27"/>
        <v>-5.2390231021815653E-4</v>
      </c>
      <c r="AQ48">
        <f t="shared" si="27"/>
        <v>-30.315113564697437</v>
      </c>
      <c r="AR48">
        <f t="shared" si="27"/>
        <v>-30.315637467007654</v>
      </c>
      <c r="AS48">
        <f t="shared" si="27"/>
        <v>-1.6560363860462539</v>
      </c>
      <c r="AT48">
        <f t="shared" si="27"/>
        <v>-1.3587356542816238</v>
      </c>
      <c r="AU48">
        <f t="shared" si="23"/>
        <v>-33.330409507335538</v>
      </c>
      <c r="AW48">
        <v>45</v>
      </c>
      <c r="AX48">
        <f>IF(Z48&gt;0, (R48*SUMPRODUCT(K48:$K$98, X48:$X$98)-K48*$AZ$3)/Z48, 0)</f>
        <v>-847222.49809516012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2000000</v>
      </c>
      <c r="S49">
        <f t="shared" si="1"/>
        <v>-1357224.3648269798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-1855.4205521714598</v>
      </c>
      <c r="AC49">
        <f t="shared" si="2"/>
        <v>-1680.2371504791186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-1860.2174138063913</v>
      </c>
      <c r="AI49">
        <f t="shared" si="25"/>
        <v>-1860.2483636845768</v>
      </c>
      <c r="AJ49">
        <f t="shared" si="7"/>
        <v>-175.18340169234125</v>
      </c>
      <c r="AK49">
        <f t="shared" si="22"/>
        <v>-129.87943865200219</v>
      </c>
      <c r="AL49">
        <f t="shared" si="26"/>
        <v>-2165.3112040289202</v>
      </c>
      <c r="AN49">
        <f t="shared" si="27"/>
        <v>0</v>
      </c>
      <c r="AO49">
        <f t="shared" si="27"/>
        <v>0</v>
      </c>
      <c r="AP49">
        <f t="shared" si="27"/>
        <v>-2.6442733213356248E-4</v>
      </c>
      <c r="AQ49">
        <f t="shared" si="27"/>
        <v>-15.893191080456072</v>
      </c>
      <c r="AR49">
        <f t="shared" si="27"/>
        <v>-15.893455507788204</v>
      </c>
      <c r="AS49">
        <f t="shared" si="27"/>
        <v>-1.4967192848300306</v>
      </c>
      <c r="AT49">
        <f t="shared" si="27"/>
        <v>-1.1096545600521304</v>
      </c>
      <c r="AU49">
        <f t="shared" si="23"/>
        <v>-18.499829352670364</v>
      </c>
      <c r="AW49">
        <v>46</v>
      </c>
      <c r="AX49">
        <f>IF(Z49&gt;0, (R49*SUMPRODUCT(K49:$K$98, X49:$X$98)-K49*$AZ$3)/Z49, 0)</f>
        <v>-1357224.3648269798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2000000</v>
      </c>
      <c r="S50">
        <f t="shared" si="1"/>
        <v>-2196904.5055403928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-1680.2371504791186</v>
      </c>
      <c r="AC50">
        <f t="shared" si="2"/>
        <v>-1512.6495243657903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-1074.1568194741051</v>
      </c>
      <c r="AI50">
        <f t="shared" si="25"/>
        <v>-1074.1740328932653</v>
      </c>
      <c r="AJ50">
        <f t="shared" si="7"/>
        <v>-167.58762611332827</v>
      </c>
      <c r="AK50">
        <f t="shared" si="22"/>
        <v>-117.6166005335383</v>
      </c>
      <c r="AL50">
        <f t="shared" si="26"/>
        <v>-1359.3782595401319</v>
      </c>
      <c r="AN50">
        <f t="shared" si="27"/>
        <v>0</v>
      </c>
      <c r="AO50">
        <f t="shared" si="27"/>
        <v>0</v>
      </c>
      <c r="AP50">
        <f t="shared" si="27"/>
        <v>-1.3130961286389565E-4</v>
      </c>
      <c r="AQ50">
        <f t="shared" si="27"/>
        <v>-8.1940208860474097</v>
      </c>
      <c r="AR50">
        <f t="shared" si="27"/>
        <v>-8.1941521956602728</v>
      </c>
      <c r="AS50">
        <f t="shared" si="27"/>
        <v>-1.2784134343512592</v>
      </c>
      <c r="AT50">
        <f t="shared" si="27"/>
        <v>-0.89721804474466793</v>
      </c>
      <c r="AU50">
        <f t="shared" si="23"/>
        <v>-10.369783674756199</v>
      </c>
      <c r="AW50">
        <v>47</v>
      </c>
      <c r="AX50">
        <f>IF(Z50&gt;0, (R50*SUMPRODUCT(K50:$K$98, X50:$X$98)-K50*$AZ$3)/Z50, 0)</f>
        <v>-2196904.5055403928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2000000</v>
      </c>
      <c r="S51">
        <f t="shared" si="1"/>
        <v>-3607560.90347098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-1512.6495243657903</v>
      </c>
      <c r="AC51">
        <f t="shared" si="2"/>
        <v>-1357.0213870431012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-610.98208921375215</v>
      </c>
      <c r="AI51">
        <f t="shared" si="25"/>
        <v>-610.99149322260575</v>
      </c>
      <c r="AJ51">
        <f t="shared" si="7"/>
        <v>-155.6281373226891</v>
      </c>
      <c r="AK51">
        <f t="shared" si="22"/>
        <v>-105.88546670560532</v>
      </c>
      <c r="AL51">
        <f t="shared" si="26"/>
        <v>-872.50509725090023</v>
      </c>
      <c r="AN51">
        <f t="shared" si="27"/>
        <v>0</v>
      </c>
      <c r="AO51">
        <f t="shared" si="27"/>
        <v>0</v>
      </c>
      <c r="AP51">
        <f t="shared" si="27"/>
        <v>-6.4050774159566962E-5</v>
      </c>
      <c r="AQ51">
        <f t="shared" si="27"/>
        <v>-4.1614035483244054</v>
      </c>
      <c r="AR51">
        <f t="shared" si="27"/>
        <v>-4.1614675990985655</v>
      </c>
      <c r="AS51">
        <f t="shared" si="27"/>
        <v>-1.0599843993907689</v>
      </c>
      <c r="AT51">
        <f t="shared" si="27"/>
        <v>-0.72118670030364262</v>
      </c>
      <c r="AU51">
        <f t="shared" si="23"/>
        <v>-5.9426386987929769</v>
      </c>
      <c r="AW51">
        <v>48</v>
      </c>
      <c r="AX51">
        <f>IF(Z51&gt;0, (R51*SUMPRODUCT(K51:$K$98, X51:$X$98)-K51*$AZ$3)/Z51, 0)</f>
        <v>-3607560.90347098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2000000</v>
      </c>
      <c r="S52">
        <f t="shared" si="1"/>
        <v>-6025753.7918806514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-1357.0213870431012</v>
      </c>
      <c r="AC52">
        <f t="shared" si="2"/>
        <v>-1214.9130064764827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-341.55732630192648</v>
      </c>
      <c r="AI52">
        <f t="shared" si="25"/>
        <v>-341.56236680411274</v>
      </c>
      <c r="AJ52">
        <f t="shared" si="7"/>
        <v>-142.10838056661851</v>
      </c>
      <c r="AK52">
        <f t="shared" si="22"/>
        <v>-94.991497093017088</v>
      </c>
      <c r="AL52">
        <f t="shared" si="26"/>
        <v>-578.66224446374838</v>
      </c>
      <c r="AN52">
        <f t="shared" si="27"/>
        <v>0</v>
      </c>
      <c r="AO52">
        <f t="shared" si="27"/>
        <v>0</v>
      </c>
      <c r="AP52">
        <f t="shared" si="27"/>
        <v>-3.065258735191521E-5</v>
      </c>
      <c r="AQ52">
        <f t="shared" si="27"/>
        <v>-2.0770977559875901</v>
      </c>
      <c r="AR52">
        <f t="shared" si="27"/>
        <v>-2.077128408574942</v>
      </c>
      <c r="AS52">
        <f t="shared" si="27"/>
        <v>-0.86419753186915871</v>
      </c>
      <c r="AT52">
        <f t="shared" si="27"/>
        <v>-0.57766767173775779</v>
      </c>
      <c r="AU52">
        <f t="shared" si="23"/>
        <v>-3.518993612181859</v>
      </c>
      <c r="AW52">
        <v>49</v>
      </c>
      <c r="AX52">
        <f>IF(Z52&gt;0, (R52*SUMPRODUCT(K52:$K$98, X52:$X$98)-K52*$AZ$3)/Z52, 0)</f>
        <v>-6025753.7918806514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2000000</v>
      </c>
      <c r="S53">
        <f t="shared" si="1"/>
        <v>-10257031.711110745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-1214.9130064764827</v>
      </c>
      <c r="AC53">
        <f t="shared" si="2"/>
        <v>-1086.392082701271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-187.37415241344044</v>
      </c>
      <c r="AI53">
        <f t="shared" si="25"/>
        <v>-187.37680033369969</v>
      </c>
      <c r="AJ53">
        <f t="shared" si="7"/>
        <v>-128.52092377521171</v>
      </c>
      <c r="AK53">
        <f t="shared" si="22"/>
        <v>-85.043910453353789</v>
      </c>
      <c r="AL53">
        <f t="shared" si="26"/>
        <v>-400.94163456226522</v>
      </c>
      <c r="AN53">
        <f t="shared" si="27"/>
        <v>0</v>
      </c>
      <c r="AO53">
        <f t="shared" si="27"/>
        <v>0</v>
      </c>
      <c r="AP53">
        <f t="shared" si="27"/>
        <v>-1.4377395213495148E-5</v>
      </c>
      <c r="AQ53">
        <f t="shared" si="27"/>
        <v>-1.0173842028058209</v>
      </c>
      <c r="AR53">
        <f t="shared" si="27"/>
        <v>-1.0173985802010344</v>
      </c>
      <c r="AS53">
        <f t="shared" si="27"/>
        <v>-0.69782921440733514</v>
      </c>
      <c r="AT53">
        <f t="shared" si="27"/>
        <v>-0.46176236116688985</v>
      </c>
      <c r="AU53">
        <f t="shared" si="23"/>
        <v>-2.1769901557752593</v>
      </c>
      <c r="AW53">
        <v>50</v>
      </c>
      <c r="AX53">
        <f>IF(Z53&gt;0, (R53*SUMPRODUCT(K53:$K$98, X53:$X$98)-K53*$AZ$3)/Z53, 0)</f>
        <v>-10257031.711110745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2000000</v>
      </c>
      <c r="S54">
        <f t="shared" si="1"/>
        <v>-17836175.405814953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-1086.392082701271</v>
      </c>
      <c r="AC54">
        <f t="shared" si="2"/>
        <v>-970.80409053693461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-100.85740794696194</v>
      </c>
      <c r="AI54">
        <f t="shared" si="25"/>
        <v>-100.85876867041925</v>
      </c>
      <c r="AJ54">
        <f t="shared" si="7"/>
        <v>-115.58799216433636</v>
      </c>
      <c r="AK54">
        <f t="shared" si="22"/>
        <v>-76.047445789088968</v>
      </c>
      <c r="AL54">
        <f t="shared" si="26"/>
        <v>-292.49420662384455</v>
      </c>
      <c r="AN54">
        <f t="shared" si="27"/>
        <v>0</v>
      </c>
      <c r="AO54">
        <f t="shared" si="27"/>
        <v>0</v>
      </c>
      <c r="AP54">
        <f t="shared" si="27"/>
        <v>-6.5967064332879097E-6</v>
      </c>
      <c r="AQ54">
        <f t="shared" si="27"/>
        <v>-0.48895071829126696</v>
      </c>
      <c r="AR54">
        <f t="shared" si="27"/>
        <v>-0.48895731499770023</v>
      </c>
      <c r="AS54">
        <f t="shared" si="27"/>
        <v>-0.56036371492234072</v>
      </c>
      <c r="AT54">
        <f t="shared" si="27"/>
        <v>-0.36867349656997889</v>
      </c>
      <c r="AU54">
        <f t="shared" si="23"/>
        <v>-1.4179945264900198</v>
      </c>
      <c r="AW54">
        <v>51</v>
      </c>
      <c r="AX54">
        <f>IF(Z54&gt;0, (R54*SUMPRODUCT(K54:$K$98, X54:$X$98)-K54*$AZ$3)/Z54, 0)</f>
        <v>-17836175.405814953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2000000</v>
      </c>
      <c r="S55">
        <f t="shared" si="1"/>
        <v>-31730558.023860708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-970.80409053693461</v>
      </c>
      <c r="AC55">
        <f t="shared" si="2"/>
        <v>-867.1810980702777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-53.110246603042555</v>
      </c>
      <c r="AI55">
        <f t="shared" si="25"/>
        <v>-53.110929841182752</v>
      </c>
      <c r="AJ55">
        <f t="shared" si="7"/>
        <v>-103.62299246665691</v>
      </c>
      <c r="AK55">
        <f t="shared" si="22"/>
        <v>-67.956286337585425</v>
      </c>
      <c r="AL55">
        <f t="shared" si="26"/>
        <v>-224.69020864542509</v>
      </c>
      <c r="AN55">
        <f t="shared" si="27"/>
        <v>0</v>
      </c>
      <c r="AO55">
        <f t="shared" si="27"/>
        <v>0</v>
      </c>
      <c r="AP55">
        <f t="shared" si="27"/>
        <v>-2.9574088293089091E-6</v>
      </c>
      <c r="AQ55">
        <f t="shared" si="27"/>
        <v>-0.22988867715207506</v>
      </c>
      <c r="AR55">
        <f t="shared" si="27"/>
        <v>-0.22989163456090436</v>
      </c>
      <c r="AS55">
        <f t="shared" si="27"/>
        <v>-0.44853402468167991</v>
      </c>
      <c r="AT55">
        <f t="shared" si="27"/>
        <v>-0.2941500326119777</v>
      </c>
      <c r="AU55">
        <f t="shared" si="23"/>
        <v>-0.97257569185456205</v>
      </c>
      <c r="AW55">
        <v>52</v>
      </c>
      <c r="AX55">
        <f>IF(Z55&gt;0, (R55*SUMPRODUCT(K55:$K$98, X55:$X$98)-K55*$AZ$3)/Z55, 0)</f>
        <v>-31730558.023860708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2000000</v>
      </c>
      <c r="S56">
        <f t="shared" si="1"/>
        <v>-57873507.476865485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-867.1810980702777</v>
      </c>
      <c r="AC56">
        <f t="shared" si="2"/>
        <v>-774.45389461801165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-27.348784943365168</v>
      </c>
      <c r="AI56">
        <f t="shared" si="25"/>
        <v>-27.349119489312173</v>
      </c>
      <c r="AJ56">
        <f t="shared" si="7"/>
        <v>-92.727203452266053</v>
      </c>
      <c r="AK56">
        <f t="shared" si="22"/>
        <v>-60.702676864919447</v>
      </c>
      <c r="AL56">
        <f t="shared" si="26"/>
        <v>-180.77899980649767</v>
      </c>
      <c r="AN56">
        <f t="shared" si="27"/>
        <v>0</v>
      </c>
      <c r="AO56">
        <f t="shared" si="27"/>
        <v>0</v>
      </c>
      <c r="AP56">
        <f t="shared" si="27"/>
        <v>-1.2929359567238603E-6</v>
      </c>
      <c r="AQ56">
        <f t="shared" si="27"/>
        <v>-0.10569617639179263</v>
      </c>
      <c r="AR56">
        <f t="shared" si="27"/>
        <v>-0.10569746932774936</v>
      </c>
      <c r="AS56">
        <f t="shared" si="27"/>
        <v>-0.35836732318106373</v>
      </c>
      <c r="AT56">
        <f t="shared" si="27"/>
        <v>-0.23460058114666082</v>
      </c>
      <c r="AU56">
        <f t="shared" si="23"/>
        <v>-0.69866537365547388</v>
      </c>
      <c r="AW56">
        <v>53</v>
      </c>
      <c r="AX56">
        <f>IF(Z56&gt;0, (R56*SUMPRODUCT(K56:$K$98, X56:$X$98)-K56*$AZ$3)/Z56, 0)</f>
        <v>-57873507.476865485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2000000</v>
      </c>
      <c r="S57">
        <f t="shared" si="1"/>
        <v>-108466976.36257754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-774.45389461801165</v>
      </c>
      <c r="AC57">
        <f t="shared" si="2"/>
        <v>-691.56218710742291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-13.744467781926305</v>
      </c>
      <c r="AI57">
        <f t="shared" si="25"/>
        <v>-13.744627176566567</v>
      </c>
      <c r="AJ57">
        <f t="shared" si="7"/>
        <v>-82.891707510588731</v>
      </c>
      <c r="AK57">
        <f t="shared" si="22"/>
        <v>-54.211772623260821</v>
      </c>
      <c r="AL57">
        <f t="shared" si="26"/>
        <v>-150.84810731041611</v>
      </c>
      <c r="AN57">
        <f t="shared" si="27"/>
        <v>0</v>
      </c>
      <c r="AO57">
        <f t="shared" si="27"/>
        <v>0</v>
      </c>
      <c r="AP57">
        <f t="shared" si="27"/>
        <v>-5.5001803710289123E-7</v>
      </c>
      <c r="AQ57">
        <f t="shared" si="27"/>
        <v>-4.7427599685813088E-2</v>
      </c>
      <c r="AR57">
        <f t="shared" si="27"/>
        <v>-4.7428149703850189E-2</v>
      </c>
      <c r="AS57">
        <f t="shared" si="27"/>
        <v>-0.28603178991443817</v>
      </c>
      <c r="AT57">
        <f t="shared" si="27"/>
        <v>-0.18706684689641637</v>
      </c>
      <c r="AU57">
        <f t="shared" si="23"/>
        <v>-0.52052678651470463</v>
      </c>
      <c r="AW57">
        <v>54</v>
      </c>
      <c r="AX57">
        <f>IF(Z57&gt;0, (R57*SUMPRODUCT(K57:$K$98, X57:$X$98)-K57*$AZ$3)/Z57, 0)</f>
        <v>-108466976.36257754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2000000</v>
      </c>
      <c r="S58">
        <f t="shared" si="1"/>
        <v>-209178069.00529522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-691.56218710742291</v>
      </c>
      <c r="AC58">
        <f t="shared" si="2"/>
        <v>-617.50478998659048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-6.7199490895832579</v>
      </c>
      <c r="AI58">
        <f t="shared" si="25"/>
        <v>-6.7200228909134978</v>
      </c>
      <c r="AJ58">
        <f t="shared" si="7"/>
        <v>-74.057397120832434</v>
      </c>
      <c r="AK58">
        <f t="shared" si="22"/>
        <v>-48.409353097519606</v>
      </c>
      <c r="AL58">
        <f t="shared" si="26"/>
        <v>-129.18677310926554</v>
      </c>
      <c r="AN58">
        <f t="shared" si="27"/>
        <v>0</v>
      </c>
      <c r="AO58">
        <f t="shared" si="27"/>
        <v>0</v>
      </c>
      <c r="AP58">
        <f t="shared" si="27"/>
        <v>-2.2737849371520519E-7</v>
      </c>
      <c r="AQ58">
        <f t="shared" si="27"/>
        <v>-2.0703853126488033E-2</v>
      </c>
      <c r="AR58">
        <f t="shared" si="27"/>
        <v>-2.0704080504981747E-2</v>
      </c>
      <c r="AS58">
        <f t="shared" si="27"/>
        <v>-0.22816742396106449</v>
      </c>
      <c r="AT58">
        <f t="shared" si="27"/>
        <v>-0.14914698357357647</v>
      </c>
      <c r="AU58">
        <f t="shared" si="23"/>
        <v>-0.39801848803962275</v>
      </c>
      <c r="AW58">
        <v>55</v>
      </c>
      <c r="AX58">
        <f>IF(Z58&gt;0, (R58*SUMPRODUCT(K58:$K$98, X58:$X$98)-K58*$AZ$3)/Z58, 0)</f>
        <v>-209178069.00529522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2000000</v>
      </c>
      <c r="S59">
        <f t="shared" si="1"/>
        <v>-416006270.8383795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-617.50478998659048</v>
      </c>
      <c r="AC59">
        <f t="shared" si="2"/>
        <v>-551.36047176782563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-3.1943338136129227</v>
      </c>
      <c r="AI59">
        <f t="shared" si="25"/>
        <v>-3.1943669477571901</v>
      </c>
      <c r="AJ59">
        <f t="shared" si="7"/>
        <v>-66.144318218764852</v>
      </c>
      <c r="AK59">
        <f t="shared" si="22"/>
        <v>-43.225335299061335</v>
      </c>
      <c r="AL59">
        <f t="shared" si="26"/>
        <v>-112.56402046558338</v>
      </c>
      <c r="AN59">
        <f t="shared" si="27"/>
        <v>0</v>
      </c>
      <c r="AO59">
        <f t="shared" si="27"/>
        <v>0</v>
      </c>
      <c r="AP59">
        <f t="shared" si="27"/>
        <v>-9.1147115960745568E-8</v>
      </c>
      <c r="AQ59">
        <f t="shared" si="27"/>
        <v>-8.7871384930012907E-3</v>
      </c>
      <c r="AR59">
        <f t="shared" si="27"/>
        <v>-8.7872296401172497E-3</v>
      </c>
      <c r="AS59">
        <f t="shared" si="27"/>
        <v>-0.18195320796984968</v>
      </c>
      <c r="AT59">
        <f t="shared" si="27"/>
        <v>-0.11890648562169817</v>
      </c>
      <c r="AU59">
        <f t="shared" si="23"/>
        <v>-0.30964692323166515</v>
      </c>
      <c r="AW59">
        <v>56</v>
      </c>
      <c r="AX59">
        <f>IF(Z59&gt;0, (R59*SUMPRODUCT(K59:$K$98, X59:$X$98)-K59*$AZ$3)/Z59, 0)</f>
        <v>-416006270.8383795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2000000</v>
      </c>
      <c r="S60">
        <f t="shared" si="1"/>
        <v>-854231350.39890146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-551.36047176782563</v>
      </c>
      <c r="AC60">
        <f t="shared" si="2"/>
        <v>-492.29334634212995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-1.4716246495176184</v>
      </c>
      <c r="AI60">
        <f t="shared" si="25"/>
        <v>-1.4716390570123243</v>
      </c>
      <c r="AJ60">
        <f t="shared" si="7"/>
        <v>-59.067125425695679</v>
      </c>
      <c r="AK60">
        <f t="shared" si="22"/>
        <v>-38.595233023747795</v>
      </c>
      <c r="AL60">
        <f t="shared" si="26"/>
        <v>-99.133997506455799</v>
      </c>
      <c r="AN60">
        <f t="shared" si="27"/>
        <v>0</v>
      </c>
      <c r="AO60">
        <f t="shared" si="27"/>
        <v>0</v>
      </c>
      <c r="AP60">
        <f t="shared" si="27"/>
        <v>-3.5386500727782763E-8</v>
      </c>
      <c r="AQ60">
        <f t="shared" si="27"/>
        <v>-3.6144831418586727E-3</v>
      </c>
      <c r="AR60">
        <f t="shared" si="27"/>
        <v>-3.6145185283594002E-3</v>
      </c>
      <c r="AS60">
        <f t="shared" si="27"/>
        <v>-0.14507580391454486</v>
      </c>
      <c r="AT60">
        <f t="shared" si="27"/>
        <v>-9.4794429521257759E-2</v>
      </c>
      <c r="AU60">
        <f t="shared" si="23"/>
        <v>-0.24348475196416203</v>
      </c>
      <c r="AW60">
        <v>57</v>
      </c>
      <c r="AX60">
        <f>IF(Z60&gt;0, (R60*SUMPRODUCT(K60:$K$98, X60:$X$98)-K60*$AZ$3)/Z60, 0)</f>
        <v>-854231350.39890146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2000000</v>
      </c>
      <c r="S61">
        <f t="shared" si="1"/>
        <v>-1812037547.748688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-492.29334634212995</v>
      </c>
      <c r="AC61">
        <f t="shared" si="2"/>
        <v>-439.55061032153202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-0.65592843472287377</v>
      </c>
      <c r="AI61">
        <f t="shared" si="25"/>
        <v>-0.65593449903719869</v>
      </c>
      <c r="AJ61">
        <f t="shared" si="7"/>
        <v>-52.742736020597931</v>
      </c>
      <c r="AK61">
        <f t="shared" si="22"/>
        <v>-34.460534243949098</v>
      </c>
      <c r="AL61">
        <f t="shared" si="26"/>
        <v>-87.859204763584231</v>
      </c>
      <c r="AN61">
        <f t="shared" si="27"/>
        <v>0</v>
      </c>
      <c r="AO61">
        <f t="shared" si="27"/>
        <v>0</v>
      </c>
      <c r="AP61">
        <f t="shared" si="27"/>
        <v>-1.3298811514567733E-8</v>
      </c>
      <c r="AQ61">
        <f t="shared" si="27"/>
        <v>-1.4384262017277912E-3</v>
      </c>
      <c r="AR61">
        <f t="shared" si="27"/>
        <v>-1.4384395005393059E-3</v>
      </c>
      <c r="AS61">
        <f t="shared" si="27"/>
        <v>-0.11566282147059753</v>
      </c>
      <c r="AT61">
        <f t="shared" si="27"/>
        <v>-7.5570645756463953E-2</v>
      </c>
      <c r="AU61">
        <f t="shared" si="23"/>
        <v>-0.19267190672760079</v>
      </c>
      <c r="AW61">
        <v>58</v>
      </c>
      <c r="AX61">
        <f>IF(Z61&gt;0, (R61*SUMPRODUCT(K61:$K$98, X61:$X$98)-K61*$AZ$3)/Z61, 0)</f>
        <v>-1812037547.748688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2000000</v>
      </c>
      <c r="S62">
        <f t="shared" si="1"/>
        <v>-3978380451.601707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-439.55061032153202</v>
      </c>
      <c r="AC62">
        <f t="shared" si="2"/>
        <v>-392.45709294082314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-0.28299879138349293</v>
      </c>
      <c r="AI62">
        <f t="shared" si="25"/>
        <v>-0.28300125756978228</v>
      </c>
      <c r="AJ62">
        <f t="shared" si="7"/>
        <v>-47.093517380708874</v>
      </c>
      <c r="AK62">
        <f t="shared" si="22"/>
        <v>-30.768542722507245</v>
      </c>
      <c r="AL62">
        <f t="shared" si="26"/>
        <v>-78.145061360785903</v>
      </c>
      <c r="AN62">
        <f t="shared" si="27"/>
        <v>0</v>
      </c>
      <c r="AO62">
        <f t="shared" si="27"/>
        <v>0</v>
      </c>
      <c r="AP62">
        <f t="shared" si="27"/>
        <v>-4.8287973922850466E-9</v>
      </c>
      <c r="AQ62">
        <f t="shared" si="27"/>
        <v>-5.5411216571877155E-4</v>
      </c>
      <c r="AR62">
        <f t="shared" si="27"/>
        <v>-5.5411699451616376E-4</v>
      </c>
      <c r="AS62">
        <f t="shared" si="27"/>
        <v>-9.2209195592562188E-2</v>
      </c>
      <c r="AT62">
        <f t="shared" si="27"/>
        <v>-6.0244864512073323E-2</v>
      </c>
      <c r="AU62">
        <f t="shared" si="23"/>
        <v>-0.15300817709915168</v>
      </c>
      <c r="AW62">
        <v>59</v>
      </c>
      <c r="AX62">
        <f>IF(Z62&gt;0, (R62*SUMPRODUCT(K62:$K$98, X62:$X$98)-K62*$AZ$3)/Z62, 0)</f>
        <v>-3978380451.601707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2000000</v>
      </c>
      <c r="S63">
        <f t="shared" si="1"/>
        <v>-9057382819.39394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-392.45709294082314</v>
      </c>
      <c r="AC63">
        <f t="shared" si="2"/>
        <v>-350.40857936824727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-0.11794671529558094</v>
      </c>
      <c r="AI63">
        <f t="shared" si="25"/>
        <v>-0.1179476824860662</v>
      </c>
      <c r="AJ63">
        <f t="shared" si="7"/>
        <v>-42.048513572575871</v>
      </c>
      <c r="AK63">
        <f t="shared" si="22"/>
        <v>-27.471996505857621</v>
      </c>
      <c r="AL63">
        <f t="shared" si="26"/>
        <v>-69.638457760919565</v>
      </c>
      <c r="AN63">
        <f t="shared" si="27"/>
        <v>0</v>
      </c>
      <c r="AO63">
        <f t="shared" si="27"/>
        <v>0</v>
      </c>
      <c r="AP63">
        <f t="shared" si="27"/>
        <v>-1.6908578472877809E-9</v>
      </c>
      <c r="AQ63">
        <f t="shared" si="27"/>
        <v>-2.0619633067142014E-4</v>
      </c>
      <c r="AR63">
        <f t="shared" si="27"/>
        <v>-2.0619802152926743E-4</v>
      </c>
      <c r="AS63">
        <f t="shared" si="27"/>
        <v>-7.350988272224819E-2</v>
      </c>
      <c r="AT63">
        <f t="shared" si="27"/>
        <v>-4.8026982875530325E-2</v>
      </c>
      <c r="AU63">
        <f t="shared" si="23"/>
        <v>-0.1217430636193078</v>
      </c>
      <c r="AW63">
        <v>60</v>
      </c>
      <c r="AX63">
        <f>IF(Z63&gt;0, (R63*SUMPRODUCT(K63:$K$98, X63:$X$98)-K63*$AZ$3)/Z63, 0)</f>
        <v>-9057382819.39394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25</v>
      </c>
      <c r="R64">
        <f t="shared" si="0"/>
        <v>2000000</v>
      </c>
      <c r="S64">
        <f t="shared" si="1"/>
        <v>-21420483129.821892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-350.40857936824727</v>
      </c>
      <c r="AC64">
        <f t="shared" si="2"/>
        <v>-312.86497513177289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-4.7389729326827869E-2</v>
      </c>
      <c r="AI64">
        <f t="shared" si="25"/>
        <v>-4.739009447379168E-2</v>
      </c>
      <c r="AJ64">
        <f t="shared" si="7"/>
        <v>-37.54360423647438</v>
      </c>
      <c r="AK64">
        <f t="shared" si="22"/>
        <v>-24.528600555777313</v>
      </c>
      <c r="AL64">
        <f t="shared" si="26"/>
        <v>-62.11959488672548</v>
      </c>
      <c r="AN64">
        <f t="shared" si="27"/>
        <v>0</v>
      </c>
      <c r="AO64">
        <f t="shared" si="27"/>
        <v>0</v>
      </c>
      <c r="AP64">
        <f t="shared" si="27"/>
        <v>-5.6996049252346157E-10</v>
      </c>
      <c r="AQ64">
        <f t="shared" si="27"/>
        <v>-7.3970965513473288E-5</v>
      </c>
      <c r="AR64">
        <f t="shared" si="27"/>
        <v>-7.3971535473965814E-5</v>
      </c>
      <c r="AS64">
        <f t="shared" si="27"/>
        <v>-5.8602078840225981E-2</v>
      </c>
      <c r="AT64">
        <f t="shared" si="27"/>
        <v>-3.8286867040154424E-2</v>
      </c>
      <c r="AU64">
        <f t="shared" si="23"/>
        <v>-9.6962917415854361E-2</v>
      </c>
      <c r="AW64">
        <v>61</v>
      </c>
      <c r="AX64">
        <f>IF(Z64&gt;0, (R64*SUMPRODUCT(K64:$K$98, X64:$X$98)-K64*$AZ$3)/Z64, 0)</f>
        <v>-21420483129.821892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2000000</v>
      </c>
      <c r="S65">
        <f t="shared" si="1"/>
        <v>-52712780760.334419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-312.86497513177289</v>
      </c>
      <c r="AC65">
        <f t="shared" si="2"/>
        <v>-279.34378978773401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-1.8320927580064709E-2</v>
      </c>
      <c r="AI65">
        <f t="shared" si="25"/>
        <v>-1.8321060063964133E-2</v>
      </c>
      <c r="AJ65">
        <f t="shared" si="7"/>
        <v>-33.521185344038884</v>
      </c>
      <c r="AK65">
        <f t="shared" si="22"/>
        <v>-21.900548259224106</v>
      </c>
      <c r="AL65">
        <f t="shared" si="26"/>
        <v>-55.440054663326947</v>
      </c>
      <c r="AN65">
        <f t="shared" si="27"/>
        <v>0</v>
      </c>
      <c r="AO65">
        <f t="shared" si="27"/>
        <v>0</v>
      </c>
      <c r="AP65">
        <f t="shared" si="27"/>
        <v>-1.8463844710632694E-10</v>
      </c>
      <c r="AQ65">
        <f t="shared" si="27"/>
        <v>-2.5533273345652913E-5</v>
      </c>
      <c r="AR65">
        <f t="shared" si="27"/>
        <v>-2.5533457984100016E-5</v>
      </c>
      <c r="AS65">
        <f t="shared" si="27"/>
        <v>-4.6717371951787177E-2</v>
      </c>
      <c r="AT65">
        <f t="shared" si="27"/>
        <v>-3.0522072786909465E-2</v>
      </c>
      <c r="AU65">
        <f t="shared" si="23"/>
        <v>-7.7264978196680739E-2</v>
      </c>
      <c r="AW65">
        <v>62</v>
      </c>
      <c r="AX65">
        <f>IF(Z65&gt;0, (R65*SUMPRODUCT(K65:$K$98, X65:$X$98)-K65*$AZ$3)/Z65, 0)</f>
        <v>-52712780760.334419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2000000</v>
      </c>
      <c r="S66">
        <f t="shared" si="1"/>
        <v>-135230532392.63589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-279.34378978773401</v>
      </c>
      <c r="AC66">
        <f t="shared" si="2"/>
        <v>-249.41411950403906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-6.8039998832497691E-3</v>
      </c>
      <c r="AI66">
        <f t="shared" si="25"/>
        <v>-6.8040459923116598E-3</v>
      </c>
      <c r="AJ66">
        <f t="shared" si="7"/>
        <v>-29.929670283694946</v>
      </c>
      <c r="AK66">
        <f t="shared" si="22"/>
        <v>-19.554065285141384</v>
      </c>
      <c r="AL66">
        <f t="shared" si="26"/>
        <v>-49.490539614828641</v>
      </c>
      <c r="AN66">
        <f t="shared" si="27"/>
        <v>0</v>
      </c>
      <c r="AO66">
        <f t="shared" si="27"/>
        <v>0</v>
      </c>
      <c r="AP66">
        <f t="shared" si="27"/>
        <v>-5.7375607944073955E-11</v>
      </c>
      <c r="AQ66">
        <f t="shared" si="27"/>
        <v>-8.4665272669929163E-6</v>
      </c>
      <c r="AR66">
        <f t="shared" si="27"/>
        <v>-8.4665846426008601E-6</v>
      </c>
      <c r="AS66">
        <f t="shared" si="27"/>
        <v>-3.7242853306455409E-2</v>
      </c>
      <c r="AT66">
        <f t="shared" si="27"/>
        <v>-2.4332014955611037E-2</v>
      </c>
      <c r="AU66">
        <f t="shared" si="23"/>
        <v>-6.1583334846709047E-2</v>
      </c>
      <c r="AW66">
        <v>63</v>
      </c>
      <c r="AX66">
        <f>IF(Z66&gt;0, (R66*SUMPRODUCT(K66:$K$98, X66:$X$98)-K66*$AZ$3)/Z66, 0)</f>
        <v>-135230532392.63589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-362432915703.63904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-249.41411950403906</v>
      </c>
      <c r="AC67">
        <f t="shared" ref="AC67:AC79" si="30">S67*Z67</f>
        <v>-222.69118527684466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-2.4229692649743138E-3</v>
      </c>
      <c r="AI67">
        <f t="shared" ref="AI67:AI79" si="34">SUM(AE67:AH67)</f>
        <v>-2.4229846258297734E-3</v>
      </c>
      <c r="AJ67">
        <f t="shared" ref="AJ67:AJ79" si="35">AB67-AC67</f>
        <v>-26.722934227194401</v>
      </c>
      <c r="AK67">
        <f t="shared" si="22"/>
        <v>-17.458988365282735</v>
      </c>
      <c r="AL67">
        <f t="shared" si="26"/>
        <v>-44.184345577102967</v>
      </c>
      <c r="AN67">
        <f t="shared" ref="AN67:AT79" si="36">AE67*$K67</f>
        <v>0</v>
      </c>
      <c r="AO67">
        <f t="shared" si="36"/>
        <v>0</v>
      </c>
      <c r="AP67">
        <f t="shared" si="36"/>
        <v>-1.7066261419823774E-11</v>
      </c>
      <c r="AQ67">
        <f t="shared" si="36"/>
        <v>-2.6919742196021849E-6</v>
      </c>
      <c r="AR67">
        <f t="shared" si="36"/>
        <v>-2.6919912858636046E-6</v>
      </c>
      <c r="AS67">
        <f t="shared" si="36"/>
        <v>-2.9689790560547939E-2</v>
      </c>
      <c r="AT67">
        <f t="shared" si="36"/>
        <v>-1.9397335021570674E-2</v>
      </c>
      <c r="AU67">
        <f t="shared" si="23"/>
        <v>-4.9089817573404478E-2</v>
      </c>
      <c r="AW67">
        <v>64</v>
      </c>
      <c r="AX67">
        <f>IF(Z67&gt;0, (R67*SUMPRODUCT(K67:$K$98, X67:$X$98)-K67*$AZ$3)/Z67, 0)</f>
        <v>-362432915703.63904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2000000</v>
      </c>
      <c r="S68">
        <f t="shared" si="29"/>
        <v>-1016884549878.7025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-222.69118527684466</v>
      </c>
      <c r="AC68">
        <f t="shared" si="30"/>
        <v>-198.83141770656738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-8.2551978845315393E-4</v>
      </c>
      <c r="AI68">
        <f t="shared" si="34"/>
        <v>-8.2552467670270321E-4</v>
      </c>
      <c r="AJ68">
        <f t="shared" si="35"/>
        <v>-23.859767570277285</v>
      </c>
      <c r="AK68">
        <f t="shared" si="22"/>
        <v>-15.588382969379127</v>
      </c>
      <c r="AL68">
        <f t="shared" si="26"/>
        <v>-39.448976064333117</v>
      </c>
      <c r="AN68">
        <f t="shared" si="36"/>
        <v>0</v>
      </c>
      <c r="AO68">
        <f t="shared" si="36"/>
        <v>0</v>
      </c>
      <c r="AP68">
        <f t="shared" si="36"/>
        <v>-4.8490687040773551E-12</v>
      </c>
      <c r="AQ68">
        <f t="shared" si="36"/>
        <v>-8.1890298978992106E-7</v>
      </c>
      <c r="AR68">
        <f t="shared" si="36"/>
        <v>-8.1890783885862508E-7</v>
      </c>
      <c r="AS68">
        <f t="shared" si="36"/>
        <v>-2.3668524089052102E-2</v>
      </c>
      <c r="AT68">
        <f t="shared" si="36"/>
        <v>-1.546343721636814E-2</v>
      </c>
      <c r="AU68">
        <f t="shared" si="23"/>
        <v>-3.9132780213259104E-2</v>
      </c>
      <c r="AW68">
        <v>65</v>
      </c>
      <c r="AX68">
        <f>IF(Z68&gt;0, (R68*SUMPRODUCT(K68:$K$98, X68:$X$98)-K68*$AZ$3)/Z68, 0)</f>
        <v>-1016884549878.7025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2000000</v>
      </c>
      <c r="S69">
        <f t="shared" si="29"/>
        <v>-2992727512902.645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-198.83141770656738</v>
      </c>
      <c r="AC69">
        <f t="shared" si="30"/>
        <v>-177.52805221988871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-2.6850972775156946E-4</v>
      </c>
      <c r="AI69">
        <f t="shared" si="34"/>
        <v>-2.6851121074702642E-4</v>
      </c>
      <c r="AJ69">
        <f t="shared" si="35"/>
        <v>-21.303365486678672</v>
      </c>
      <c r="AK69">
        <f t="shared" si="22"/>
        <v>-13.918199239459717</v>
      </c>
      <c r="AL69">
        <f t="shared" si="26"/>
        <v>-35.221833237349138</v>
      </c>
      <c r="AN69">
        <f t="shared" si="36"/>
        <v>0</v>
      </c>
      <c r="AO69">
        <f t="shared" si="36"/>
        <v>0</v>
      </c>
      <c r="AP69">
        <f t="shared" si="36"/>
        <v>-1.3134899872010856E-12</v>
      </c>
      <c r="AQ69">
        <f t="shared" si="36"/>
        <v>-2.3781923081224036E-7</v>
      </c>
      <c r="AR69">
        <f t="shared" si="36"/>
        <v>-2.3782054430222759E-7</v>
      </c>
      <c r="AS69">
        <f t="shared" si="36"/>
        <v>-1.8868403897982566E-2</v>
      </c>
      <c r="AT69">
        <f t="shared" si="36"/>
        <v>-1.232735761619151E-2</v>
      </c>
      <c r="AU69">
        <f t="shared" si="23"/>
        <v>-3.119599933471838E-2</v>
      </c>
      <c r="AW69">
        <v>66</v>
      </c>
      <c r="AX69">
        <f>IF(Z69&gt;0, (R69*SUMPRODUCT(K69:$K$98, X69:$X$98)-K69*$AZ$3)/Z69, 0)</f>
        <v>-2992727512902.645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2000000</v>
      </c>
      <c r="S70">
        <f t="shared" si="29"/>
        <v>-9338320073881.0527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-177.52805221988871</v>
      </c>
      <c r="AC70">
        <f t="shared" si="30"/>
        <v>-158.50718968486711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-8.3505551862321446E-5</v>
      </c>
      <c r="AI70">
        <f t="shared" si="34"/>
        <v>-8.3505976208425532E-5</v>
      </c>
      <c r="AJ70">
        <f t="shared" si="35"/>
        <v>-19.020862535021593</v>
      </c>
      <c r="AK70">
        <f t="shared" si="22"/>
        <v>-12.42696365539221</v>
      </c>
      <c r="AL70">
        <f t="shared" si="26"/>
        <v>-31.44790969639001</v>
      </c>
      <c r="AN70">
        <f t="shared" si="36"/>
        <v>0</v>
      </c>
      <c r="AO70">
        <f t="shared" si="36"/>
        <v>0</v>
      </c>
      <c r="AP70">
        <f t="shared" si="36"/>
        <v>-3.3557464738051177E-13</v>
      </c>
      <c r="AQ70">
        <f t="shared" si="36"/>
        <v>-6.6036534447350103E-8</v>
      </c>
      <c r="AR70">
        <f t="shared" si="36"/>
        <v>-6.6036870021997488E-8</v>
      </c>
      <c r="AS70">
        <f t="shared" si="36"/>
        <v>-1.5041776456770139E-2</v>
      </c>
      <c r="AT70">
        <f t="shared" si="36"/>
        <v>-9.8272940565470798E-3</v>
      </c>
      <c r="AU70">
        <f t="shared" si="23"/>
        <v>-2.486913655018724E-2</v>
      </c>
      <c r="AW70">
        <v>67</v>
      </c>
      <c r="AX70">
        <f>IF(Z70&gt;0, (R70*SUMPRODUCT(K70:$K$98, X70:$X$98)-K70*$AZ$3)/Z70, 0)</f>
        <v>-9338320073881.0527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2000000</v>
      </c>
      <c r="S71">
        <f t="shared" si="29"/>
        <v>-30995901805943.043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-158.50718968486711</v>
      </c>
      <c r="AC71">
        <f t="shared" si="30"/>
        <v>-141.52427656086724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-2.4476405733376256E-5</v>
      </c>
      <c r="AI71">
        <f t="shared" si="34"/>
        <v>-2.4476519880947639E-5</v>
      </c>
      <c r="AJ71">
        <f t="shared" si="35"/>
        <v>-16.982913123999879</v>
      </c>
      <c r="AK71">
        <f t="shared" si="22"/>
        <v>-11.095503277940699</v>
      </c>
      <c r="AL71">
        <f t="shared" si="26"/>
        <v>-28.078440878460455</v>
      </c>
      <c r="AN71">
        <f t="shared" si="36"/>
        <v>0</v>
      </c>
      <c r="AO71">
        <f t="shared" si="36"/>
        <v>0</v>
      </c>
      <c r="AP71">
        <f t="shared" si="36"/>
        <v>-8.0596758685361214E-14</v>
      </c>
      <c r="AQ71">
        <f t="shared" si="36"/>
        <v>-1.7282180798507293E-8</v>
      </c>
      <c r="AR71">
        <f t="shared" si="36"/>
        <v>-1.7282261395265979E-8</v>
      </c>
      <c r="AS71">
        <f t="shared" si="36"/>
        <v>-1.1991212202128454E-2</v>
      </c>
      <c r="AT71">
        <f t="shared" si="36"/>
        <v>-7.8342586647974725E-3</v>
      </c>
      <c r="AU71">
        <f t="shared" si="23"/>
        <v>-1.9825488149187321E-2</v>
      </c>
      <c r="AW71">
        <v>68</v>
      </c>
      <c r="AX71">
        <f>IF(Z71&gt;0, (R71*SUMPRODUCT(K71:$K$98, X71:$X$98)-K71*$AZ$3)/Z71, 0)</f>
        <v>-30995901805943.043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2000000</v>
      </c>
      <c r="S72">
        <f t="shared" si="29"/>
        <v>-109835691000728.75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-141.52427656086724</v>
      </c>
      <c r="AC72">
        <f t="shared" si="30"/>
        <v>-126.36096122990264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-6.7395787218017201E-6</v>
      </c>
      <c r="AI72">
        <f t="shared" si="34"/>
        <v>-6.7396074831633681E-6</v>
      </c>
      <c r="AJ72">
        <f t="shared" si="35"/>
        <v>-15.163315330964593</v>
      </c>
      <c r="AK72">
        <f t="shared" ref="AK72:AK79" si="49">G72*SUM(AB72:AB72, AE72:AF72)</f>
        <v>-9.906699359260708</v>
      </c>
      <c r="AL72">
        <f t="shared" si="26"/>
        <v>-25.070021429832785</v>
      </c>
      <c r="AN72">
        <f t="shared" si="36"/>
        <v>0</v>
      </c>
      <c r="AO72">
        <f t="shared" si="36"/>
        <v>0</v>
      </c>
      <c r="AP72">
        <f t="shared" si="36"/>
        <v>-1.8131858486395653E-14</v>
      </c>
      <c r="AQ72">
        <f t="shared" si="36"/>
        <v>-4.2487935424103193E-9</v>
      </c>
      <c r="AR72">
        <f t="shared" si="36"/>
        <v>-4.2488116742688051E-9</v>
      </c>
      <c r="AS72">
        <f t="shared" si="36"/>
        <v>-9.5593209782273356E-3</v>
      </c>
      <c r="AT72">
        <f t="shared" si="36"/>
        <v>-6.2454230452218583E-3</v>
      </c>
      <c r="AU72">
        <f t="shared" si="23"/>
        <v>-1.5804748272260867E-2</v>
      </c>
      <c r="AW72">
        <v>69</v>
      </c>
      <c r="AX72">
        <f>IF(Z72&gt;0, (R72*SUMPRODUCT(K72:$K$98, X72:$X$98)-K72*$AZ$3)/Z72, 0)</f>
        <v>-109835691000728.75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2000000</v>
      </c>
      <c r="S73">
        <f t="shared" si="29"/>
        <v>-417179768552266.94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-126.36096122990264</v>
      </c>
      <c r="AC73">
        <f t="shared" si="30"/>
        <v>-112.82228681607394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-1.737018930655005E-6</v>
      </c>
      <c r="AI73">
        <f t="shared" si="34"/>
        <v>-1.7370256916664036E-6</v>
      </c>
      <c r="AJ73">
        <f t="shared" si="35"/>
        <v>-13.538674413828701</v>
      </c>
      <c r="AK73">
        <f t="shared" si="49"/>
        <v>-8.8452672860931862</v>
      </c>
      <c r="AL73">
        <f t="shared" si="26"/>
        <v>-22.383943436947579</v>
      </c>
      <c r="AN73">
        <f t="shared" si="36"/>
        <v>0</v>
      </c>
      <c r="AO73">
        <f t="shared" si="36"/>
        <v>0</v>
      </c>
      <c r="AP73">
        <f t="shared" si="36"/>
        <v>-3.8056296611827458E-15</v>
      </c>
      <c r="AQ73">
        <f t="shared" si="36"/>
        <v>-9.7773104864335867E-10</v>
      </c>
      <c r="AR73">
        <f t="shared" si="36"/>
        <v>-9.7773485427302003E-10</v>
      </c>
      <c r="AS73">
        <f t="shared" si="36"/>
        <v>-7.6206321636818281E-3</v>
      </c>
      <c r="AT73">
        <f t="shared" si="36"/>
        <v>-4.9788130149517364E-3</v>
      </c>
      <c r="AU73">
        <f t="shared" si="23"/>
        <v>-1.2599446156368418E-2</v>
      </c>
      <c r="AW73">
        <v>70</v>
      </c>
      <c r="AX73">
        <f>IF(Z73&gt;0, (R73*SUMPRODUCT(K73:$K$98, X73:$X$98)-K73*$AZ$3)/Z73, 0)</f>
        <v>-417179768552266.94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2000000</v>
      </c>
      <c r="S74">
        <f t="shared" si="29"/>
        <v>-1706004962945016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-112.82228681607394</v>
      </c>
      <c r="AC74">
        <f t="shared" si="30"/>
        <v>-100.73418465805391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-4.1737844319206685E-7</v>
      </c>
      <c r="AI74">
        <f t="shared" si="34"/>
        <v>-4.1737991936281144E-7</v>
      </c>
      <c r="AJ74">
        <f t="shared" si="35"/>
        <v>-12.088102158020035</v>
      </c>
      <c r="AK74">
        <f t="shared" si="49"/>
        <v>-7.8975600771251768</v>
      </c>
      <c r="AL74">
        <f t="shared" si="26"/>
        <v>-19.985662652525132</v>
      </c>
      <c r="AN74">
        <f t="shared" si="36"/>
        <v>0</v>
      </c>
      <c r="AO74">
        <f t="shared" si="36"/>
        <v>0</v>
      </c>
      <c r="AP74">
        <f t="shared" si="36"/>
        <v>-7.4187959562935521E-16</v>
      </c>
      <c r="AQ74">
        <f t="shared" si="36"/>
        <v>-2.0976201553328855E-10</v>
      </c>
      <c r="AR74">
        <f t="shared" si="36"/>
        <v>-2.0976275741288419E-10</v>
      </c>
      <c r="AS74">
        <f t="shared" si="36"/>
        <v>-6.075121305370695E-3</v>
      </c>
      <c r="AT74">
        <f t="shared" si="36"/>
        <v>-3.9690792531196497E-3</v>
      </c>
      <c r="AU74">
        <f t="shared" si="23"/>
        <v>-1.0044200768253103E-2</v>
      </c>
      <c r="AW74">
        <v>71</v>
      </c>
      <c r="AX74">
        <f>IF(Z74&gt;0, (R74*SUMPRODUCT(K74:$K$98, X74:$X$98)-K74*$AZ$3)/Z74, 0)</f>
        <v>-1706004962945016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2000000</v>
      </c>
      <c r="S75">
        <f t="shared" si="29"/>
        <v>-7552505977997677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-100.73418465805391</v>
      </c>
      <c r="AC75">
        <f t="shared" si="30"/>
        <v>-89.941236302015668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-9.3095135389504449E-8</v>
      </c>
      <c r="AI75">
        <f t="shared" si="34"/>
        <v>-9.3095433109349237E-8</v>
      </c>
      <c r="AJ75">
        <f t="shared" si="35"/>
        <v>-10.792948356038238</v>
      </c>
      <c r="AK75">
        <f t="shared" si="49"/>
        <v>-7.051392926063774</v>
      </c>
      <c r="AL75">
        <f t="shared" si="26"/>
        <v>-17.844341375197445</v>
      </c>
      <c r="AN75">
        <f t="shared" si="36"/>
        <v>0</v>
      </c>
      <c r="AO75">
        <f t="shared" si="36"/>
        <v>0</v>
      </c>
      <c r="AP75">
        <f t="shared" si="36"/>
        <v>-1.3359388935824911E-16</v>
      </c>
      <c r="AQ75">
        <f t="shared" si="36"/>
        <v>-4.1773974542273044E-11</v>
      </c>
      <c r="AR75">
        <f t="shared" si="36"/>
        <v>-4.1774108136162402E-11</v>
      </c>
      <c r="AS75">
        <f t="shared" si="36"/>
        <v>-4.8430495103188769E-3</v>
      </c>
      <c r="AT75">
        <f t="shared" si="36"/>
        <v>-3.1641256801283042E-3</v>
      </c>
      <c r="AU75">
        <f t="shared" si="23"/>
        <v>-8.0071752322212891E-3</v>
      </c>
      <c r="AW75">
        <v>72</v>
      </c>
      <c r="AX75">
        <f>IF(Z75&gt;0, (R75*SUMPRODUCT(K75:$K$98, X75:$X$98)-K75*$AZ$3)/Z75, 0)</f>
        <v>-7552505977997677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2000000</v>
      </c>
      <c r="S76">
        <f t="shared" si="29"/>
        <v>-3.644390626908372E+16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-89.941236302015668</v>
      </c>
      <c r="AC76">
        <f t="shared" si="30"/>
        <v>-80.304675269693149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-1.9172382742046007E-8</v>
      </c>
      <c r="AI76">
        <f t="shared" si="34"/>
        <v>-1.9172437829908073E-8</v>
      </c>
      <c r="AJ76">
        <f t="shared" si="35"/>
        <v>-9.6365610323225184</v>
      </c>
      <c r="AK76">
        <f t="shared" si="49"/>
        <v>-6.2958865411410976</v>
      </c>
      <c r="AL76">
        <f t="shared" si="26"/>
        <v>-15.932447592636054</v>
      </c>
      <c r="AN76">
        <f t="shared" si="36"/>
        <v>0</v>
      </c>
      <c r="AO76">
        <f t="shared" si="36"/>
        <v>0</v>
      </c>
      <c r="AP76">
        <f t="shared" si="36"/>
        <v>-2.2070730368191689E-17</v>
      </c>
      <c r="AQ76">
        <f t="shared" si="36"/>
        <v>-7.6813380323065661E-12</v>
      </c>
      <c r="AR76">
        <f t="shared" si="36"/>
        <v>-7.6813601030369334E-12</v>
      </c>
      <c r="AS76">
        <f t="shared" si="36"/>
        <v>-3.8608494183609782E-3</v>
      </c>
      <c r="AT76">
        <f t="shared" si="36"/>
        <v>-2.5224216200053417E-3</v>
      </c>
      <c r="AU76">
        <f t="shared" si="23"/>
        <v>-6.3832710460476798E-3</v>
      </c>
      <c r="AW76">
        <v>73</v>
      </c>
      <c r="AX76">
        <f>IF(Z76&gt;0, (R76*SUMPRODUCT(K76:$K$98, X76:$X$98)-K76*$AZ$3)/Z76, 0)</f>
        <v>-3.644390626908372E+16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2000000</v>
      </c>
      <c r="S77">
        <f t="shared" si="29"/>
        <v>-1.9324787726771408E+17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-80.304675269693149</v>
      </c>
      <c r="AC77">
        <f t="shared" si="30"/>
        <v>-71.700602919375584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-3.6209003004075224E-9</v>
      </c>
      <c r="AI77">
        <f t="shared" si="34"/>
        <v>-3.620909576137214E-9</v>
      </c>
      <c r="AJ77">
        <f t="shared" si="35"/>
        <v>-8.6040723503175656</v>
      </c>
      <c r="AK77">
        <f t="shared" si="49"/>
        <v>-5.6213272688785212</v>
      </c>
      <c r="AL77">
        <f t="shared" si="26"/>
        <v>-14.225399622816997</v>
      </c>
      <c r="AN77">
        <f t="shared" si="36"/>
        <v>0</v>
      </c>
      <c r="AO77">
        <f t="shared" si="36"/>
        <v>0</v>
      </c>
      <c r="AP77">
        <f t="shared" si="36"/>
        <v>-3.3181105294164933E-18</v>
      </c>
      <c r="AQ77">
        <f t="shared" si="36"/>
        <v>-1.2952670908259498E-12</v>
      </c>
      <c r="AR77">
        <f t="shared" si="36"/>
        <v>-1.2952704089364793E-12</v>
      </c>
      <c r="AS77">
        <f t="shared" si="36"/>
        <v>-3.0778455184743794E-3</v>
      </c>
      <c r="AT77">
        <f t="shared" si="36"/>
        <v>-2.010859072071494E-3</v>
      </c>
      <c r="AU77">
        <f t="shared" si="23"/>
        <v>-5.0887045918411441E-3</v>
      </c>
      <c r="AW77">
        <v>74</v>
      </c>
      <c r="AX77">
        <f>IF(Z77&gt;0, (R77*SUMPRODUCT(K77:$K$98, X77:$X$98)-K77*$AZ$3)/Z77, 0)</f>
        <v>-1.9324787726771408E+17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2000000</v>
      </c>
      <c r="S78">
        <f t="shared" si="29"/>
        <v>-1.1371790857475008E+18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-71.700602919375584</v>
      </c>
      <c r="AC78">
        <f t="shared" si="30"/>
        <v>-64.01839546372932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-6.220462107547044E-10</v>
      </c>
      <c r="AI78">
        <f t="shared" si="34"/>
        <v>-6.220476181494645E-10</v>
      </c>
      <c r="AJ78">
        <f t="shared" si="35"/>
        <v>-7.6822074556462638</v>
      </c>
      <c r="AK78">
        <f t="shared" si="49"/>
        <v>-5.0190422043562917</v>
      </c>
      <c r="AL78">
        <f t="shared" si="26"/>
        <v>-12.701249660624603</v>
      </c>
      <c r="AN78">
        <f t="shared" si="36"/>
        <v>0</v>
      </c>
      <c r="AO78">
        <f t="shared" si="36"/>
        <v>0</v>
      </c>
      <c r="AP78">
        <f t="shared" si="36"/>
        <v>-4.495113599757823E-19</v>
      </c>
      <c r="AQ78">
        <f t="shared" si="36"/>
        <v>-1.9867690721067514E-13</v>
      </c>
      <c r="AR78">
        <f t="shared" si="36"/>
        <v>-1.9867735672203511E-13</v>
      </c>
      <c r="AS78">
        <f t="shared" si="36"/>
        <v>-2.4536396033774032E-3</v>
      </c>
      <c r="AT78">
        <f t="shared" si="36"/>
        <v>-1.6030445408734709E-3</v>
      </c>
      <c r="AU78">
        <f t="shared" si="23"/>
        <v>-4.0566841444495518E-3</v>
      </c>
      <c r="AW78">
        <v>75</v>
      </c>
      <c r="AX78">
        <f>IF(Z78&gt;0, (R78*SUMPRODUCT(K78:$K$98, X78:$X$98)-K78*$AZ$3)/Z78, 0)</f>
        <v>-1.1371790857475008E+18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-64.01839546372932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-1.1259158080918833E-10</v>
      </c>
      <c r="AI79">
        <f t="shared" si="34"/>
        <v>-1.1259158080918833E-10</v>
      </c>
      <c r="AJ79">
        <f t="shared" si="35"/>
        <v>-64.01839546372932</v>
      </c>
      <c r="AK79">
        <f t="shared" si="49"/>
        <v>-4.481287682461053</v>
      </c>
      <c r="AL79">
        <f t="shared" si="26"/>
        <v>-68.499683146302971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-3.2107954283984452E-14</v>
      </c>
      <c r="AR79">
        <f t="shared" si="36"/>
        <v>-3.2107954283984452E-14</v>
      </c>
      <c r="AS79">
        <f t="shared" si="36"/>
        <v>-1.8256247048941996E-2</v>
      </c>
      <c r="AT79">
        <f t="shared" si="36"/>
        <v>-1.2779372934259398E-3</v>
      </c>
      <c r="AU79">
        <f t="shared" si="23"/>
        <v>-1.9534184342400045E-2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506734.18049594713</v>
      </c>
      <c r="AO81" s="8">
        <f t="shared" si="50"/>
        <v>-50673.418049594715</v>
      </c>
      <c r="AP81" s="8">
        <f t="shared" si="50"/>
        <v>-1723.8656485241545</v>
      </c>
      <c r="AQ81" s="8">
        <f t="shared" si="50"/>
        <v>-200437.99189294715</v>
      </c>
      <c r="AR81" s="8">
        <f t="shared" si="50"/>
        <v>253898.90490488111</v>
      </c>
      <c r="AS81" s="8">
        <f t="shared" si="50"/>
        <v>-37976.991528387225</v>
      </c>
      <c r="AT81" s="8">
        <f t="shared" si="50"/>
        <v>16803.804331471783</v>
      </c>
      <c r="AU81" s="8">
        <f t="shared" si="50"/>
        <v>232725.71770796544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1078748.6464774415</v>
      </c>
      <c r="K3">
        <v>1</v>
      </c>
      <c r="L3" s="2">
        <v>0</v>
      </c>
      <c r="O3">
        <f>$C$3</f>
        <v>1078748.6464774415</v>
      </c>
      <c r="P3" s="2">
        <f>O3*C5</f>
        <v>107874.86464774417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1078748.6464774415</v>
      </c>
      <c r="AF3">
        <f t="shared" ref="AF3:AG34" si="4">-$Z3*P3</f>
        <v>-107874.86464774417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969351.34924269735</v>
      </c>
      <c r="AJ3">
        <f t="shared" ref="AJ3:AJ66" si="7">AB3-AC3</f>
        <v>0</v>
      </c>
      <c r="AL3">
        <f t="shared" ref="AL3:AL34" si="8">SUM(AI3:AK3)</f>
        <v>969351.34924269735</v>
      </c>
      <c r="AN3">
        <f t="shared" ref="AN3:AU34" si="9">AE3*$K3</f>
        <v>1078748.6464774415</v>
      </c>
      <c r="AO3">
        <f t="shared" si="9"/>
        <v>-107874.86464774417</v>
      </c>
      <c r="AP3">
        <f t="shared" si="9"/>
        <v>-1522.432587</v>
      </c>
      <c r="AQ3">
        <f t="shared" si="9"/>
        <v>0</v>
      </c>
      <c r="AR3">
        <f t="shared" si="9"/>
        <v>969351.34924269735</v>
      </c>
      <c r="AS3">
        <f t="shared" si="9"/>
        <v>0</v>
      </c>
      <c r="AT3">
        <f t="shared" si="9"/>
        <v>0</v>
      </c>
      <c r="AU3">
        <f t="shared" si="9"/>
        <v>969351.34924269735</v>
      </c>
      <c r="AW3">
        <v>0</v>
      </c>
      <c r="AX3">
        <f>IF(Z3&gt;0, (R3*SUMPRODUCT(K3:$K$98, X3:$X$98)-K3*$AZ$3)/Z3, 0)</f>
        <v>0</v>
      </c>
      <c r="AZ3">
        <f>C6*ABS(SUMPRODUCT(X4:X69, K4:K69))/1</f>
        <v>465537.57735670957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31882.786863091744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31226.935173008125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-31226.935173008125</v>
      </c>
      <c r="AK4">
        <f>G4*SUM(AB4, AE4:AF4)</f>
        <v>0</v>
      </c>
      <c r="AL4">
        <f t="shared" si="8"/>
        <v>-52368.363173008125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-29132.321273447265</v>
      </c>
      <c r="AT4">
        <f t="shared" si="9"/>
        <v>0</v>
      </c>
      <c r="AU4">
        <f t="shared" si="9"/>
        <v>-48855.642478783586</v>
      </c>
      <c r="AW4">
        <v>1</v>
      </c>
      <c r="AX4">
        <f>IF(Z4&gt;0, (R4*SUMPRODUCT(K4:$K$98, X4:$X$98)-K4*$AZ$3)/Z4, 0)</f>
        <v>31882.786863091744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2000000</v>
      </c>
      <c r="S5">
        <f t="shared" si="1"/>
        <v>49843.923792086956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31226.935173008125</v>
      </c>
      <c r="AC5">
        <f t="shared" si="2"/>
        <v>47729.341225890676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-24118.144503529915</v>
      </c>
      <c r="AI5">
        <f t="shared" si="6"/>
        <v>-24142.08390155212</v>
      </c>
      <c r="AJ5">
        <f t="shared" si="7"/>
        <v>-16502.40605288255</v>
      </c>
      <c r="AK5">
        <f>G5*SUM(AB5, AE5:AF5)</f>
        <v>1280.3043420933332</v>
      </c>
      <c r="AL5">
        <f t="shared" si="8"/>
        <v>-39364.185612341338</v>
      </c>
      <c r="AN5">
        <f t="shared" si="9"/>
        <v>0</v>
      </c>
      <c r="AO5">
        <f t="shared" si="9"/>
        <v>0</v>
      </c>
      <c r="AP5">
        <f t="shared" si="9"/>
        <v>-20.470771187037759</v>
      </c>
      <c r="AQ5">
        <f t="shared" si="9"/>
        <v>-20623.618736348664</v>
      </c>
      <c r="AR5">
        <f t="shared" si="9"/>
        <v>-20644.0895075357</v>
      </c>
      <c r="AS5">
        <f t="shared" si="9"/>
        <v>-14111.339726704529</v>
      </c>
      <c r="AT5">
        <f t="shared" si="9"/>
        <v>1094.7985079847278</v>
      </c>
      <c r="AU5">
        <f t="shared" si="9"/>
        <v>-33660.630726255506</v>
      </c>
      <c r="AW5">
        <v>2</v>
      </c>
      <c r="AX5">
        <f>IF(Z5&gt;0, (R5*SUMPRODUCT(K5:$K$98, X5:$X$98)-K5*$AZ$3)/Z5, 0)</f>
        <v>49843.923792086956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2000000</v>
      </c>
      <c r="S6">
        <f t="shared" si="1"/>
        <v>70703.395375272012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47729.341225890676</v>
      </c>
      <c r="AC6">
        <f t="shared" si="2"/>
        <v>66070.281144855428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-27058.081075302569</v>
      </c>
      <c r="AI6">
        <f t="shared" si="6"/>
        <v>-27081.442853331111</v>
      </c>
      <c r="AJ6">
        <f t="shared" si="7"/>
        <v>-18340.939918964752</v>
      </c>
      <c r="AK6">
        <f>G6*SUM(AB6, AE6:AF6)</f>
        <v>2792.1664617146048</v>
      </c>
      <c r="AL6">
        <f t="shared" si="8"/>
        <v>-42630.216310581265</v>
      </c>
      <c r="AN6">
        <f t="shared" si="9"/>
        <v>0</v>
      </c>
      <c r="AO6">
        <f t="shared" si="9"/>
        <v>0</v>
      </c>
      <c r="AP6">
        <f t="shared" si="9"/>
        <v>-18.021509877571841</v>
      </c>
      <c r="AQ6">
        <f t="shared" si="9"/>
        <v>-20872.875119819226</v>
      </c>
      <c r="AR6">
        <f t="shared" si="9"/>
        <v>-20890.896629696796</v>
      </c>
      <c r="AS6">
        <f t="shared" si="9"/>
        <v>-14148.385003476369</v>
      </c>
      <c r="AT6">
        <f t="shared" si="9"/>
        <v>2153.9052125286289</v>
      </c>
      <c r="AU6">
        <f t="shared" si="9"/>
        <v>-32885.376420644541</v>
      </c>
      <c r="AW6">
        <v>3</v>
      </c>
      <c r="AX6">
        <f>IF(Z6&gt;0, (R6*SUMPRODUCT(K6:$K$98, X6:$X$98)-K6*$AZ$3)/Z6, 0)</f>
        <v>70703.395375272012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2000000</v>
      </c>
      <c r="S7">
        <f t="shared" si="1"/>
        <v>85239.805137072137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66070.281144855428</v>
      </c>
      <c r="AC7">
        <f t="shared" si="2"/>
        <v>77577.378098890942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-30038.0041617161</v>
      </c>
      <c r="AI7">
        <f t="shared" si="6"/>
        <v>-30060.756846912336</v>
      </c>
      <c r="AJ7">
        <f t="shared" si="7"/>
        <v>-11507.096954035514</v>
      </c>
      <c r="AK7">
        <f>G7*SUM(AB7, AE7:AF7)</f>
        <v>3244.0508042124015</v>
      </c>
      <c r="AL7">
        <f t="shared" si="8"/>
        <v>-38323.802996735452</v>
      </c>
      <c r="AN7">
        <f t="shared" si="9"/>
        <v>0</v>
      </c>
      <c r="AO7">
        <f t="shared" si="9"/>
        <v>0</v>
      </c>
      <c r="AP7">
        <f t="shared" si="9"/>
        <v>-15.969110688608282</v>
      </c>
      <c r="AQ7">
        <f t="shared" si="9"/>
        <v>-21082.356178455888</v>
      </c>
      <c r="AR7">
        <f t="shared" si="9"/>
        <v>-21098.325289144494</v>
      </c>
      <c r="AS7">
        <f t="shared" si="9"/>
        <v>-8076.326085412652</v>
      </c>
      <c r="AT7">
        <f t="shared" si="9"/>
        <v>2276.8568160257155</v>
      </c>
      <c r="AU7">
        <f t="shared" si="9"/>
        <v>-26897.794558531434</v>
      </c>
      <c r="AW7">
        <v>4</v>
      </c>
      <c r="AX7">
        <f>IF(Z7&gt;0, (R7*SUMPRODUCT(K7:$K$98, X7:$X$98)-K7*$AZ$3)/Z7, 0)</f>
        <v>85239.805137072137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25</v>
      </c>
      <c r="R8">
        <f t="shared" si="0"/>
        <v>2000000</v>
      </c>
      <c r="S8">
        <f t="shared" si="1"/>
        <v>88464.974771709836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77577.378098890942</v>
      </c>
      <c r="AC8">
        <f t="shared" si="2"/>
        <v>78241.114885241492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-33151.825448182593</v>
      </c>
      <c r="AI8">
        <f t="shared" si="6"/>
        <v>-33173.936208708765</v>
      </c>
      <c r="AJ8">
        <f t="shared" si="7"/>
        <v>-663.73678635054966</v>
      </c>
      <c r="AK8">
        <f t="shared" ref="AK8:AK69" si="22">G8*SUM(AB8:AB8, AE8:AF8)</f>
        <v>1652.398153506377</v>
      </c>
      <c r="AL8">
        <f t="shared" si="8"/>
        <v>-32185.274841552939</v>
      </c>
      <c r="AN8">
        <f t="shared" si="9"/>
        <v>0</v>
      </c>
      <c r="AO8">
        <f t="shared" si="9"/>
        <v>0</v>
      </c>
      <c r="AP8">
        <f t="shared" si="9"/>
        <v>-14.48573877442751</v>
      </c>
      <c r="AQ8">
        <f t="shared" si="9"/>
        <v>-21719.229547503663</v>
      </c>
      <c r="AR8">
        <f t="shared" si="9"/>
        <v>-21733.715286278089</v>
      </c>
      <c r="AS8">
        <f t="shared" si="9"/>
        <v>-434.84337369000809</v>
      </c>
      <c r="AT8">
        <f t="shared" si="9"/>
        <v>1082.5592351157738</v>
      </c>
      <c r="AU8">
        <f t="shared" si="9"/>
        <v>-21085.999424852325</v>
      </c>
      <c r="AW8">
        <v>5</v>
      </c>
      <c r="AX8">
        <f>IF(Z8&gt;0, (R8*SUMPRODUCT(K8:$K$98, X8:$X$98)-K8*$AZ$3)/Z8, 0)</f>
        <v>88464.974771709836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25</v>
      </c>
      <c r="R9">
        <f t="shared" si="0"/>
        <v>2000000</v>
      </c>
      <c r="S9">
        <f t="shared" si="1"/>
        <v>84773.003454475314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78241.114885241492</v>
      </c>
      <c r="AC9">
        <f t="shared" si="2"/>
        <v>72668.472021932655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-36747.37998788109</v>
      </c>
      <c r="AI9">
        <f t="shared" si="6"/>
        <v>-36768.810298552147</v>
      </c>
      <c r="AJ9">
        <f t="shared" si="7"/>
        <v>5572.6428633088362</v>
      </c>
      <c r="AK9">
        <f t="shared" si="22"/>
        <v>461.62257782292477</v>
      </c>
      <c r="AL9">
        <f t="shared" si="8"/>
        <v>-30734.544857420387</v>
      </c>
      <c r="AN9">
        <f t="shared" si="9"/>
        <v>0</v>
      </c>
      <c r="AO9">
        <f t="shared" si="9"/>
        <v>0</v>
      </c>
      <c r="AP9">
        <f t="shared" si="9"/>
        <v>-13.296662495471669</v>
      </c>
      <c r="AQ9">
        <f t="shared" si="9"/>
        <v>-22800.299855266545</v>
      </c>
      <c r="AR9">
        <f t="shared" si="9"/>
        <v>-22813.596517762016</v>
      </c>
      <c r="AS9">
        <f t="shared" si="9"/>
        <v>3457.6050948844522</v>
      </c>
      <c r="AT9">
        <f t="shared" si="9"/>
        <v>286.41860175595872</v>
      </c>
      <c r="AU9">
        <f t="shared" si="9"/>
        <v>-19069.572821121605</v>
      </c>
      <c r="AW9">
        <v>6</v>
      </c>
      <c r="AX9">
        <f>IF(Z9&gt;0, (R9*SUMPRODUCT(K9:$K$98, X9:$X$98)-K9*$AZ$3)/Z9, 0)</f>
        <v>84773.003454475314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2000000</v>
      </c>
      <c r="S10">
        <f t="shared" si="1"/>
        <v>78085.165260034308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72668.472021932655</v>
      </c>
      <c r="AC10">
        <f t="shared" si="2"/>
        <v>64692.819558763294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-40299.555205242119</v>
      </c>
      <c r="AI10">
        <f t="shared" si="6"/>
        <v>-40320.267468366401</v>
      </c>
      <c r="AJ10">
        <f t="shared" si="7"/>
        <v>7975.652463169361</v>
      </c>
      <c r="AK10">
        <f t="shared" si="22"/>
        <v>297.94073528992391</v>
      </c>
      <c r="AL10">
        <f t="shared" si="8"/>
        <v>-32046.674269907115</v>
      </c>
      <c r="AN10">
        <f t="shared" si="9"/>
        <v>0</v>
      </c>
      <c r="AO10">
        <f t="shared" si="9"/>
        <v>0</v>
      </c>
      <c r="AP10">
        <f t="shared" si="9"/>
        <v>-12.191577947682783</v>
      </c>
      <c r="AQ10">
        <f t="shared" si="9"/>
        <v>-23720.979479330712</v>
      </c>
      <c r="AR10">
        <f t="shared" si="9"/>
        <v>-23733.171057278392</v>
      </c>
      <c r="AS10">
        <f t="shared" si="9"/>
        <v>4694.5999143063545</v>
      </c>
      <c r="AT10">
        <f t="shared" si="9"/>
        <v>175.37280577602166</v>
      </c>
      <c r="AU10">
        <f t="shared" si="9"/>
        <v>-18863.198337196016</v>
      </c>
      <c r="AW10">
        <v>7</v>
      </c>
      <c r="AX10">
        <f>IF(Z10&gt;0, (R10*SUMPRODUCT(K10:$K$98, X10:$X$98)-K10*$AZ$3)/Z10, 0)</f>
        <v>78085.165260034308</v>
      </c>
    </row>
    <row r="11" spans="1:52" x14ac:dyDescent="0.25">
      <c r="A11" t="s">
        <v>33</v>
      </c>
      <c r="C11" s="12">
        <f>AU71</f>
        <v>484269.22028758726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2000000</v>
      </c>
      <c r="S11">
        <f t="shared" si="1"/>
        <v>68399.831394170484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64692.819558763294</v>
      </c>
      <c r="AC11">
        <f t="shared" si="2"/>
        <v>54615.70951589528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-43456.732314252695</v>
      </c>
      <c r="AI11">
        <f t="shared" si="6"/>
        <v>-43476.694245591811</v>
      </c>
      <c r="AJ11">
        <f t="shared" si="7"/>
        <v>10077.110042868015</v>
      </c>
      <c r="AK11">
        <f t="shared" si="22"/>
        <v>155.26276694103188</v>
      </c>
      <c r="AL11">
        <f t="shared" si="8"/>
        <v>-33244.321435782767</v>
      </c>
      <c r="AN11">
        <f t="shared" si="9"/>
        <v>0</v>
      </c>
      <c r="AO11">
        <f t="shared" si="9"/>
        <v>0</v>
      </c>
      <c r="AP11">
        <f t="shared" si="9"/>
        <v>-11.164880602953604</v>
      </c>
      <c r="AQ11">
        <f t="shared" si="9"/>
        <v>-24305.725705631554</v>
      </c>
      <c r="AR11">
        <f t="shared" si="9"/>
        <v>-24316.890586234509</v>
      </c>
      <c r="AS11">
        <f t="shared" si="9"/>
        <v>5636.214679838773</v>
      </c>
      <c r="AT11">
        <f t="shared" si="9"/>
        <v>86.839806506307852</v>
      </c>
      <c r="AU11">
        <f t="shared" si="9"/>
        <v>-18593.836099889431</v>
      </c>
      <c r="AW11">
        <v>8</v>
      </c>
      <c r="AX11">
        <f>IF(Z11&gt;0, (R11*SUMPRODUCT(K11:$K$98, X11:$X$98)-K11*$AZ$3)/Z11, 0)</f>
        <v>68399.831394170484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2000000</v>
      </c>
      <c r="S12">
        <f t="shared" si="1"/>
        <v>56377.981386682382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54615.70951589528</v>
      </c>
      <c r="AC12">
        <f t="shared" si="2"/>
        <v>43251.000172224041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-46662.550775414034</v>
      </c>
      <c r="AI12">
        <f t="shared" si="6"/>
        <v>-46681.729805555064</v>
      </c>
      <c r="AJ12">
        <f t="shared" si="7"/>
        <v>11364.709343671238</v>
      </c>
      <c r="AK12">
        <f t="shared" si="22"/>
        <v>125.61613188655915</v>
      </c>
      <c r="AL12">
        <f t="shared" si="8"/>
        <v>-35191.404329997269</v>
      </c>
      <c r="AN12">
        <f t="shared" si="9"/>
        <v>0</v>
      </c>
      <c r="AO12">
        <f t="shared" si="9"/>
        <v>0</v>
      </c>
      <c r="AP12">
        <f t="shared" si="9"/>
        <v>-10.193858406529863</v>
      </c>
      <c r="AQ12">
        <f t="shared" si="9"/>
        <v>-24801.641792849234</v>
      </c>
      <c r="AR12">
        <f t="shared" si="9"/>
        <v>-24811.835651255766</v>
      </c>
      <c r="AS12">
        <f t="shared" si="9"/>
        <v>6040.4638310105292</v>
      </c>
      <c r="AT12">
        <f t="shared" si="9"/>
        <v>66.76630948549132</v>
      </c>
      <c r="AU12">
        <f t="shared" si="9"/>
        <v>-18704.605510759746</v>
      </c>
      <c r="AW12">
        <v>9</v>
      </c>
      <c r="AX12">
        <f>IF(Z12&gt;0, (R12*SUMPRODUCT(K12:$K$98, X12:$X$98)-K12*$AZ$3)/Z12, 0)</f>
        <v>56377.981386682382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2000000</v>
      </c>
      <c r="S13">
        <f t="shared" si="1"/>
        <v>41762.638620401041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43251.000172224041</v>
      </c>
      <c r="AC13">
        <f t="shared" si="2"/>
        <v>30680.142514881591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-49716.538621569591</v>
      </c>
      <c r="AI13">
        <f t="shared" si="6"/>
        <v>-49734.904404676439</v>
      </c>
      <c r="AJ13">
        <f t="shared" si="7"/>
        <v>12570.857657342451</v>
      </c>
      <c r="AK13">
        <f t="shared" si="22"/>
        <v>86.502000344448078</v>
      </c>
      <c r="AL13">
        <f t="shared" si="8"/>
        <v>-37077.544746989537</v>
      </c>
      <c r="AN13">
        <f t="shared" si="9"/>
        <v>0</v>
      </c>
      <c r="AO13">
        <f t="shared" si="9"/>
        <v>0</v>
      </c>
      <c r="AP13">
        <f t="shared" si="9"/>
        <v>-9.2790959719349626</v>
      </c>
      <c r="AQ13">
        <f t="shared" si="9"/>
        <v>-25118.696577108887</v>
      </c>
      <c r="AR13">
        <f t="shared" si="9"/>
        <v>-25127.975673080819</v>
      </c>
      <c r="AS13">
        <f t="shared" si="9"/>
        <v>6351.2780246494549</v>
      </c>
      <c r="AT13">
        <f t="shared" si="9"/>
        <v>43.704118593294012</v>
      </c>
      <c r="AU13">
        <f t="shared" si="9"/>
        <v>-18732.99352983807</v>
      </c>
      <c r="AW13">
        <v>10</v>
      </c>
      <c r="AX13">
        <f>IF(Z13&gt;0, (R13*SUMPRODUCT(K13:$K$98, X13:$X$98)-K13*$AZ$3)/Z13, 0)</f>
        <v>41762.638620401041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2000000</v>
      </c>
      <c r="S14">
        <f t="shared" si="1"/>
        <v>43891.055313532277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30680.142514881591</v>
      </c>
      <c r="AC14">
        <f t="shared" si="2"/>
        <v>30762.237425767675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-52815.737230670195</v>
      </c>
      <c r="AI14">
        <f t="shared" si="6"/>
        <v>-52833.259159230591</v>
      </c>
      <c r="AJ14">
        <f t="shared" si="7"/>
        <v>-82.094910886084108</v>
      </c>
      <c r="AK14">
        <f t="shared" si="22"/>
        <v>2147.6099760417114</v>
      </c>
      <c r="AL14">
        <f t="shared" si="8"/>
        <v>-50767.744094074966</v>
      </c>
      <c r="AN14">
        <f t="shared" si="9"/>
        <v>0</v>
      </c>
      <c r="AO14">
        <f t="shared" si="9"/>
        <v>0</v>
      </c>
      <c r="AP14">
        <f t="shared" si="9"/>
        <v>-7.904239628827221</v>
      </c>
      <c r="AQ14">
        <f t="shared" si="9"/>
        <v>-23825.473423509087</v>
      </c>
      <c r="AR14">
        <f t="shared" si="9"/>
        <v>-23833.377663137911</v>
      </c>
      <c r="AS14">
        <f t="shared" si="9"/>
        <v>-37.033471841531352</v>
      </c>
      <c r="AT14">
        <f t="shared" si="9"/>
        <v>968.7988294998471</v>
      </c>
      <c r="AU14">
        <f t="shared" si="9"/>
        <v>-22901.612305479597</v>
      </c>
      <c r="AW14">
        <v>11</v>
      </c>
      <c r="AX14">
        <f>IF(Z14&gt;0, (R14*SUMPRODUCT(K14:$K$98, X14:$X$98)-K14*$AZ$3)/Z14, 0)</f>
        <v>43891.055313532277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2000000</v>
      </c>
      <c r="S15">
        <f t="shared" si="1"/>
        <v>44213.080356082297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30762.237425767675</v>
      </c>
      <c r="AC15">
        <f t="shared" si="2"/>
        <v>29437.470687968336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-56118.566959957578</v>
      </c>
      <c r="AI15">
        <f t="shared" si="6"/>
        <v>-56135.212187145371</v>
      </c>
      <c r="AJ15">
        <f t="shared" si="7"/>
        <v>1324.7667377993384</v>
      </c>
      <c r="AK15">
        <f t="shared" si="22"/>
        <v>2153.3566198037374</v>
      </c>
      <c r="AL15">
        <f t="shared" si="8"/>
        <v>-52657.088829542299</v>
      </c>
      <c r="AN15">
        <f t="shared" si="9"/>
        <v>0</v>
      </c>
      <c r="AO15">
        <f t="shared" si="9"/>
        <v>0</v>
      </c>
      <c r="AP15">
        <f t="shared" si="9"/>
        <v>-6.7042453156363155</v>
      </c>
      <c r="AQ15">
        <f t="shared" si="9"/>
        <v>-22603.034216162432</v>
      </c>
      <c r="AR15">
        <f t="shared" si="9"/>
        <v>-22609.738461478068</v>
      </c>
      <c r="AS15">
        <f t="shared" si="9"/>
        <v>533.58005246780749</v>
      </c>
      <c r="AT15">
        <f t="shared" si="9"/>
        <v>867.31354690067349</v>
      </c>
      <c r="AU15">
        <f t="shared" si="9"/>
        <v>-21208.844862109589</v>
      </c>
      <c r="AW15">
        <v>12</v>
      </c>
      <c r="AX15">
        <f>IF(Z15&gt;0, (R15*SUMPRODUCT(K15:$K$98, X15:$X$98)-K15*$AZ$3)/Z15, 0)</f>
        <v>44213.080356082297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2000000</v>
      </c>
      <c r="S16">
        <f t="shared" si="1"/>
        <v>42765.222628770767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29437.470687968336</v>
      </c>
      <c r="AC16">
        <f t="shared" si="2"/>
        <v>26924.353155475404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-59131.50377555281</v>
      </c>
      <c r="AI16">
        <f t="shared" si="6"/>
        <v>-59147.243406671536</v>
      </c>
      <c r="AJ16">
        <f t="shared" si="7"/>
        <v>2513.1175324929318</v>
      </c>
      <c r="AK16">
        <f t="shared" si="22"/>
        <v>2060.6229481577839</v>
      </c>
      <c r="AL16">
        <f t="shared" si="8"/>
        <v>-54573.502926020818</v>
      </c>
      <c r="AN16">
        <f t="shared" si="9"/>
        <v>0</v>
      </c>
      <c r="AO16">
        <f t="shared" si="9"/>
        <v>0</v>
      </c>
      <c r="AP16">
        <f t="shared" si="9"/>
        <v>-5.6602641259420841</v>
      </c>
      <c r="AQ16">
        <f t="shared" si="9"/>
        <v>-21264.788673201238</v>
      </c>
      <c r="AR16">
        <f t="shared" si="9"/>
        <v>-21270.448937327179</v>
      </c>
      <c r="AS16">
        <f t="shared" si="9"/>
        <v>903.76381162614075</v>
      </c>
      <c r="AT16">
        <f t="shared" si="9"/>
        <v>741.03834216779194</v>
      </c>
      <c r="AU16">
        <f t="shared" si="9"/>
        <v>-19625.646783533248</v>
      </c>
      <c r="AW16">
        <v>13</v>
      </c>
      <c r="AX16">
        <f>IF(Z16&gt;0, (R16*SUMPRODUCT(K16:$K$98, X16:$X$98)-K16*$AZ$3)/Z16, 0)</f>
        <v>42765.222628770767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2000000</v>
      </c>
      <c r="S17">
        <f t="shared" si="1"/>
        <v>39832.253331076594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26924.353155475404</v>
      </c>
      <c r="AC17">
        <f t="shared" si="2"/>
        <v>23596.990092693275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-61760.547152839812</v>
      </c>
      <c r="AI17">
        <f t="shared" si="6"/>
        <v>-61775.357380807938</v>
      </c>
      <c r="AJ17">
        <f t="shared" si="7"/>
        <v>3327.3630627821294</v>
      </c>
      <c r="AK17">
        <f t="shared" si="22"/>
        <v>1884.7047208832785</v>
      </c>
      <c r="AL17">
        <f t="shared" si="8"/>
        <v>-56563.289597142531</v>
      </c>
      <c r="AN17">
        <f t="shared" si="9"/>
        <v>0</v>
      </c>
      <c r="AO17">
        <f t="shared" si="9"/>
        <v>0</v>
      </c>
      <c r="AP17">
        <f t="shared" si="9"/>
        <v>-4.7553870223174197</v>
      </c>
      <c r="AQ17">
        <f t="shared" si="9"/>
        <v>-19830.572834796763</v>
      </c>
      <c r="AR17">
        <f t="shared" si="9"/>
        <v>-19835.32822181908</v>
      </c>
      <c r="AS17">
        <f t="shared" si="9"/>
        <v>1068.3764734308943</v>
      </c>
      <c r="AT17">
        <f t="shared" si="9"/>
        <v>605.15613870889467</v>
      </c>
      <c r="AU17">
        <f t="shared" si="9"/>
        <v>-18161.795609679291</v>
      </c>
      <c r="AW17">
        <v>14</v>
      </c>
      <c r="AX17">
        <f>IF(Z17&gt;0, (R17*SUMPRODUCT(K17:$K$98, X17:$X$98)-K17*$AZ$3)/Z17, 0)</f>
        <v>39832.253331076594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2000000</v>
      </c>
      <c r="S18">
        <f t="shared" si="1"/>
        <v>35686.26487537082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23596.990092693275</v>
      </c>
      <c r="AC18">
        <f t="shared" si="2"/>
        <v>19781.975838627899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-64309.571401218454</v>
      </c>
      <c r="AI18">
        <f t="shared" si="6"/>
        <v>-64323.42965726438</v>
      </c>
      <c r="AJ18">
        <f t="shared" si="7"/>
        <v>3815.014254065376</v>
      </c>
      <c r="AK18">
        <f t="shared" si="22"/>
        <v>1651.7893064885295</v>
      </c>
      <c r="AL18">
        <f t="shared" si="8"/>
        <v>-58856.626096710475</v>
      </c>
      <c r="AN18">
        <f t="shared" si="9"/>
        <v>0</v>
      </c>
      <c r="AO18">
        <f t="shared" si="9"/>
        <v>0</v>
      </c>
      <c r="AP18">
        <f t="shared" si="9"/>
        <v>-3.9729644881826585</v>
      </c>
      <c r="AQ18">
        <f t="shared" si="9"/>
        <v>-18436.637523547637</v>
      </c>
      <c r="AR18">
        <f t="shared" si="9"/>
        <v>-18440.610488035822</v>
      </c>
      <c r="AS18">
        <f t="shared" si="9"/>
        <v>1093.7102116659134</v>
      </c>
      <c r="AT18">
        <f t="shared" si="9"/>
        <v>473.5444514006536</v>
      </c>
      <c r="AU18">
        <f t="shared" si="9"/>
        <v>-16873.355824969254</v>
      </c>
      <c r="AW18">
        <v>15</v>
      </c>
      <c r="AX18">
        <f>IF(Z18&gt;0, (R18*SUMPRODUCT(K18:$K$98, X18:$X$98)-K18*$AZ$3)/Z18, 0)</f>
        <v>35686.26487537082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2000000</v>
      </c>
      <c r="S19">
        <f t="shared" si="1"/>
        <v>30353.173552920656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19781.975838627899</v>
      </c>
      <c r="AC19">
        <f t="shared" si="2"/>
        <v>15644.944190733309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-66713.355244711391</v>
      </c>
      <c r="AI19">
        <f t="shared" si="6"/>
        <v>-66726.241001256305</v>
      </c>
      <c r="AJ19">
        <f t="shared" si="7"/>
        <v>4137.0316478945897</v>
      </c>
      <c r="AK19">
        <f t="shared" si="22"/>
        <v>1384.738308703953</v>
      </c>
      <c r="AL19">
        <f t="shared" si="8"/>
        <v>-61204.471044657759</v>
      </c>
      <c r="AN19">
        <f t="shared" si="9"/>
        <v>0</v>
      </c>
      <c r="AO19">
        <f t="shared" si="9"/>
        <v>0</v>
      </c>
      <c r="AP19">
        <f t="shared" si="9"/>
        <v>-3.2983595912215815</v>
      </c>
      <c r="AQ19">
        <f t="shared" si="9"/>
        <v>-17076.578652332861</v>
      </c>
      <c r="AR19">
        <f t="shared" si="9"/>
        <v>-17079.877011924083</v>
      </c>
      <c r="AS19">
        <f t="shared" si="9"/>
        <v>1058.9535792844504</v>
      </c>
      <c r="AT19">
        <f t="shared" si="9"/>
        <v>354.450657664321</v>
      </c>
      <c r="AU19">
        <f t="shared" si="9"/>
        <v>-15666.472774975309</v>
      </c>
      <c r="AW19">
        <v>16</v>
      </c>
      <c r="AX19">
        <f>IF(Z19&gt;0, (R19*SUMPRODUCT(K19:$K$98, X19:$X$98)-K19*$AZ$3)/Z19, 0)</f>
        <v>30353.173552920656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2000000</v>
      </c>
      <c r="S20">
        <f t="shared" si="1"/>
        <v>23825.795780478311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15644.944190733309</v>
      </c>
      <c r="AC20">
        <f t="shared" si="2"/>
        <v>11335.870784519182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-68989.092169353404</v>
      </c>
      <c r="AI20">
        <f t="shared" si="6"/>
        <v>-69000.986704680749</v>
      </c>
      <c r="AJ20">
        <f t="shared" si="7"/>
        <v>4309.0734062141273</v>
      </c>
      <c r="AK20">
        <f t="shared" si="22"/>
        <v>1095.1460933513317</v>
      </c>
      <c r="AL20">
        <f t="shared" si="8"/>
        <v>-63596.767205115291</v>
      </c>
      <c r="AN20">
        <f t="shared" si="9"/>
        <v>0</v>
      </c>
      <c r="AO20">
        <f t="shared" si="9"/>
        <v>0</v>
      </c>
      <c r="AP20">
        <f t="shared" si="9"/>
        <v>-2.7184261374824343</v>
      </c>
      <c r="AQ20">
        <f t="shared" si="9"/>
        <v>-15767.051523502812</v>
      </c>
      <c r="AR20">
        <f t="shared" si="9"/>
        <v>-15769.769949640295</v>
      </c>
      <c r="AS20">
        <f t="shared" si="9"/>
        <v>984.81339988577326</v>
      </c>
      <c r="AT20">
        <f t="shared" si="9"/>
        <v>250.28920278072277</v>
      </c>
      <c r="AU20">
        <f t="shared" si="9"/>
        <v>-14534.667346973798</v>
      </c>
      <c r="AW20">
        <v>17</v>
      </c>
      <c r="AX20">
        <f>IF(Z20&gt;0, (R20*SUMPRODUCT(K20:$K$98, X20:$X$98)-K20*$AZ$3)/Z20, 0)</f>
        <v>23825.795780478311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2000000</v>
      </c>
      <c r="S21">
        <f t="shared" si="1"/>
        <v>16001.694682753514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11335.870784519182</v>
      </c>
      <c r="AC21">
        <f t="shared" si="2"/>
        <v>6968.3775164795661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-71092.257885436265</v>
      </c>
      <c r="AI21">
        <f t="shared" si="6"/>
        <v>-71103.144822186761</v>
      </c>
      <c r="AJ21">
        <f t="shared" si="7"/>
        <v>4367.4932680396159</v>
      </c>
      <c r="AK21">
        <f t="shared" si="22"/>
        <v>793.51095491634283</v>
      </c>
      <c r="AL21">
        <f t="shared" si="8"/>
        <v>-65942.140599230799</v>
      </c>
      <c r="AN21">
        <f t="shared" si="9"/>
        <v>0</v>
      </c>
      <c r="AO21">
        <f t="shared" si="9"/>
        <v>0</v>
      </c>
      <c r="AP21">
        <f t="shared" si="9"/>
        <v>-2.2215583973471897</v>
      </c>
      <c r="AQ21">
        <f t="shared" si="9"/>
        <v>-14506.890791339782</v>
      </c>
      <c r="AR21">
        <f t="shared" si="9"/>
        <v>-14509.112349737128</v>
      </c>
      <c r="AS21">
        <f t="shared" si="9"/>
        <v>891.21867494296964</v>
      </c>
      <c r="AT21">
        <f t="shared" si="9"/>
        <v>161.92166498992734</v>
      </c>
      <c r="AU21">
        <f t="shared" si="9"/>
        <v>-13455.972009804231</v>
      </c>
      <c r="AW21">
        <v>18</v>
      </c>
      <c r="AX21">
        <f>IF(Z21&gt;0, (R21*SUMPRODUCT(K21:$K$98, X21:$X$98)-K21*$AZ$3)/Z21, 0)</f>
        <v>16001.694682753514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2000000</v>
      </c>
      <c r="S22">
        <f t="shared" si="1"/>
        <v>6688.1449559318798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6968.3775164795661</v>
      </c>
      <c r="AC22">
        <f t="shared" si="2"/>
        <v>2639.6637389461976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-72889.371492807462</v>
      </c>
      <c r="AI22">
        <f t="shared" si="6"/>
        <v>-72899.238443046794</v>
      </c>
      <c r="AJ22">
        <f t="shared" si="7"/>
        <v>4328.7137775333686</v>
      </c>
      <c r="AK22">
        <f t="shared" si="22"/>
        <v>487.78642615356966</v>
      </c>
      <c r="AL22">
        <f t="shared" si="8"/>
        <v>-68082.738239359853</v>
      </c>
      <c r="AN22">
        <f t="shared" si="9"/>
        <v>0</v>
      </c>
      <c r="AO22">
        <f t="shared" si="9"/>
        <v>0</v>
      </c>
      <c r="AP22">
        <f t="shared" si="9"/>
        <v>-1.7976988863179033</v>
      </c>
      <c r="AQ22">
        <f t="shared" si="9"/>
        <v>-13280.004335547548</v>
      </c>
      <c r="AR22">
        <f t="shared" si="9"/>
        <v>-13281.802034433866</v>
      </c>
      <c r="AS22">
        <f t="shared" si="9"/>
        <v>788.66557024243309</v>
      </c>
      <c r="AT22">
        <f t="shared" si="9"/>
        <v>88.871747985642358</v>
      </c>
      <c r="AU22">
        <f t="shared" si="9"/>
        <v>-12404.264716205789</v>
      </c>
      <c r="AW22">
        <v>19</v>
      </c>
      <c r="AX22">
        <f>IF(Z22&gt;0, (R22*SUMPRODUCT(K22:$K$98, X22:$X$98)-K22*$AZ$3)/Z22, 0)</f>
        <v>6688.1449559318798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2000000</v>
      </c>
      <c r="S23">
        <f t="shared" si="1"/>
        <v>-4392.5655328906032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2639.6637389461976</v>
      </c>
      <c r="AC23">
        <f t="shared" si="2"/>
        <v>-1552.6825485599113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-74503.149215571146</v>
      </c>
      <c r="AI23">
        <f t="shared" si="6"/>
        <v>-74511.986206942893</v>
      </c>
      <c r="AJ23">
        <f t="shared" si="7"/>
        <v>4192.3462875061086</v>
      </c>
      <c r="AK23">
        <f t="shared" si="22"/>
        <v>184.77646172623383</v>
      </c>
      <c r="AL23">
        <f t="shared" si="8"/>
        <v>-70134.863457710555</v>
      </c>
      <c r="AN23">
        <f t="shared" si="9"/>
        <v>0</v>
      </c>
      <c r="AO23">
        <f t="shared" si="9"/>
        <v>0</v>
      </c>
      <c r="AP23">
        <f t="shared" si="9"/>
        <v>-1.4375415946716075</v>
      </c>
      <c r="AQ23">
        <f t="shared" si="9"/>
        <v>-12119.665101608842</v>
      </c>
      <c r="AR23">
        <f t="shared" si="9"/>
        <v>-12121.102643203514</v>
      </c>
      <c r="AS23">
        <f t="shared" si="9"/>
        <v>681.98235282016685</v>
      </c>
      <c r="AT23">
        <f t="shared" si="9"/>
        <v>30.058176847028609</v>
      </c>
      <c r="AU23">
        <f t="shared" si="9"/>
        <v>-11409.062113536318</v>
      </c>
      <c r="AW23">
        <v>20</v>
      </c>
      <c r="AX23">
        <f>IF(Z23&gt;0, (R23*SUMPRODUCT(K23:$K$98, X23:$X$98)-K23*$AZ$3)/Z23, 0)</f>
        <v>-4392.5655328906032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25</v>
      </c>
      <c r="R24">
        <f t="shared" si="0"/>
        <v>2000000</v>
      </c>
      <c r="S24">
        <f t="shared" si="1"/>
        <v>-17802.623801750313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-1552.6825485599113</v>
      </c>
      <c r="AC24">
        <f t="shared" si="2"/>
        <v>-5558.3672501317342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-75446.11641489451</v>
      </c>
      <c r="AI24">
        <f t="shared" si="6"/>
        <v>-75453.921959897358</v>
      </c>
      <c r="AJ24">
        <f t="shared" si="7"/>
        <v>4005.6847015718231</v>
      </c>
      <c r="AK24">
        <f t="shared" si="22"/>
        <v>-108.6877783991938</v>
      </c>
      <c r="AL24">
        <f t="shared" si="8"/>
        <v>-71556.92503672473</v>
      </c>
      <c r="AN24">
        <f t="shared" si="9"/>
        <v>0</v>
      </c>
      <c r="AO24">
        <f t="shared" si="9"/>
        <v>0</v>
      </c>
      <c r="AP24">
        <f t="shared" si="9"/>
        <v>-1.1337079655363644</v>
      </c>
      <c r="AQ24">
        <f t="shared" si="9"/>
        <v>-10958.089808868792</v>
      </c>
      <c r="AR24">
        <f t="shared" si="9"/>
        <v>-10959.223516834329</v>
      </c>
      <c r="AS24">
        <f t="shared" si="9"/>
        <v>581.80135428641063</v>
      </c>
      <c r="AT24">
        <f t="shared" si="9"/>
        <v>-15.786239152127743</v>
      </c>
      <c r="AU24">
        <f t="shared" si="9"/>
        <v>-10393.208401700047</v>
      </c>
      <c r="AW24">
        <v>21</v>
      </c>
      <c r="AX24">
        <f>IF(Z24&gt;0, (R24*SUMPRODUCT(K24:$K$98, X24:$X$98)-K24*$AZ$3)/Z24, 0)</f>
        <v>-17802.623801750313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2000000</v>
      </c>
      <c r="S25">
        <f t="shared" si="1"/>
        <v>-34168.418067300074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-5558.3672501317342</v>
      </c>
      <c r="AC25">
        <f t="shared" si="2"/>
        <v>-9271.8317018246453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-75485.61608496691</v>
      </c>
      <c r="AI25">
        <f t="shared" si="6"/>
        <v>-75492.400004318668</v>
      </c>
      <c r="AJ25">
        <f t="shared" si="7"/>
        <v>3713.4644516929111</v>
      </c>
      <c r="AK25">
        <f t="shared" si="22"/>
        <v>-389.08570750922144</v>
      </c>
      <c r="AL25">
        <f t="shared" si="8"/>
        <v>-72168.021260134978</v>
      </c>
      <c r="AN25">
        <f t="shared" si="9"/>
        <v>0</v>
      </c>
      <c r="AO25">
        <f t="shared" si="9"/>
        <v>0</v>
      </c>
      <c r="AP25">
        <f t="shared" si="9"/>
        <v>-0.87975272293116724</v>
      </c>
      <c r="AQ25">
        <f t="shared" si="9"/>
        <v>-9789.13115700665</v>
      </c>
      <c r="AR25">
        <f t="shared" si="9"/>
        <v>-9790.0109097295808</v>
      </c>
      <c r="AS25">
        <f t="shared" si="9"/>
        <v>481.56976719360938</v>
      </c>
      <c r="AT25">
        <f t="shared" si="9"/>
        <v>-50.457441028729008</v>
      </c>
      <c r="AU25">
        <f t="shared" si="9"/>
        <v>-9358.8985835647018</v>
      </c>
      <c r="AW25">
        <v>22</v>
      </c>
      <c r="AX25">
        <f>IF(Z25&gt;0, (R25*SUMPRODUCT(K25:$K$98, X25:$X$98)-K25*$AZ$3)/Z25, 0)</f>
        <v>-34168.418067300074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2000000</v>
      </c>
      <c r="S26">
        <f t="shared" si="1"/>
        <v>-54418.912392198203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-9271.8317018246453</v>
      </c>
      <c r="AC26">
        <f t="shared" si="2"/>
        <v>-12592.547361352823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-74486.007145639567</v>
      </c>
      <c r="AI26">
        <f t="shared" si="6"/>
        <v>-74491.792150708483</v>
      </c>
      <c r="AJ26">
        <f t="shared" si="7"/>
        <v>3320.7156595281776</v>
      </c>
      <c r="AK26">
        <f t="shared" si="22"/>
        <v>-649.02821912772527</v>
      </c>
      <c r="AL26">
        <f t="shared" si="8"/>
        <v>-71820.104710308035</v>
      </c>
      <c r="AN26">
        <f t="shared" si="9"/>
        <v>0</v>
      </c>
      <c r="AO26">
        <f t="shared" si="9"/>
        <v>0</v>
      </c>
      <c r="AP26">
        <f t="shared" si="9"/>
        <v>-0.66983165020465552</v>
      </c>
      <c r="AQ26">
        <f t="shared" si="9"/>
        <v>-8624.5533909029582</v>
      </c>
      <c r="AR26">
        <f t="shared" si="9"/>
        <v>-8625.2232225531625</v>
      </c>
      <c r="AS26">
        <f t="shared" si="9"/>
        <v>384.49758013757179</v>
      </c>
      <c r="AT26">
        <f t="shared" si="9"/>
        <v>-75.149397082394344</v>
      </c>
      <c r="AU26">
        <f t="shared" si="9"/>
        <v>-8315.8750394979852</v>
      </c>
      <c r="AW26">
        <v>23</v>
      </c>
      <c r="AX26">
        <f>IF(Z26&gt;0, (R26*SUMPRODUCT(K26:$K$98, X26:$X$98)-K26*$AZ$3)/Z26, 0)</f>
        <v>-54418.912392198203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25</v>
      </c>
      <c r="R27">
        <f t="shared" si="0"/>
        <v>2000000</v>
      </c>
      <c r="S27">
        <f t="shared" si="1"/>
        <v>-79970.220110935625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-12592.547361352823</v>
      </c>
      <c r="AC27">
        <f t="shared" si="2"/>
        <v>-15441.729772364277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-71985.39957319705</v>
      </c>
      <c r="AI27">
        <f t="shared" si="6"/>
        <v>-71990.226910720608</v>
      </c>
      <c r="AJ27">
        <f t="shared" si="7"/>
        <v>2849.182411011454</v>
      </c>
      <c r="AK27">
        <f t="shared" si="22"/>
        <v>-881.47831529469772</v>
      </c>
      <c r="AL27">
        <f t="shared" si="8"/>
        <v>-70022.522815003846</v>
      </c>
      <c r="AN27">
        <f t="shared" si="9"/>
        <v>0</v>
      </c>
      <c r="AO27">
        <f t="shared" si="9"/>
        <v>0</v>
      </c>
      <c r="AP27">
        <f t="shared" si="9"/>
        <v>-0.49905862239996202</v>
      </c>
      <c r="AQ27">
        <f t="shared" si="9"/>
        <v>-7441.9769010465307</v>
      </c>
      <c r="AR27">
        <f t="shared" si="9"/>
        <v>-7442.47595966893</v>
      </c>
      <c r="AS27">
        <f t="shared" si="9"/>
        <v>294.55347633452891</v>
      </c>
      <c r="AT27">
        <f t="shared" si="9"/>
        <v>-91.128774725021756</v>
      </c>
      <c r="AU27">
        <f t="shared" si="9"/>
        <v>-7239.0512580594223</v>
      </c>
      <c r="AW27">
        <v>24</v>
      </c>
      <c r="AX27">
        <f>IF(Z27&gt;0, (R27*SUMPRODUCT(K27:$K$98, X27:$X$98)-K27*$AZ$3)/Z27, 0)</f>
        <v>-79970.220110935625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2000000</v>
      </c>
      <c r="S28">
        <f t="shared" si="1"/>
        <v>-112770.55679167084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-15441.729772364277</v>
      </c>
      <c r="AC28">
        <f t="shared" si="2"/>
        <v>-17727.125441364846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-67932.333857508609</v>
      </c>
      <c r="AI28">
        <f t="shared" si="6"/>
        <v>-67936.263767483717</v>
      </c>
      <c r="AJ28">
        <f t="shared" si="7"/>
        <v>2285.3956690005689</v>
      </c>
      <c r="AK28">
        <f t="shared" si="22"/>
        <v>-1080.9210840654994</v>
      </c>
      <c r="AL28">
        <f t="shared" si="8"/>
        <v>-66731.789182548644</v>
      </c>
      <c r="AN28">
        <f t="shared" si="9"/>
        <v>0</v>
      </c>
      <c r="AO28">
        <f t="shared" si="9"/>
        <v>0</v>
      </c>
      <c r="AP28">
        <f t="shared" si="9"/>
        <v>-0.36275088211527406</v>
      </c>
      <c r="AQ28">
        <f t="shared" si="9"/>
        <v>-6270.503443346819</v>
      </c>
      <c r="AR28">
        <f t="shared" si="9"/>
        <v>-6270.8661942289345</v>
      </c>
      <c r="AS28">
        <f t="shared" si="9"/>
        <v>210.9537623414657</v>
      </c>
      <c r="AT28">
        <f t="shared" si="9"/>
        <v>-99.774569703963181</v>
      </c>
      <c r="AU28">
        <f t="shared" si="9"/>
        <v>-6159.6870015914319</v>
      </c>
      <c r="AW28">
        <v>25</v>
      </c>
      <c r="AX28">
        <f>IF(Z28&gt;0, (R28*SUMPRODUCT(K28:$K$98, X28:$X$98)-K28*$AZ$3)/Z28, 0)</f>
        <v>-112770.55679167084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2000000</v>
      </c>
      <c r="S29">
        <f t="shared" si="1"/>
        <v>-155797.54017569937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-17727.125441364846</v>
      </c>
      <c r="AC29">
        <f t="shared" si="2"/>
        <v>-19393.538498956335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-62290.658273956491</v>
      </c>
      <c r="AI29">
        <f t="shared" si="6"/>
        <v>-62293.770251603426</v>
      </c>
      <c r="AJ29">
        <f t="shared" si="7"/>
        <v>1666.4130575914896</v>
      </c>
      <c r="AK29">
        <f t="shared" si="22"/>
        <v>-1240.8987808955394</v>
      </c>
      <c r="AL29">
        <f t="shared" si="8"/>
        <v>-61868.255974907479</v>
      </c>
      <c r="AN29">
        <f t="shared" si="9"/>
        <v>0</v>
      </c>
      <c r="AO29">
        <f t="shared" si="9"/>
        <v>0</v>
      </c>
      <c r="AP29">
        <f t="shared" si="9"/>
        <v>-0.25647457659382594</v>
      </c>
      <c r="AQ29">
        <f t="shared" si="9"/>
        <v>-5133.7033935025929</v>
      </c>
      <c r="AR29">
        <f t="shared" si="9"/>
        <v>-5133.9598680791869</v>
      </c>
      <c r="AS29">
        <f t="shared" si="9"/>
        <v>137.33793486512607</v>
      </c>
      <c r="AT29">
        <f t="shared" si="9"/>
        <v>-102.26904738202303</v>
      </c>
      <c r="AU29">
        <f t="shared" si="9"/>
        <v>-5098.8909805960839</v>
      </c>
      <c r="AW29">
        <v>26</v>
      </c>
      <c r="AX29">
        <f>IF(Z29&gt;0, (R29*SUMPRODUCT(K29:$K$98, X29:$X$98)-K29*$AZ$3)/Z29, 0)</f>
        <v>-155797.54017569937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2000000</v>
      </c>
      <c r="S30">
        <f t="shared" si="1"/>
        <v>-213716.922381854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-19393.538498956335</v>
      </c>
      <c r="AC30">
        <f t="shared" si="2"/>
        <v>-20416.446905177385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-55407.981021730186</v>
      </c>
      <c r="AI30">
        <f t="shared" si="6"/>
        <v>-55410.369279837876</v>
      </c>
      <c r="AJ30">
        <f t="shared" si="7"/>
        <v>1022.9084062210495</v>
      </c>
      <c r="AK30">
        <f t="shared" si="22"/>
        <v>-1357.5476949269437</v>
      </c>
      <c r="AL30">
        <f t="shared" si="8"/>
        <v>-55745.008568543773</v>
      </c>
      <c r="AN30">
        <f t="shared" si="9"/>
        <v>0</v>
      </c>
      <c r="AO30">
        <f t="shared" si="9"/>
        <v>0</v>
      </c>
      <c r="AP30">
        <f t="shared" si="9"/>
        <v>-0.17574018967452773</v>
      </c>
      <c r="AQ30">
        <f t="shared" si="9"/>
        <v>-4077.2013137440435</v>
      </c>
      <c r="AR30">
        <f t="shared" si="9"/>
        <v>-4077.3770539337183</v>
      </c>
      <c r="AS30">
        <f t="shared" si="9"/>
        <v>75.270807937373505</v>
      </c>
      <c r="AT30">
        <f t="shared" si="9"/>
        <v>-99.895270377305224</v>
      </c>
      <c r="AU30">
        <f t="shared" si="9"/>
        <v>-4102.0015163736498</v>
      </c>
      <c r="AW30">
        <v>27</v>
      </c>
      <c r="AX30">
        <f>IF(Z30&gt;0, (R30*SUMPRODUCT(K30:$K$98, X30:$X$98)-K30*$AZ$3)/Z30, 0)</f>
        <v>-213716.922381854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2000000</v>
      </c>
      <c r="S31">
        <f t="shared" si="1"/>
        <v>-294578.36688514904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-20416.446905177385</v>
      </c>
      <c r="AC31">
        <f t="shared" si="2"/>
        <v>-20823.295551705756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-47773.091934999196</v>
      </c>
      <c r="AI31">
        <f t="shared" si="6"/>
        <v>-47774.859146876624</v>
      </c>
      <c r="AJ31">
        <f t="shared" si="7"/>
        <v>406.84864652837132</v>
      </c>
      <c r="AK31">
        <f t="shared" si="22"/>
        <v>-1429.1512833624172</v>
      </c>
      <c r="AL31">
        <f t="shared" si="8"/>
        <v>-48797.161783710668</v>
      </c>
      <c r="AN31">
        <f t="shared" si="9"/>
        <v>0</v>
      </c>
      <c r="AO31">
        <f t="shared" si="9"/>
        <v>0</v>
      </c>
      <c r="AP31">
        <f t="shared" si="9"/>
        <v>-0.11610754146278413</v>
      </c>
      <c r="AQ31">
        <f t="shared" si="9"/>
        <v>-3138.7386671045847</v>
      </c>
      <c r="AR31">
        <f t="shared" si="9"/>
        <v>-3138.8547746460472</v>
      </c>
      <c r="AS31">
        <f t="shared" si="9"/>
        <v>26.730352313290897</v>
      </c>
      <c r="AT31">
        <f t="shared" si="9"/>
        <v>-93.896631190108366</v>
      </c>
      <c r="AU31">
        <f t="shared" si="9"/>
        <v>-3206.0210535228648</v>
      </c>
      <c r="AW31">
        <v>28</v>
      </c>
      <c r="AX31">
        <f>IF(Z31&gt;0, (R31*SUMPRODUCT(K31:$K$98, X31:$X$98)-K31*$AZ$3)/Z31, 0)</f>
        <v>-294578.36688514904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2000000</v>
      </c>
      <c r="S32">
        <f t="shared" si="1"/>
        <v>-412680.59264313185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-20823.295551705756</v>
      </c>
      <c r="AC32">
        <f t="shared" si="2"/>
        <v>-20684.933623082063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-39716.481468537633</v>
      </c>
      <c r="AI32">
        <f t="shared" si="6"/>
        <v>-39717.734552277929</v>
      </c>
      <c r="AJ32">
        <f t="shared" si="7"/>
        <v>-138.36192862369353</v>
      </c>
      <c r="AK32">
        <f t="shared" si="22"/>
        <v>-1457.6306886194031</v>
      </c>
      <c r="AL32">
        <f t="shared" si="8"/>
        <v>-41313.727169521022</v>
      </c>
      <c r="AN32">
        <f t="shared" si="9"/>
        <v>0</v>
      </c>
      <c r="AO32">
        <f t="shared" si="9"/>
        <v>0</v>
      </c>
      <c r="AP32">
        <f t="shared" si="9"/>
        <v>-7.3507876906871633E-2</v>
      </c>
      <c r="AQ32">
        <f t="shared" si="9"/>
        <v>-2329.831708032862</v>
      </c>
      <c r="AR32">
        <f t="shared" si="9"/>
        <v>-2329.9052159097687</v>
      </c>
      <c r="AS32">
        <f t="shared" si="9"/>
        <v>-8.1165298780916952</v>
      </c>
      <c r="AT32">
        <f t="shared" si="9"/>
        <v>-85.506924867891712</v>
      </c>
      <c r="AU32">
        <f t="shared" si="9"/>
        <v>-2423.5286706557522</v>
      </c>
      <c r="AW32">
        <v>29</v>
      </c>
      <c r="AX32">
        <f>IF(Z32&gt;0, (R32*SUMPRODUCT(K32:$K$98, X32:$X$98)-K32*$AZ$3)/Z32, 0)</f>
        <v>-412680.59264313185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2000000</v>
      </c>
      <c r="S33">
        <f t="shared" si="1"/>
        <v>-594425.80672371818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-20684.933623082063</v>
      </c>
      <c r="AC33">
        <f t="shared" si="2"/>
        <v>-20088.782656357536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-31653.685424374071</v>
      </c>
      <c r="AI33">
        <f t="shared" si="6"/>
        <v>-31654.530306209159</v>
      </c>
      <c r="AJ33">
        <f t="shared" si="7"/>
        <v>-596.15096672452637</v>
      </c>
      <c r="AK33">
        <f t="shared" si="22"/>
        <v>-1447.9453536157446</v>
      </c>
      <c r="AL33">
        <f t="shared" si="8"/>
        <v>-33698.626626549427</v>
      </c>
      <c r="AN33">
        <f t="shared" si="9"/>
        <v>0</v>
      </c>
      <c r="AO33">
        <f t="shared" si="9"/>
        <v>0</v>
      </c>
      <c r="AP33">
        <f t="shared" si="9"/>
        <v>-4.4251880906582511E-2</v>
      </c>
      <c r="AQ33">
        <f t="shared" si="9"/>
        <v>-1657.906537316464</v>
      </c>
      <c r="AR33">
        <f t="shared" si="9"/>
        <v>-1657.9507891973703</v>
      </c>
      <c r="AS33">
        <f t="shared" si="9"/>
        <v>-31.22424993201771</v>
      </c>
      <c r="AT33">
        <f t="shared" si="9"/>
        <v>-75.838185514665426</v>
      </c>
      <c r="AU33">
        <f t="shared" si="9"/>
        <v>-1765.0132246440535</v>
      </c>
      <c r="AW33">
        <v>30</v>
      </c>
      <c r="AX33">
        <f>IF(Z33&gt;0, (R33*SUMPRODUCT(K33:$K$98, X33:$X$98)-K33*$AZ$3)/Z33, 0)</f>
        <v>-594425.80672371818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2000000</v>
      </c>
      <c r="S34">
        <f t="shared" si="1"/>
        <v>-889359.07578599593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-20088.782656357536</v>
      </c>
      <c r="AC34">
        <f t="shared" si="2"/>
        <v>-19134.204662640619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-23885.441584757118</v>
      </c>
      <c r="AI34">
        <f t="shared" si="6"/>
        <v>-23885.979449754046</v>
      </c>
      <c r="AJ34">
        <f t="shared" si="7"/>
        <v>-954.57799371691726</v>
      </c>
      <c r="AK34">
        <f t="shared" si="22"/>
        <v>-1406.2147859450276</v>
      </c>
      <c r="AL34">
        <f t="shared" si="8"/>
        <v>-26246.77222941599</v>
      </c>
      <c r="AN34">
        <f t="shared" si="9"/>
        <v>0</v>
      </c>
      <c r="AO34">
        <f t="shared" si="9"/>
        <v>0</v>
      </c>
      <c r="AP34">
        <f t="shared" si="9"/>
        <v>-2.5153071284431113E-2</v>
      </c>
      <c r="AQ34">
        <f t="shared" si="9"/>
        <v>-1116.994447068131</v>
      </c>
      <c r="AR34">
        <f t="shared" si="9"/>
        <v>-1117.0196001394154</v>
      </c>
      <c r="AS34">
        <f t="shared" si="9"/>
        <v>-44.640511019720222</v>
      </c>
      <c r="AT34">
        <f t="shared" si="9"/>
        <v>-65.761150017343027</v>
      </c>
      <c r="AU34">
        <f t="shared" ref="AU34:AU69" si="23">AL34*$K34</f>
        <v>-1227.4212611764785</v>
      </c>
      <c r="AW34">
        <v>31</v>
      </c>
      <c r="AX34">
        <f>IF(Z34&gt;0, (R34*SUMPRODUCT(K34:$K$98, X34:$X$98)-K34*$AZ$3)/Z34, 0)</f>
        <v>-889359.07578599593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2000000</v>
      </c>
      <c r="S35">
        <f t="shared" si="1"/>
        <v>-1394370.8242205938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-19134.204662640619</v>
      </c>
      <c r="AC35">
        <f t="shared" si="2"/>
        <v>-17918.623635571803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-16897.532879527214</v>
      </c>
      <c r="AI35">
        <f t="shared" ref="AI35:AI66" si="25">SUM(AE35:AH35)</f>
        <v>-16897.85414671318</v>
      </c>
      <c r="AJ35">
        <f t="shared" si="7"/>
        <v>-1215.5810270688162</v>
      </c>
      <c r="AK35">
        <f t="shared" si="22"/>
        <v>-1339.3943263848435</v>
      </c>
      <c r="AL35">
        <f t="shared" ref="AL35:AL69" si="26">SUM(AI35:AK35)</f>
        <v>-19452.829500166841</v>
      </c>
      <c r="AN35">
        <f t="shared" ref="AN35:AT69" si="27">AE35*$K35</f>
        <v>0</v>
      </c>
      <c r="AO35">
        <f t="shared" si="27"/>
        <v>0</v>
      </c>
      <c r="AP35">
        <f t="shared" si="27"/>
        <v>-1.3414240422908756E-2</v>
      </c>
      <c r="AQ35">
        <f t="shared" si="27"/>
        <v>-705.54223556635691</v>
      </c>
      <c r="AR35">
        <f t="shared" si="27"/>
        <v>-705.5556498067798</v>
      </c>
      <c r="AS35">
        <f t="shared" si="27"/>
        <v>-50.755560676510861</v>
      </c>
      <c r="AT35">
        <f t="shared" si="27"/>
        <v>-55.925280576752328</v>
      </c>
      <c r="AU35">
        <f t="shared" si="23"/>
        <v>-812.23649106004314</v>
      </c>
      <c r="AW35">
        <v>32</v>
      </c>
      <c r="AX35">
        <f>IF(Z35&gt;0, (R35*SUMPRODUCT(K35:$K$98, X35:$X$98)-K35*$AZ$3)/Z35, 0)</f>
        <v>-1394370.8242205938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2000000</v>
      </c>
      <c r="S36">
        <f t="shared" si="1"/>
        <v>-2180516.5350977955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-17918.623635571803</v>
      </c>
      <c r="AC36">
        <f t="shared" si="2"/>
        <v>-16541.509197801599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-10272.259535495657</v>
      </c>
      <c r="AI36">
        <f t="shared" si="25"/>
        <v>-10272.449186765569</v>
      </c>
      <c r="AJ36">
        <f t="shared" si="7"/>
        <v>-1377.1144377702039</v>
      </c>
      <c r="AK36">
        <f t="shared" si="22"/>
        <v>-1254.3036544900262</v>
      </c>
      <c r="AL36">
        <f t="shared" si="26"/>
        <v>-12903.867279025799</v>
      </c>
      <c r="AN36">
        <f t="shared" si="27"/>
        <v>0</v>
      </c>
      <c r="AO36">
        <f t="shared" si="27"/>
        <v>0</v>
      </c>
      <c r="AP36">
        <f t="shared" si="27"/>
        <v>-7.0702936078630907E-3</v>
      </c>
      <c r="AQ36">
        <f t="shared" si="27"/>
        <v>-382.9549412766433</v>
      </c>
      <c r="AR36">
        <f t="shared" si="27"/>
        <v>-382.96201157025115</v>
      </c>
      <c r="AS36">
        <f t="shared" si="27"/>
        <v>-51.339510730348707</v>
      </c>
      <c r="AT36">
        <f t="shared" si="27"/>
        <v>-46.761063686961222</v>
      </c>
      <c r="AU36">
        <f t="shared" si="23"/>
        <v>-481.06258598756108</v>
      </c>
      <c r="AW36">
        <v>33</v>
      </c>
      <c r="AX36">
        <f>IF(Z36&gt;0, (R36*SUMPRODUCT(K36:$K$98, X36:$X$98)-K36*$AZ$3)/Z36, 0)</f>
        <v>-2180516.5350977955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2000000</v>
      </c>
      <c r="S37">
        <f t="shared" si="1"/>
        <v>-3407561.5489632664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-16541.509197801599</v>
      </c>
      <c r="AC37">
        <f t="shared" si="2"/>
        <v>-15064.949252170602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-6178.3103542477784</v>
      </c>
      <c r="AI37">
        <f t="shared" si="25"/>
        <v>-6178.4208801255627</v>
      </c>
      <c r="AJ37">
        <f t="shared" si="7"/>
        <v>-1476.5599456309974</v>
      </c>
      <c r="AK37">
        <f t="shared" si="22"/>
        <v>-1157.9056438461121</v>
      </c>
      <c r="AL37">
        <f t="shared" si="26"/>
        <v>-8812.8864696026722</v>
      </c>
      <c r="AN37">
        <f t="shared" si="27"/>
        <v>0</v>
      </c>
      <c r="AO37">
        <f t="shared" si="27"/>
        <v>0</v>
      </c>
      <c r="AP37">
        <f t="shared" si="27"/>
        <v>-3.6789818395896049E-3</v>
      </c>
      <c r="AQ37">
        <f t="shared" si="27"/>
        <v>-205.65221510315021</v>
      </c>
      <c r="AR37">
        <f t="shared" si="27"/>
        <v>-205.65589408498977</v>
      </c>
      <c r="AS37">
        <f t="shared" si="27"/>
        <v>-49.149007761131251</v>
      </c>
      <c r="AT37">
        <f t="shared" si="27"/>
        <v>-38.542230299854296</v>
      </c>
      <c r="AU37">
        <f t="shared" si="23"/>
        <v>-293.34713214597531</v>
      </c>
      <c r="AW37">
        <v>34</v>
      </c>
      <c r="AX37">
        <f>IF(Z37&gt;0, (R37*SUMPRODUCT(K37:$K$98, X37:$X$98)-K37*$AZ$3)/Z37, 0)</f>
        <v>-3407561.5489632664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2000000</v>
      </c>
      <c r="S38">
        <f t="shared" si="1"/>
        <v>-5358833.429274465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-15064.949252170602</v>
      </c>
      <c r="AC38">
        <f t="shared" si="2"/>
        <v>-13610.320318249071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-3674.0662500863482</v>
      </c>
      <c r="AI38">
        <f t="shared" si="25"/>
        <v>-3674.1297448772289</v>
      </c>
      <c r="AJ38">
        <f t="shared" si="7"/>
        <v>-1454.6289339215309</v>
      </c>
      <c r="AK38">
        <f t="shared" si="22"/>
        <v>-1054.5464476519421</v>
      </c>
      <c r="AL38">
        <f t="shared" si="26"/>
        <v>-6183.3051264507021</v>
      </c>
      <c r="AN38">
        <f t="shared" si="27"/>
        <v>0</v>
      </c>
      <c r="AO38">
        <f t="shared" si="27"/>
        <v>0</v>
      </c>
      <c r="AP38">
        <f t="shared" si="27"/>
        <v>-1.8870514699557107E-3</v>
      </c>
      <c r="AQ38">
        <f t="shared" si="27"/>
        <v>-109.19245534595095</v>
      </c>
      <c r="AR38">
        <f t="shared" si="27"/>
        <v>-109.1943423974209</v>
      </c>
      <c r="AS38">
        <f t="shared" si="27"/>
        <v>-43.231257713009953</v>
      </c>
      <c r="AT38">
        <f t="shared" si="27"/>
        <v>-31.3408926397992</v>
      </c>
      <c r="AU38">
        <f t="shared" si="23"/>
        <v>-183.76649275023004</v>
      </c>
      <c r="AW38">
        <v>35</v>
      </c>
      <c r="AX38">
        <f>IF(Z38&gt;0, (R38*SUMPRODUCT(K38:$K$98, X38:$X$98)-K38*$AZ$3)/Z38, 0)</f>
        <v>-5358833.429274465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2000000</v>
      </c>
      <c r="S39">
        <f t="shared" si="1"/>
        <v>-8523285.5484844241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-13610.320318249071</v>
      </c>
      <c r="AC39">
        <f t="shared" si="2"/>
        <v>-12237.118890537269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-2157.3316309664633</v>
      </c>
      <c r="AI39">
        <f t="shared" si="25"/>
        <v>-2157.3675241640481</v>
      </c>
      <c r="AJ39">
        <f t="shared" si="7"/>
        <v>-1373.2014277118014</v>
      </c>
      <c r="AK39">
        <f t="shared" si="22"/>
        <v>-952.72242227743504</v>
      </c>
      <c r="AL39">
        <f t="shared" si="26"/>
        <v>-4483.2913741532848</v>
      </c>
      <c r="AN39">
        <f t="shared" si="27"/>
        <v>0</v>
      </c>
      <c r="AO39">
        <f t="shared" si="27"/>
        <v>0</v>
      </c>
      <c r="AP39">
        <f t="shared" si="27"/>
        <v>-9.5244471357899504E-4</v>
      </c>
      <c r="AQ39">
        <f t="shared" si="27"/>
        <v>-57.245919717691336</v>
      </c>
      <c r="AR39">
        <f t="shared" si="27"/>
        <v>-57.246872162404912</v>
      </c>
      <c r="AS39">
        <f t="shared" si="27"/>
        <v>-36.43861590801982</v>
      </c>
      <c r="AT39">
        <f t="shared" si="27"/>
        <v>-25.280986249900451</v>
      </c>
      <c r="AU39">
        <f t="shared" si="23"/>
        <v>-118.96647432032519</v>
      </c>
      <c r="AW39">
        <v>36</v>
      </c>
      <c r="AX39">
        <f>IF(Z39&gt;0, (R39*SUMPRODUCT(K39:$K$98, X39:$X$98)-K39*$AZ$3)/Z39, 0)</f>
        <v>-8523285.5484844241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2000000</v>
      </c>
      <c r="S40">
        <f t="shared" si="1"/>
        <v>-13739088.176599769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-12237.118890537269</v>
      </c>
      <c r="AC40">
        <f t="shared" si="2"/>
        <v>-10970.798843239108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-1245.7213151919254</v>
      </c>
      <c r="AI40">
        <f t="shared" si="25"/>
        <v>-1245.7412779410945</v>
      </c>
      <c r="AJ40">
        <f t="shared" si="7"/>
        <v>-1266.3200472981607</v>
      </c>
      <c r="AK40">
        <f t="shared" si="22"/>
        <v>-856.59832233760892</v>
      </c>
      <c r="AL40">
        <f t="shared" si="26"/>
        <v>-3368.6596475768638</v>
      </c>
      <c r="AN40">
        <f t="shared" si="27"/>
        <v>0</v>
      </c>
      <c r="AO40">
        <f t="shared" si="27"/>
        <v>0</v>
      </c>
      <c r="AP40">
        <f t="shared" si="27"/>
        <v>-4.729660342038745E-4</v>
      </c>
      <c r="AQ40">
        <f t="shared" si="27"/>
        <v>-29.51416486677611</v>
      </c>
      <c r="AR40">
        <f t="shared" si="27"/>
        <v>-29.514637832810312</v>
      </c>
      <c r="AS40">
        <f t="shared" si="27"/>
        <v>-30.002198882101855</v>
      </c>
      <c r="AT40">
        <f t="shared" si="27"/>
        <v>-20.294895657445586</v>
      </c>
      <c r="AU40">
        <f t="shared" si="23"/>
        <v>-79.811732372357753</v>
      </c>
      <c r="AW40">
        <v>37</v>
      </c>
      <c r="AX40">
        <f>IF(Z40&gt;0, (R40*SUMPRODUCT(K40:$K$98, X40:$X$98)-K40*$AZ$3)/Z40, 0)</f>
        <v>-13739088.176599769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2000000</v>
      </c>
      <c r="S41">
        <f t="shared" si="1"/>
        <v>-22507199.968798302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-10970.798843239108</v>
      </c>
      <c r="AC41">
        <f t="shared" si="2"/>
        <v>-9818.5576804131633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-708.56824435253145</v>
      </c>
      <c r="AI41">
        <f t="shared" si="25"/>
        <v>-708.57915037115436</v>
      </c>
      <c r="AJ41">
        <f t="shared" si="7"/>
        <v>-1152.2411628259451</v>
      </c>
      <c r="AK41">
        <f t="shared" si="22"/>
        <v>-767.95591902673766</v>
      </c>
      <c r="AL41">
        <f t="shared" si="26"/>
        <v>-2628.7762322238373</v>
      </c>
      <c r="AN41">
        <f t="shared" si="27"/>
        <v>0</v>
      </c>
      <c r="AO41">
        <f t="shared" si="27"/>
        <v>0</v>
      </c>
      <c r="AP41">
        <f t="shared" si="27"/>
        <v>-2.3070542956621471E-4</v>
      </c>
      <c r="AQ41">
        <f t="shared" si="27"/>
        <v>-14.989020910548238</v>
      </c>
      <c r="AR41">
        <f t="shared" si="27"/>
        <v>-14.989251615977802</v>
      </c>
      <c r="AS41">
        <f t="shared" si="27"/>
        <v>-24.374457959761099</v>
      </c>
      <c r="AT41">
        <f t="shared" si="27"/>
        <v>-16.245305121159337</v>
      </c>
      <c r="AU41">
        <f t="shared" si="23"/>
        <v>-55.609014696898242</v>
      </c>
      <c r="AW41">
        <v>38</v>
      </c>
      <c r="AX41">
        <f>IF(Z41&gt;0, (R41*SUMPRODUCT(K41:$K$98, X41:$X$98)-K41*$AZ$3)/Z41, 0)</f>
        <v>-22507199.968798302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2000000</v>
      </c>
      <c r="S42">
        <f t="shared" si="1"/>
        <v>-37542981.407967672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-9818.5576804131633</v>
      </c>
      <c r="AC42">
        <f t="shared" si="2"/>
        <v>-8778.4080158837805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-396.11091604165057</v>
      </c>
      <c r="AI42">
        <f t="shared" si="25"/>
        <v>-396.11676161363675</v>
      </c>
      <c r="AJ42">
        <f t="shared" si="7"/>
        <v>-1040.1496645293828</v>
      </c>
      <c r="AK42">
        <f t="shared" si="22"/>
        <v>-687.2990376289215</v>
      </c>
      <c r="AL42">
        <f t="shared" si="26"/>
        <v>-2123.5654637719408</v>
      </c>
      <c r="AN42">
        <f t="shared" si="27"/>
        <v>0</v>
      </c>
      <c r="AO42">
        <f t="shared" si="27"/>
        <v>0</v>
      </c>
      <c r="AP42">
        <f t="shared" si="27"/>
        <v>-1.1040800716509758E-4</v>
      </c>
      <c r="AQ42">
        <f t="shared" si="27"/>
        <v>-7.4815290889745185</v>
      </c>
      <c r="AR42">
        <f t="shared" si="27"/>
        <v>-7.4816394969816828</v>
      </c>
      <c r="AS42">
        <f t="shared" si="27"/>
        <v>-19.6457852003387</v>
      </c>
      <c r="AT42">
        <f t="shared" si="27"/>
        <v>-12.981333092835767</v>
      </c>
      <c r="AU42">
        <f t="shared" si="23"/>
        <v>-40.108757790156147</v>
      </c>
      <c r="AW42">
        <v>39</v>
      </c>
      <c r="AX42">
        <f>IF(Z42&gt;0, (R42*SUMPRODUCT(K42:$K$98, X42:$X$98)-K42*$AZ$3)/Z42, 0)</f>
        <v>-37542981.407967672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2000000</v>
      </c>
      <c r="S43">
        <f t="shared" si="1"/>
        <v>-63856997.060406104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-8778.4080158837805</v>
      </c>
      <c r="AC43">
        <f t="shared" si="2"/>
        <v>-7843.8014329728157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-217.30158143177002</v>
      </c>
      <c r="AI43">
        <f t="shared" si="25"/>
        <v>-217.30465227826846</v>
      </c>
      <c r="AJ43">
        <f t="shared" si="7"/>
        <v>-934.60658291096479</v>
      </c>
      <c r="AK43">
        <f t="shared" si="22"/>
        <v>-614.48856111186467</v>
      </c>
      <c r="AL43">
        <f t="shared" si="26"/>
        <v>-1766.3997963010979</v>
      </c>
      <c r="AN43">
        <f t="shared" si="27"/>
        <v>0</v>
      </c>
      <c r="AO43">
        <f t="shared" si="27"/>
        <v>0</v>
      </c>
      <c r="AP43">
        <f t="shared" si="27"/>
        <v>-5.1786152194027768E-5</v>
      </c>
      <c r="AQ43">
        <f t="shared" si="27"/>
        <v>-3.6645311882953919</v>
      </c>
      <c r="AR43">
        <f t="shared" si="27"/>
        <v>-3.664582974447586</v>
      </c>
      <c r="AS43">
        <f t="shared" si="27"/>
        <v>-15.761021844835435</v>
      </c>
      <c r="AT43">
        <f t="shared" si="27"/>
        <v>-10.36261440072505</v>
      </c>
      <c r="AU43">
        <f t="shared" si="23"/>
        <v>-29.78821922000807</v>
      </c>
      <c r="AW43">
        <v>40</v>
      </c>
      <c r="AX43">
        <f>IF(Z43&gt;0, (R43*SUMPRODUCT(K43:$K$98, X43:$X$98)-K43*$AZ$3)/Z43, 0)</f>
        <v>-63856997.060406104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2000000</v>
      </c>
      <c r="S44">
        <f t="shared" si="1"/>
        <v>-110995825.14234138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-7843.8014329728157</v>
      </c>
      <c r="AC44">
        <f t="shared" si="2"/>
        <v>-7006.3158641611672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-116.96636896654439</v>
      </c>
      <c r="AI44">
        <f t="shared" si="25"/>
        <v>-116.96794702496578</v>
      </c>
      <c r="AJ44">
        <f t="shared" si="7"/>
        <v>-837.48556881164859</v>
      </c>
      <c r="AK44">
        <f t="shared" si="22"/>
        <v>-549.06610030809713</v>
      </c>
      <c r="AL44">
        <f t="shared" si="26"/>
        <v>-1503.5196161447116</v>
      </c>
      <c r="AN44">
        <f t="shared" si="27"/>
        <v>0</v>
      </c>
      <c r="AO44">
        <f t="shared" si="27"/>
        <v>0</v>
      </c>
      <c r="AP44">
        <f t="shared" si="27"/>
        <v>-2.3760774344779405E-5</v>
      </c>
      <c r="AQ44">
        <f t="shared" si="27"/>
        <v>-1.7611588147096111</v>
      </c>
      <c r="AR44">
        <f t="shared" si="27"/>
        <v>-1.7611825754839561</v>
      </c>
      <c r="AS44">
        <f t="shared" si="27"/>
        <v>-12.609992981201309</v>
      </c>
      <c r="AT44">
        <f t="shared" si="27"/>
        <v>-8.2672704210594361</v>
      </c>
      <c r="AU44">
        <f t="shared" si="23"/>
        <v>-22.638445977744702</v>
      </c>
      <c r="AW44">
        <v>41</v>
      </c>
      <c r="AX44">
        <f>IF(Z44&gt;0, (R44*SUMPRODUCT(K44:$K$98, X44:$X$98)-K44*$AZ$3)/Z44, 0)</f>
        <v>-110995825.14234138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2000000</v>
      </c>
      <c r="S45">
        <f t="shared" si="1"/>
        <v>-197416904.05697215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-7006.3158641611672</v>
      </c>
      <c r="AC45">
        <f t="shared" si="2"/>
        <v>-6257.050147975925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-61.593023522301991</v>
      </c>
      <c r="AI45">
        <f t="shared" si="25"/>
        <v>-61.59381588734513</v>
      </c>
      <c r="AJ45">
        <f t="shared" si="7"/>
        <v>-749.26571618524213</v>
      </c>
      <c r="AK45">
        <f t="shared" si="22"/>
        <v>-490.44211049128177</v>
      </c>
      <c r="AL45">
        <f t="shared" si="26"/>
        <v>-1301.3016425638691</v>
      </c>
      <c r="AN45">
        <f t="shared" si="27"/>
        <v>0</v>
      </c>
      <c r="AO45">
        <f t="shared" si="27"/>
        <v>0</v>
      </c>
      <c r="AP45">
        <f t="shared" si="27"/>
        <v>-1.0652334547414947E-5</v>
      </c>
      <c r="AQ45">
        <f t="shared" si="27"/>
        <v>-0.82803942201620473</v>
      </c>
      <c r="AR45">
        <f t="shared" si="27"/>
        <v>-0.82805007435075217</v>
      </c>
      <c r="AS45">
        <f t="shared" si="27"/>
        <v>-10.072919221800168</v>
      </c>
      <c r="AT45">
        <f t="shared" si="27"/>
        <v>-6.5933668860494139</v>
      </c>
      <c r="AU45">
        <f t="shared" si="23"/>
        <v>-17.494336182200335</v>
      </c>
      <c r="AW45">
        <v>42</v>
      </c>
      <c r="AX45">
        <f>IF(Z45&gt;0, (R45*SUMPRODUCT(K45:$K$98, X45:$X$98)-K45*$AZ$3)/Z45, 0)</f>
        <v>-197416904.05697215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25</v>
      </c>
      <c r="R46">
        <f t="shared" si="0"/>
        <v>2000000</v>
      </c>
      <c r="S46">
        <f t="shared" si="1"/>
        <v>-360026490.580836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-6257.050147975925</v>
      </c>
      <c r="AC46">
        <f t="shared" si="2"/>
        <v>-5587.3184775765567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-31.716937164938127</v>
      </c>
      <c r="AI46">
        <f t="shared" si="25"/>
        <v>-31.717325144616272</v>
      </c>
      <c r="AJ46">
        <f t="shared" si="7"/>
        <v>-669.73167039936834</v>
      </c>
      <c r="AK46">
        <f t="shared" si="22"/>
        <v>-437.99351035831478</v>
      </c>
      <c r="AL46">
        <f t="shared" si="26"/>
        <v>-1139.4425059022994</v>
      </c>
      <c r="AN46">
        <f t="shared" si="27"/>
        <v>0</v>
      </c>
      <c r="AO46">
        <f t="shared" si="27"/>
        <v>0</v>
      </c>
      <c r="AP46">
        <f t="shared" si="27"/>
        <v>-4.657045121023396E-6</v>
      </c>
      <c r="AQ46">
        <f t="shared" si="27"/>
        <v>-0.38070861902818515</v>
      </c>
      <c r="AR46">
        <f t="shared" si="27"/>
        <v>-0.38071327607330613</v>
      </c>
      <c r="AS46">
        <f t="shared" si="27"/>
        <v>-8.0390050915460325</v>
      </c>
      <c r="AT46">
        <f t="shared" si="27"/>
        <v>-5.2573772683244648</v>
      </c>
      <c r="AU46">
        <f t="shared" si="23"/>
        <v>-13.677095635943804</v>
      </c>
      <c r="AW46">
        <v>43</v>
      </c>
      <c r="AX46">
        <f>IF(Z46&gt;0, (R46*SUMPRODUCT(K46:$K$98, X46:$X$98)-K46*$AZ$3)/Z46, 0)</f>
        <v>-360026490.580836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25</v>
      </c>
      <c r="R47">
        <f t="shared" si="0"/>
        <v>2000000</v>
      </c>
      <c r="S47">
        <f t="shared" si="1"/>
        <v>-674722668.39631712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-5587.3184775765567</v>
      </c>
      <c r="AC47">
        <f t="shared" si="2"/>
        <v>-4988.9851595693499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-15.939736332258178</v>
      </c>
      <c r="AI47">
        <f t="shared" si="25"/>
        <v>-15.93992118543539</v>
      </c>
      <c r="AJ47">
        <f t="shared" si="7"/>
        <v>-598.3333180072068</v>
      </c>
      <c r="AK47">
        <f t="shared" si="22"/>
        <v>-391.11229343035899</v>
      </c>
      <c r="AL47">
        <f t="shared" si="26"/>
        <v>-1005.3855326230012</v>
      </c>
      <c r="AN47">
        <f t="shared" si="27"/>
        <v>0</v>
      </c>
      <c r="AO47">
        <f t="shared" si="27"/>
        <v>0</v>
      </c>
      <c r="AP47">
        <f t="shared" si="27"/>
        <v>-1.981118092388199E-6</v>
      </c>
      <c r="AQ47">
        <f t="shared" si="27"/>
        <v>-0.1708301718813128</v>
      </c>
      <c r="AR47">
        <f t="shared" si="27"/>
        <v>-0.17083215299940521</v>
      </c>
      <c r="AS47">
        <f t="shared" si="27"/>
        <v>-6.4124889789194395</v>
      </c>
      <c r="AT47">
        <f t="shared" si="27"/>
        <v>-4.1916490284966459</v>
      </c>
      <c r="AU47">
        <f t="shared" si="23"/>
        <v>-10.77497016041549</v>
      </c>
      <c r="AW47">
        <v>44</v>
      </c>
      <c r="AX47">
        <f>IF(Z47&gt;0, (R47*SUMPRODUCT(K47:$K$98, X47:$X$98)-K47*$AZ$3)/Z47, 0)</f>
        <v>-674722668.39631712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2000000</v>
      </c>
      <c r="S48">
        <f t="shared" si="1"/>
        <v>-1301158912.027276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-4988.9851595693499</v>
      </c>
      <c r="AC48">
        <f t="shared" si="2"/>
        <v>-4454.5898945392346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-7.7932604123826836</v>
      </c>
      <c r="AI48">
        <f t="shared" si="25"/>
        <v>-7.7933460012729672</v>
      </c>
      <c r="AJ48">
        <f t="shared" si="7"/>
        <v>-534.3952650301153</v>
      </c>
      <c r="AK48">
        <f t="shared" si="22"/>
        <v>-349.22896116985453</v>
      </c>
      <c r="AL48">
        <f t="shared" si="26"/>
        <v>-891.41757220124282</v>
      </c>
      <c r="AN48">
        <f t="shared" si="27"/>
        <v>0</v>
      </c>
      <c r="AO48">
        <f t="shared" si="27"/>
        <v>0</v>
      </c>
      <c r="AP48">
        <f t="shared" si="27"/>
        <v>-8.1899795521597001E-7</v>
      </c>
      <c r="AQ48">
        <f t="shared" si="27"/>
        <v>-7.4573514401602189E-2</v>
      </c>
      <c r="AR48">
        <f t="shared" si="27"/>
        <v>-7.4574333399557394E-2</v>
      </c>
      <c r="AS48">
        <f t="shared" si="27"/>
        <v>-5.1136149549873942</v>
      </c>
      <c r="AT48">
        <f t="shared" si="27"/>
        <v>-3.3417632142609683</v>
      </c>
      <c r="AU48">
        <f t="shared" si="23"/>
        <v>-8.5299525026479213</v>
      </c>
      <c r="AW48">
        <v>45</v>
      </c>
      <c r="AX48">
        <f>IF(Z48&gt;0, (R48*SUMPRODUCT(K48:$K$98, X48:$X$98)-K48*$AZ$3)/Z48, 0)</f>
        <v>-1301158912.027276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2000000</v>
      </c>
      <c r="S49">
        <f t="shared" si="1"/>
        <v>-2587661113.6989522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-4454.5898945392346</v>
      </c>
      <c r="AC49">
        <f t="shared" si="2"/>
        <v>-3977.3733116232829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-3.7045333114434098</v>
      </c>
      <c r="AI49">
        <f t="shared" si="25"/>
        <v>-3.704571737778398</v>
      </c>
      <c r="AJ49">
        <f t="shared" si="7"/>
        <v>-477.21658291595168</v>
      </c>
      <c r="AK49">
        <f t="shared" si="22"/>
        <v>-311.82129261774645</v>
      </c>
      <c r="AL49">
        <f t="shared" si="26"/>
        <v>-792.74244727147652</v>
      </c>
      <c r="AN49">
        <f t="shared" si="27"/>
        <v>0</v>
      </c>
      <c r="AO49">
        <f t="shared" si="27"/>
        <v>0</v>
      </c>
      <c r="AP49">
        <f t="shared" si="27"/>
        <v>-3.2830414335131823E-7</v>
      </c>
      <c r="AQ49">
        <f t="shared" si="27"/>
        <v>-3.1650523936452415E-2</v>
      </c>
      <c r="AR49">
        <f t="shared" si="27"/>
        <v>-3.1650852240595766E-2</v>
      </c>
      <c r="AS49">
        <f t="shared" si="27"/>
        <v>-4.0772085471052959</v>
      </c>
      <c r="AT49">
        <f t="shared" si="27"/>
        <v>-2.6641162209034381</v>
      </c>
      <c r="AU49">
        <f t="shared" si="23"/>
        <v>-6.7729756202493308</v>
      </c>
      <c r="AW49">
        <v>46</v>
      </c>
      <c r="AX49">
        <f>IF(Z49&gt;0, (R49*SUMPRODUCT(K49:$K$98, X49:$X$98)-K49*$AZ$3)/Z49, 0)</f>
        <v>-2587661113.6989522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2000000</v>
      </c>
      <c r="S50">
        <f t="shared" si="1"/>
        <v>-5313489703.0058126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-3977.3733116232829</v>
      </c>
      <c r="AC50">
        <f t="shared" si="2"/>
        <v>-3551.2521439058314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-1.7066727694038883</v>
      </c>
      <c r="AI50">
        <f t="shared" si="25"/>
        <v>-1.706689478065909</v>
      </c>
      <c r="AJ50">
        <f t="shared" si="7"/>
        <v>-426.1211677174515</v>
      </c>
      <c r="AK50">
        <f t="shared" si="22"/>
        <v>-278.41613181362982</v>
      </c>
      <c r="AL50">
        <f t="shared" si="26"/>
        <v>-706.2439890091473</v>
      </c>
      <c r="AN50">
        <f t="shared" si="27"/>
        <v>0</v>
      </c>
      <c r="AO50">
        <f t="shared" si="27"/>
        <v>0</v>
      </c>
      <c r="AP50">
        <f t="shared" si="27"/>
        <v>-1.2745915968025642E-7</v>
      </c>
      <c r="AQ50">
        <f t="shared" si="27"/>
        <v>-1.3019060219708415E-2</v>
      </c>
      <c r="AR50">
        <f t="shared" si="27"/>
        <v>-1.3019187678868097E-2</v>
      </c>
      <c r="AS50">
        <f t="shared" si="27"/>
        <v>-3.250592171423516</v>
      </c>
      <c r="AT50">
        <f t="shared" si="27"/>
        <v>-2.1238496630411312</v>
      </c>
      <c r="AU50">
        <f t="shared" si="23"/>
        <v>-5.3874610221435155</v>
      </c>
      <c r="AW50">
        <v>47</v>
      </c>
      <c r="AX50">
        <f>IF(Z50&gt;0, (R50*SUMPRODUCT(K50:$K$98, X50:$X$98)-K50*$AZ$3)/Z50, 0)</f>
        <v>-5313489703.0058126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2000000</v>
      </c>
      <c r="S51">
        <f t="shared" si="1"/>
        <v>-11271197396.329288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-3551.2521439058314</v>
      </c>
      <c r="AC51">
        <f t="shared" si="2"/>
        <v>-3170.7715752505269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-0.76069342721745592</v>
      </c>
      <c r="AI51">
        <f t="shared" si="25"/>
        <v>-0.76070046012501613</v>
      </c>
      <c r="AJ51">
        <f t="shared" si="7"/>
        <v>-380.48056865530452</v>
      </c>
      <c r="AK51">
        <f t="shared" si="22"/>
        <v>-248.58765007340821</v>
      </c>
      <c r="AL51">
        <f t="shared" si="26"/>
        <v>-629.82891918883774</v>
      </c>
      <c r="AN51">
        <f t="shared" si="27"/>
        <v>0</v>
      </c>
      <c r="AO51">
        <f t="shared" si="27"/>
        <v>0</v>
      </c>
      <c r="AP51">
        <f t="shared" si="27"/>
        <v>-4.7901185636648541E-8</v>
      </c>
      <c r="AQ51">
        <f t="shared" si="27"/>
        <v>-5.1810885836005337E-3</v>
      </c>
      <c r="AR51">
        <f t="shared" si="27"/>
        <v>-5.1811364847861698E-3</v>
      </c>
      <c r="AS51">
        <f t="shared" si="27"/>
        <v>-2.5914559795168439</v>
      </c>
      <c r="AT51">
        <f t="shared" si="27"/>
        <v>-1.6931323312870401</v>
      </c>
      <c r="AU51">
        <f t="shared" si="23"/>
        <v>-4.2897694472886698</v>
      </c>
      <c r="AW51">
        <v>48</v>
      </c>
      <c r="AX51">
        <f>IF(Z51&gt;0, (R51*SUMPRODUCT(K51:$K$98, X51:$X$98)-K51*$AZ$3)/Z51, 0)</f>
        <v>-11271197396.329288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2000000</v>
      </c>
      <c r="S52">
        <f t="shared" si="1"/>
        <v>-24746199833.396881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-3170.7715752505269</v>
      </c>
      <c r="AC52">
        <f t="shared" si="2"/>
        <v>-2831.0503387359631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-0.32819940273950726</v>
      </c>
      <c r="AI52">
        <f t="shared" si="25"/>
        <v>-0.32820226282545761</v>
      </c>
      <c r="AJ52">
        <f t="shared" si="7"/>
        <v>-339.72123651456377</v>
      </c>
      <c r="AK52">
        <f t="shared" si="22"/>
        <v>-221.95401026753692</v>
      </c>
      <c r="AL52">
        <f t="shared" si="26"/>
        <v>-562.00344904492613</v>
      </c>
      <c r="AN52">
        <f t="shared" si="27"/>
        <v>0</v>
      </c>
      <c r="AO52">
        <f t="shared" si="27"/>
        <v>0</v>
      </c>
      <c r="AP52">
        <f t="shared" si="27"/>
        <v>-1.7392916655464669E-8</v>
      </c>
      <c r="AQ52">
        <f t="shared" si="27"/>
        <v>-1.9958647947258303E-3</v>
      </c>
      <c r="AR52">
        <f t="shared" si="27"/>
        <v>-1.9958821876424854E-3</v>
      </c>
      <c r="AS52">
        <f t="shared" si="27"/>
        <v>-2.065932022790137</v>
      </c>
      <c r="AT52">
        <f t="shared" si="27"/>
        <v>-1.3497592970721974</v>
      </c>
      <c r="AU52">
        <f t="shared" si="23"/>
        <v>-3.4176872020499767</v>
      </c>
      <c r="AW52">
        <v>49</v>
      </c>
      <c r="AX52">
        <f>IF(Z52&gt;0, (R52*SUMPRODUCT(K52:$K$98, X52:$X$98)-K52*$AZ$3)/Z52, 0)</f>
        <v>-24746199833.396881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2000000</v>
      </c>
      <c r="S53">
        <f t="shared" si="1"/>
        <v>-56338417205.232704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-2831.0503387359631</v>
      </c>
      <c r="AC53">
        <f t="shared" si="2"/>
        <v>-2527.7251760265203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-0.13678518316581861</v>
      </c>
      <c r="AI53">
        <f t="shared" si="25"/>
        <v>-0.13678630483611989</v>
      </c>
      <c r="AJ53">
        <f t="shared" si="7"/>
        <v>-303.32516270944279</v>
      </c>
      <c r="AK53">
        <f t="shared" si="22"/>
        <v>-198.17352371151745</v>
      </c>
      <c r="AL53">
        <f t="shared" si="26"/>
        <v>-501.63547272579638</v>
      </c>
      <c r="AN53">
        <f t="shared" si="27"/>
        <v>0</v>
      </c>
      <c r="AO53">
        <f t="shared" si="27"/>
        <v>0</v>
      </c>
      <c r="AP53">
        <f t="shared" si="27"/>
        <v>-6.0903258565168547E-9</v>
      </c>
      <c r="AQ53">
        <f t="shared" si="27"/>
        <v>-7.4270160925793893E-4</v>
      </c>
      <c r="AR53">
        <f t="shared" si="27"/>
        <v>-7.4270769958379541E-4</v>
      </c>
      <c r="AS53">
        <f t="shared" si="27"/>
        <v>-1.6469626406804039</v>
      </c>
      <c r="AT53">
        <f t="shared" si="27"/>
        <v>-1.0760214781043642</v>
      </c>
      <c r="AU53">
        <f t="shared" si="23"/>
        <v>-2.7237268264843517</v>
      </c>
      <c r="AW53">
        <v>50</v>
      </c>
      <c r="AX53">
        <f>IF(Z53&gt;0, (R53*SUMPRODUCT(K53:$K$98, X53:$X$98)-K53*$AZ$3)/Z53, 0)</f>
        <v>-56338417205.232704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25</v>
      </c>
      <c r="R54">
        <f t="shared" si="0"/>
        <v>2000000</v>
      </c>
      <c r="S54">
        <f t="shared" si="1"/>
        <v>-133238906531.22844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-2527.7251760265203</v>
      </c>
      <c r="AC54">
        <f t="shared" si="2"/>
        <v>-2256.8980985725593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-5.495882432930782E-2</v>
      </c>
      <c r="AI54">
        <f t="shared" si="25"/>
        <v>-5.495924779760198E-2</v>
      </c>
      <c r="AJ54">
        <f t="shared" si="7"/>
        <v>-270.82707745396101</v>
      </c>
      <c r="AK54">
        <f t="shared" si="22"/>
        <v>-176.94076232185645</v>
      </c>
      <c r="AL54">
        <f t="shared" si="26"/>
        <v>-447.82279902361506</v>
      </c>
      <c r="AN54">
        <f t="shared" si="27"/>
        <v>0</v>
      </c>
      <c r="AO54">
        <f t="shared" si="27"/>
        <v>0</v>
      </c>
      <c r="AP54">
        <f t="shared" si="27"/>
        <v>-2.052949117145931E-9</v>
      </c>
      <c r="AQ54">
        <f t="shared" si="27"/>
        <v>-2.6643711333916022E-4</v>
      </c>
      <c r="AR54">
        <f t="shared" si="27"/>
        <v>-2.6643916628827735E-4</v>
      </c>
      <c r="AS54">
        <f t="shared" si="27"/>
        <v>-1.3129535722698262</v>
      </c>
      <c r="AT54">
        <f t="shared" si="27"/>
        <v>-0.85779829755065706</v>
      </c>
      <c r="AU54">
        <f t="shared" si="23"/>
        <v>-2.1710183089867714</v>
      </c>
      <c r="AW54">
        <v>51</v>
      </c>
      <c r="AX54">
        <f>IF(Z54&gt;0, (R54*SUMPRODUCT(K54:$K$98, X54:$X$98)-K54*$AZ$3)/Z54, 0)</f>
        <v>-133238906531.22844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2000000</v>
      </c>
      <c r="S55">
        <f t="shared" si="1"/>
        <v>-327882076505.48224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-2256.8980985725593</v>
      </c>
      <c r="AC55">
        <f t="shared" si="2"/>
        <v>-2015.0878112993425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-2.1247149007300434E-2</v>
      </c>
      <c r="AI55">
        <f t="shared" si="25"/>
        <v>-2.124730265154906E-2</v>
      </c>
      <c r="AJ55">
        <f t="shared" si="7"/>
        <v>-241.81028727321677</v>
      </c>
      <c r="AK55">
        <f t="shared" si="22"/>
        <v>-157.98286690007916</v>
      </c>
      <c r="AL55">
        <f t="shared" si="26"/>
        <v>-399.81440147594748</v>
      </c>
      <c r="AN55">
        <f t="shared" si="27"/>
        <v>0</v>
      </c>
      <c r="AO55">
        <f t="shared" si="27"/>
        <v>0</v>
      </c>
      <c r="AP55">
        <f t="shared" si="27"/>
        <v>-6.6505195000428272E-10</v>
      </c>
      <c r="AQ55">
        <f t="shared" si="27"/>
        <v>-9.1968674426405359E-5</v>
      </c>
      <c r="AR55">
        <f t="shared" si="27"/>
        <v>-9.1969339478355366E-5</v>
      </c>
      <c r="AS55">
        <f t="shared" si="27"/>
        <v>-1.0466802663992616</v>
      </c>
      <c r="AT55">
        <f t="shared" si="27"/>
        <v>-0.6838317388319366</v>
      </c>
      <c r="AU55">
        <f t="shared" si="23"/>
        <v>-1.7306039745706765</v>
      </c>
      <c r="AW55">
        <v>52</v>
      </c>
      <c r="AX55">
        <f>IF(Z55&gt;0, (R55*SUMPRODUCT(K55:$K$98, X55:$X$98)-K55*$AZ$3)/Z55, 0)</f>
        <v>-327882076505.48224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2000000</v>
      </c>
      <c r="S56">
        <f t="shared" si="1"/>
        <v>-841155886986.77136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-2015.0878112993425</v>
      </c>
      <c r="AC56">
        <f t="shared" si="2"/>
        <v>-1799.1856231695081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-7.8907358119993162E-3</v>
      </c>
      <c r="AI56">
        <f t="shared" si="25"/>
        <v>-7.8907892856078053E-3</v>
      </c>
      <c r="AJ56">
        <f t="shared" si="7"/>
        <v>-215.90218812983449</v>
      </c>
      <c r="AK56">
        <f t="shared" si="22"/>
        <v>-141.05614679095399</v>
      </c>
      <c r="AL56">
        <f t="shared" si="26"/>
        <v>-356.96622571007407</v>
      </c>
      <c r="AN56">
        <f t="shared" si="27"/>
        <v>0</v>
      </c>
      <c r="AO56">
        <f t="shared" si="27"/>
        <v>0</v>
      </c>
      <c r="AP56">
        <f t="shared" si="27"/>
        <v>-2.066620497729482E-10</v>
      </c>
      <c r="AQ56">
        <f t="shared" si="27"/>
        <v>-3.0495709625609846E-5</v>
      </c>
      <c r="AR56">
        <f t="shared" si="27"/>
        <v>-3.049591628765962E-5</v>
      </c>
      <c r="AS56">
        <f t="shared" si="27"/>
        <v>-0.83440766407727152</v>
      </c>
      <c r="AT56">
        <f t="shared" si="27"/>
        <v>-0.54514653587856099</v>
      </c>
      <c r="AU56">
        <f t="shared" si="23"/>
        <v>-1.3795846958721201</v>
      </c>
      <c r="AW56">
        <v>53</v>
      </c>
      <c r="AX56">
        <f>IF(Z56&gt;0, (R56*SUMPRODUCT(K56:$K$98, X56:$X$98)-K56*$AZ$3)/Z56, 0)</f>
        <v>-841155886986.77136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2000000</v>
      </c>
      <c r="S57">
        <f t="shared" si="1"/>
        <v>-2254391596249.4243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-1799.1856231695081</v>
      </c>
      <c r="AC57">
        <f t="shared" si="2"/>
        <v>-1606.41576072012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-2.8099662960862281E-3</v>
      </c>
      <c r="AI57">
        <f t="shared" si="25"/>
        <v>-2.8099841103799315E-3</v>
      </c>
      <c r="AJ57">
        <f t="shared" si="7"/>
        <v>-192.76986244938803</v>
      </c>
      <c r="AK57">
        <f t="shared" si="22"/>
        <v>-125.94299362186558</v>
      </c>
      <c r="AL57">
        <f t="shared" si="26"/>
        <v>-318.71566605536395</v>
      </c>
      <c r="AN57">
        <f t="shared" si="27"/>
        <v>0</v>
      </c>
      <c r="AO57">
        <f t="shared" si="27"/>
        <v>0</v>
      </c>
      <c r="AP57">
        <f t="shared" si="27"/>
        <v>-6.1471219100974191E-11</v>
      </c>
      <c r="AQ57">
        <f t="shared" si="27"/>
        <v>-9.6962617058662573E-6</v>
      </c>
      <c r="AR57">
        <f t="shared" si="27"/>
        <v>-9.6963231770853584E-6</v>
      </c>
      <c r="AS57">
        <f t="shared" si="27"/>
        <v>-0.66518485930471427</v>
      </c>
      <c r="AT57">
        <f t="shared" si="27"/>
        <v>-0.43458749945817138</v>
      </c>
      <c r="AU57">
        <f t="shared" si="23"/>
        <v>-1.0997820550860626</v>
      </c>
      <c r="AW57">
        <v>54</v>
      </c>
      <c r="AX57">
        <f>IF(Z57&gt;0, (R57*SUMPRODUCT(K57:$K$98, X57:$X$98)-K57*$AZ$3)/Z57, 0)</f>
        <v>-2254391596249.4243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2000000</v>
      </c>
      <c r="S58">
        <f t="shared" si="1"/>
        <v>-6325187010085.4268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-1606.41576072012</v>
      </c>
      <c r="AC58">
        <f t="shared" si="2"/>
        <v>-1434.2997945725449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-9.5737193857066384E-4</v>
      </c>
      <c r="AI58">
        <f t="shared" si="25"/>
        <v>-9.5737760757219799E-4</v>
      </c>
      <c r="AJ58">
        <f t="shared" si="7"/>
        <v>-172.11596614757514</v>
      </c>
      <c r="AK58">
        <f t="shared" si="22"/>
        <v>-112.44910325040841</v>
      </c>
      <c r="AL58">
        <f t="shared" si="26"/>
        <v>-284.56602677559113</v>
      </c>
      <c r="AN58">
        <f t="shared" si="27"/>
        <v>0</v>
      </c>
      <c r="AO58">
        <f t="shared" si="27"/>
        <v>0</v>
      </c>
      <c r="AP58">
        <f t="shared" si="27"/>
        <v>-1.746593219284544E-11</v>
      </c>
      <c r="AQ58">
        <f t="shared" si="27"/>
        <v>-2.9496187752841111E-6</v>
      </c>
      <c r="AR58">
        <f t="shared" si="27"/>
        <v>-2.949636241216304E-6</v>
      </c>
      <c r="AS58">
        <f t="shared" si="27"/>
        <v>-0.53028135129279264</v>
      </c>
      <c r="AT58">
        <f t="shared" si="27"/>
        <v>-0.34645049938110833</v>
      </c>
      <c r="AU58">
        <f t="shared" si="23"/>
        <v>-0.87673480031014228</v>
      </c>
      <c r="AW58">
        <v>55</v>
      </c>
      <c r="AX58">
        <f>IF(Z58&gt;0, (R58*SUMPRODUCT(K58:$K$98, X58:$X$98)-K58*$AZ$3)/Z58, 0)</f>
        <v>-6325187010085.4268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2000000</v>
      </c>
      <c r="S59">
        <f t="shared" si="1"/>
        <v>-18615251017855.32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-1434.2997945725449</v>
      </c>
      <c r="AC59">
        <f t="shared" si="2"/>
        <v>-1280.6248190901665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-3.1139614359127979E-4</v>
      </c>
      <c r="AI59">
        <f t="shared" si="25"/>
        <v>-3.1139786345100377E-4</v>
      </c>
      <c r="AJ59">
        <f t="shared" si="7"/>
        <v>-153.67497548237839</v>
      </c>
      <c r="AK59">
        <f t="shared" si="22"/>
        <v>-100.40098562007815</v>
      </c>
      <c r="AL59">
        <f t="shared" si="26"/>
        <v>-254.07627250031999</v>
      </c>
      <c r="AN59">
        <f t="shared" si="27"/>
        <v>0</v>
      </c>
      <c r="AO59">
        <f t="shared" si="27"/>
        <v>0</v>
      </c>
      <c r="AP59">
        <f t="shared" si="27"/>
        <v>-4.7310789870115279E-12</v>
      </c>
      <c r="AQ59">
        <f t="shared" si="27"/>
        <v>-8.5660460039029091E-7</v>
      </c>
      <c r="AR59">
        <f t="shared" si="27"/>
        <v>-8.5660933146927801E-7</v>
      </c>
      <c r="AS59">
        <f t="shared" si="27"/>
        <v>-0.42273706233129105</v>
      </c>
      <c r="AT59">
        <f t="shared" si="27"/>
        <v>-0.27618821856304709</v>
      </c>
      <c r="AU59">
        <f t="shared" si="23"/>
        <v>-0.69892613750366961</v>
      </c>
      <c r="AW59">
        <v>56</v>
      </c>
      <c r="AX59">
        <f>IF(Z59&gt;0, (R59*SUMPRODUCT(K59:$K$98, X59:$X$98)-K59*$AZ$3)/Z59, 0)</f>
        <v>-18615251017855.32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2000000</v>
      </c>
      <c r="S60">
        <f t="shared" si="1"/>
        <v>-58085866955658.945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-1280.6248190901665</v>
      </c>
      <c r="AC60">
        <f t="shared" si="2"/>
        <v>-1143.4150177753452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-9.6843071705943179E-5</v>
      </c>
      <c r="AI60">
        <f t="shared" si="25"/>
        <v>-9.684356382867359E-5</v>
      </c>
      <c r="AJ60">
        <f t="shared" si="7"/>
        <v>-137.20980131482133</v>
      </c>
      <c r="AK60">
        <f t="shared" si="22"/>
        <v>-89.643737336311659</v>
      </c>
      <c r="AL60">
        <f t="shared" si="26"/>
        <v>-226.85363549469682</v>
      </c>
      <c r="AN60">
        <f t="shared" si="27"/>
        <v>0</v>
      </c>
      <c r="AO60">
        <f t="shared" si="27"/>
        <v>0</v>
      </c>
      <c r="AP60">
        <f t="shared" si="27"/>
        <v>-1.2087112793138393E-12</v>
      </c>
      <c r="AQ60">
        <f t="shared" si="27"/>
        <v>-2.3785796887927947E-7</v>
      </c>
      <c r="AR60">
        <f t="shared" si="27"/>
        <v>-2.3785917759055878E-7</v>
      </c>
      <c r="AS60">
        <f t="shared" si="27"/>
        <v>-0.33700340226888964</v>
      </c>
      <c r="AT60">
        <f t="shared" si="27"/>
        <v>-0.22017555732130065</v>
      </c>
      <c r="AU60">
        <f t="shared" si="23"/>
        <v>-0.55717919744936784</v>
      </c>
      <c r="AW60">
        <v>57</v>
      </c>
      <c r="AX60">
        <f>IF(Z60&gt;0, (R60*SUMPRODUCT(K60:$K$98, X60:$X$98)-K60*$AZ$3)/Z60, 0)</f>
        <v>-58085866955658.945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2000000</v>
      </c>
      <c r="S61">
        <f t="shared" si="1"/>
        <v>-192799541444973.94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-1143.4150177753452</v>
      </c>
      <c r="AC61">
        <f t="shared" si="2"/>
        <v>-1020.9062660744298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-2.8385781096917113E-5</v>
      </c>
      <c r="AI61">
        <f t="shared" si="25"/>
        <v>-2.8385913476156506E-5</v>
      </c>
      <c r="AJ61">
        <f t="shared" si="7"/>
        <v>-122.50875170091535</v>
      </c>
      <c r="AK61">
        <f t="shared" si="22"/>
        <v>-80.039051244274177</v>
      </c>
      <c r="AL61">
        <f t="shared" si="26"/>
        <v>-202.547831331103</v>
      </c>
      <c r="AN61">
        <f t="shared" si="27"/>
        <v>0</v>
      </c>
      <c r="AO61">
        <f t="shared" si="27"/>
        <v>0</v>
      </c>
      <c r="AP61">
        <f t="shared" si="27"/>
        <v>-2.9030265563735568E-13</v>
      </c>
      <c r="AQ61">
        <f t="shared" si="27"/>
        <v>-6.2248942300490197E-8</v>
      </c>
      <c r="AR61">
        <f t="shared" si="27"/>
        <v>-6.2249232603145823E-8</v>
      </c>
      <c r="AS61">
        <f t="shared" si="27"/>
        <v>-0.26865705015824276</v>
      </c>
      <c r="AT61">
        <f t="shared" si="27"/>
        <v>-0.17552260639507</v>
      </c>
      <c r="AU61">
        <f t="shared" si="23"/>
        <v>-0.44417971880254531</v>
      </c>
      <c r="AW61">
        <v>58</v>
      </c>
      <c r="AX61">
        <f>IF(Z61&gt;0, (R61*SUMPRODUCT(K61:$K$98, X61:$X$98)-K61*$AZ$3)/Z61, 0)</f>
        <v>-192799541444973.94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2000000</v>
      </c>
      <c r="S62">
        <f t="shared" si="1"/>
        <v>-683195829905703.63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-1020.9062660744298</v>
      </c>
      <c r="AC62">
        <f t="shared" si="2"/>
        <v>-911.5234519056313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-7.8160252925385385E-6</v>
      </c>
      <c r="AI62">
        <f t="shared" si="25"/>
        <v>-7.8160586476693805E-6</v>
      </c>
      <c r="AJ62">
        <f t="shared" si="7"/>
        <v>-109.38281416879852</v>
      </c>
      <c r="AK62">
        <f t="shared" si="22"/>
        <v>-71.463438625210088</v>
      </c>
      <c r="AL62">
        <f t="shared" si="26"/>
        <v>-180.84626061006725</v>
      </c>
      <c r="AN62">
        <f t="shared" si="27"/>
        <v>0</v>
      </c>
      <c r="AO62">
        <f t="shared" si="27"/>
        <v>0</v>
      </c>
      <c r="AP62">
        <f t="shared" si="27"/>
        <v>-6.5309408915441091E-14</v>
      </c>
      <c r="AQ62">
        <f t="shared" si="27"/>
        <v>-1.5303792221120577E-8</v>
      </c>
      <c r="AR62">
        <f t="shared" si="27"/>
        <v>-1.5303857530529491E-8</v>
      </c>
      <c r="AS62">
        <f t="shared" si="27"/>
        <v>-0.21417175584101175</v>
      </c>
      <c r="AT62">
        <f t="shared" si="27"/>
        <v>-0.13992554721785086</v>
      </c>
      <c r="AU62">
        <f t="shared" si="23"/>
        <v>-0.35409731836272013</v>
      </c>
      <c r="AW62">
        <v>59</v>
      </c>
      <c r="AX62">
        <f>IF(Z62&gt;0, (R62*SUMPRODUCT(K62:$K$98, X62:$X$98)-K62*$AZ$3)/Z62, 0)</f>
        <v>-683195829905703.63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2000000</v>
      </c>
      <c r="S63">
        <f t="shared" si="1"/>
        <v>-2594925889703865.5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-911.5234519056313</v>
      </c>
      <c r="AC63">
        <f t="shared" si="2"/>
        <v>-813.86022492892835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-2.0144558667590247E-6</v>
      </c>
      <c r="AI63">
        <f t="shared" si="25"/>
        <v>-2.0144637076402245E-6</v>
      </c>
      <c r="AJ63">
        <f t="shared" si="7"/>
        <v>-97.663226976702958</v>
      </c>
      <c r="AK63">
        <f t="shared" si="22"/>
        <v>-63.8066416333942</v>
      </c>
      <c r="AL63">
        <f t="shared" si="26"/>
        <v>-161.46987062456085</v>
      </c>
      <c r="AN63">
        <f t="shared" si="27"/>
        <v>0</v>
      </c>
      <c r="AO63">
        <f t="shared" si="27"/>
        <v>0</v>
      </c>
      <c r="AP63">
        <f t="shared" si="27"/>
        <v>-1.370755369116728E-14</v>
      </c>
      <c r="AQ63">
        <f t="shared" si="27"/>
        <v>-3.5217039065842364E-9</v>
      </c>
      <c r="AR63">
        <f t="shared" si="27"/>
        <v>-3.5217176141379276E-9</v>
      </c>
      <c r="AS63">
        <f t="shared" si="27"/>
        <v>-0.17073641257121719</v>
      </c>
      <c r="AT63">
        <f t="shared" si="27"/>
        <v>-0.11154778956158934</v>
      </c>
      <c r="AU63">
        <f t="shared" si="23"/>
        <v>-0.28228420565452411</v>
      </c>
      <c r="AW63">
        <v>60</v>
      </c>
      <c r="AX63">
        <f>IF(Z63&gt;0, (R63*SUMPRODUCT(K63:$K$98, X63:$X$98)-K63*$AZ$3)/Z63, 0)</f>
        <v>-2594925889703865.5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2000000</v>
      </c>
      <c r="S64">
        <f t="shared" si="1"/>
        <v>-1.0611627840088012E+16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-813.86022492892835</v>
      </c>
      <c r="AC64">
        <f t="shared" si="2"/>
        <v>-726.6609151181583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-4.8404219361613844E-7</v>
      </c>
      <c r="AI64">
        <f t="shared" si="25"/>
        <v>-4.8404390556110593E-7</v>
      </c>
      <c r="AJ64">
        <f t="shared" si="7"/>
        <v>-87.199309810770046</v>
      </c>
      <c r="AK64">
        <f t="shared" si="22"/>
        <v>-56.970215745024987</v>
      </c>
      <c r="AL64">
        <f t="shared" si="26"/>
        <v>-144.16952603983896</v>
      </c>
      <c r="AN64">
        <f t="shared" si="27"/>
        <v>0</v>
      </c>
      <c r="AO64">
        <f t="shared" si="27"/>
        <v>0</v>
      </c>
      <c r="AP64">
        <f t="shared" si="27"/>
        <v>-2.6721870741122892E-15</v>
      </c>
      <c r="AQ64">
        <f t="shared" si="27"/>
        <v>-7.5554490223213155E-10</v>
      </c>
      <c r="AR64">
        <f t="shared" si="27"/>
        <v>-7.5554757441920557E-10</v>
      </c>
      <c r="AS64">
        <f t="shared" si="27"/>
        <v>-0.13611002279263079</v>
      </c>
      <c r="AT64">
        <f t="shared" si="27"/>
        <v>-8.8925214894289395E-2</v>
      </c>
      <c r="AU64">
        <f t="shared" si="23"/>
        <v>-0.22503523844246778</v>
      </c>
      <c r="AW64">
        <v>61</v>
      </c>
      <c r="AX64">
        <f>IF(Z64&gt;0, (R64*SUMPRODUCT(K64:$K$98, X64:$X$98)-K64*$AZ$3)/Z64, 0)</f>
        <v>-1.0611627840088012E+16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2000000</v>
      </c>
      <c r="S65">
        <f t="shared" si="1"/>
        <v>-4.6977813335384296E+16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-726.6609151181583</v>
      </c>
      <c r="AC65">
        <f t="shared" si="2"/>
        <v>-648.80438849901054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-1.0796430501848129E-7</v>
      </c>
      <c r="AI65">
        <f t="shared" si="25"/>
        <v>-1.079646502901864E-7</v>
      </c>
      <c r="AJ65">
        <f t="shared" si="7"/>
        <v>-77.856526619147758</v>
      </c>
      <c r="AK65">
        <f t="shared" si="22"/>
        <v>-50.866264058271085</v>
      </c>
      <c r="AL65">
        <f t="shared" si="26"/>
        <v>-128.72279078538349</v>
      </c>
      <c r="AN65">
        <f t="shared" si="27"/>
        <v>0</v>
      </c>
      <c r="AO65">
        <f t="shared" si="27"/>
        <v>0</v>
      </c>
      <c r="AP65">
        <f t="shared" si="27"/>
        <v>-4.8119380345089396E-16</v>
      </c>
      <c r="AQ65">
        <f t="shared" si="27"/>
        <v>-1.5046629596472608E-10</v>
      </c>
      <c r="AR65">
        <f t="shared" si="27"/>
        <v>-1.5046677715852954E-10</v>
      </c>
      <c r="AS65">
        <f t="shared" si="27"/>
        <v>-0.10850607684694427</v>
      </c>
      <c r="AT65">
        <f t="shared" si="27"/>
        <v>-7.0890636873933252E-2</v>
      </c>
      <c r="AU65">
        <f t="shared" si="23"/>
        <v>-0.17939671387134429</v>
      </c>
      <c r="AW65">
        <v>62</v>
      </c>
      <c r="AX65">
        <f>IF(Z65&gt;0, (R65*SUMPRODUCT(K65:$K$98, X65:$X$98)-K65*$AZ$3)/Z65, 0)</f>
        <v>-4.6977813335384296E+16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2000000</v>
      </c>
      <c r="S66">
        <f t="shared" si="1"/>
        <v>-2.2668701367579309E+17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-648.80438849901054</v>
      </c>
      <c r="AC66">
        <f t="shared" si="2"/>
        <v>-579.28963258853298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-2.2234598721327886E-8</v>
      </c>
      <c r="AI66">
        <f t="shared" si="25"/>
        <v>-2.2234662607831923E-8</v>
      </c>
      <c r="AJ66">
        <f t="shared" si="7"/>
        <v>-69.514755910477561</v>
      </c>
      <c r="AK66">
        <f t="shared" si="22"/>
        <v>-45.416307194930745</v>
      </c>
      <c r="AL66">
        <f t="shared" si="26"/>
        <v>-114.93106312764297</v>
      </c>
      <c r="AN66">
        <f t="shared" si="27"/>
        <v>0</v>
      </c>
      <c r="AO66">
        <f t="shared" si="27"/>
        <v>0</v>
      </c>
      <c r="AP66">
        <f t="shared" si="27"/>
        <v>-7.9496889729212231E-17</v>
      </c>
      <c r="AQ66">
        <f t="shared" si="27"/>
        <v>-2.7667524922833377E-11</v>
      </c>
      <c r="AR66">
        <f t="shared" si="27"/>
        <v>-2.7667604419723104E-11</v>
      </c>
      <c r="AS66">
        <f t="shared" si="27"/>
        <v>-8.6500380140116781E-2</v>
      </c>
      <c r="AT66">
        <f t="shared" si="27"/>
        <v>-5.6513581691649238E-2</v>
      </c>
      <c r="AU66">
        <f t="shared" si="23"/>
        <v>-0.14301396185943363</v>
      </c>
      <c r="AW66">
        <v>63</v>
      </c>
      <c r="AX66">
        <f>IF(Z66&gt;0, (R66*SUMPRODUCT(K66:$K$98, X66:$X$98)-K66*$AZ$3)/Z66, 0)</f>
        <v>-2.2668701367579309E+17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-1.2020331704717565E+18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-579.28963258853298</v>
      </c>
      <c r="AC67">
        <f t="shared" ref="AC67:AC69" si="30">S67*Z67</f>
        <v>-517.22288623978568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-4.1992310644276868E-9</v>
      </c>
      <c r="AI67">
        <f t="shared" ref="AI67:AI69" si="33">SUM(AE67:AH67)</f>
        <v>-4.19924182167838E-9</v>
      </c>
      <c r="AJ67">
        <f t="shared" ref="AJ67:AJ69" si="34">AB67-AC67</f>
        <v>-62.066746348747301</v>
      </c>
      <c r="AK67">
        <f t="shared" si="22"/>
        <v>-40.550274281197311</v>
      </c>
      <c r="AL67">
        <f t="shared" si="26"/>
        <v>-102.61702063414386</v>
      </c>
      <c r="AN67">
        <f t="shared" si="27"/>
        <v>0</v>
      </c>
      <c r="AO67">
        <f t="shared" si="27"/>
        <v>0</v>
      </c>
      <c r="AP67">
        <f t="shared" si="27"/>
        <v>-1.1951551329108694E-17</v>
      </c>
      <c r="AQ67">
        <f t="shared" si="27"/>
        <v>-4.6654416673798835E-12</v>
      </c>
      <c r="AR67">
        <f t="shared" si="27"/>
        <v>-4.6654536189312127E-12</v>
      </c>
      <c r="AS67">
        <f t="shared" si="27"/>
        <v>-6.8957573453655441E-2</v>
      </c>
      <c r="AT67">
        <f t="shared" si="27"/>
        <v>-4.5052281323072374E-2</v>
      </c>
      <c r="AU67">
        <f t="shared" si="23"/>
        <v>-0.11400985478139326</v>
      </c>
      <c r="AW67">
        <v>64</v>
      </c>
      <c r="AX67">
        <f>IF(Z67&gt;0, (R67*SUMPRODUCT(K67:$K$98, X67:$X$98)-K67*$AZ$3)/Z67, 0)</f>
        <v>-1.2020331704717565E+18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2000000</v>
      </c>
      <c r="S68">
        <f t="shared" si="29"/>
        <v>-7.0734385348076554E+18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-517.22288623978568</v>
      </c>
      <c r="AC68">
        <f t="shared" si="30"/>
        <v>-461.80614842838406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-7.2139952912172143E-10</v>
      </c>
      <c r="AI68">
        <f t="shared" si="33"/>
        <v>-7.2140116130579342E-10</v>
      </c>
      <c r="AJ68">
        <f t="shared" si="34"/>
        <v>-55.416737811401617</v>
      </c>
      <c r="AK68">
        <f t="shared" si="22"/>
        <v>-36.205602036785002</v>
      </c>
      <c r="AL68">
        <f t="shared" si="26"/>
        <v>-91.622339848908013</v>
      </c>
      <c r="AN68">
        <f t="shared" si="27"/>
        <v>0</v>
      </c>
      <c r="AO68">
        <f t="shared" si="27"/>
        <v>0</v>
      </c>
      <c r="AP68">
        <f t="shared" si="27"/>
        <v>-1.6191016074177544E-18</v>
      </c>
      <c r="AQ68">
        <f t="shared" si="27"/>
        <v>-7.1561728682212295E-13</v>
      </c>
      <c r="AR68">
        <f t="shared" si="27"/>
        <v>-7.1561890592373037E-13</v>
      </c>
      <c r="AS68">
        <f t="shared" si="27"/>
        <v>-5.4972555368048813E-2</v>
      </c>
      <c r="AT68">
        <f t="shared" si="27"/>
        <v>-3.5915402840461151E-2</v>
      </c>
      <c r="AU68">
        <f t="shared" si="23"/>
        <v>-9.0887958209225572E-2</v>
      </c>
      <c r="AW68">
        <v>65</v>
      </c>
      <c r="AX68">
        <f>IF(Z68&gt;0, (R68*SUMPRODUCT(K68:$K$98, X68:$X$98)-K68*$AZ$3)/Z68, 0)</f>
        <v>-7.0734385348076554E+18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-461.80614842838406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-1.3057472575915773E-10</v>
      </c>
      <c r="AI69">
        <f t="shared" si="33"/>
        <v>-1.3057472575915773E-10</v>
      </c>
      <c r="AJ69">
        <f t="shared" si="34"/>
        <v>-461.80614842838406</v>
      </c>
      <c r="AK69">
        <f t="shared" si="22"/>
        <v>-32.326430389986889</v>
      </c>
      <c r="AL69">
        <f t="shared" si="26"/>
        <v>-494.13257881850154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-1.1565011481555387E-13</v>
      </c>
      <c r="AR69">
        <f t="shared" si="27"/>
        <v>-1.1565011481555387E-13</v>
      </c>
      <c r="AS69">
        <f t="shared" si="27"/>
        <v>-0.40902198934563427</v>
      </c>
      <c r="AT69">
        <f t="shared" si="27"/>
        <v>-2.8631539254194403E-2</v>
      </c>
      <c r="AU69">
        <f t="shared" si="23"/>
        <v>-0.43765352859994433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1078748.6464774415</v>
      </c>
      <c r="AO71" s="8">
        <f t="shared" si="47"/>
        <v>-107874.86464774417</v>
      </c>
      <c r="AP71" s="8">
        <f t="shared" si="47"/>
        <v>-1692.2407263982873</v>
      </c>
      <c r="AQ71" s="8">
        <f t="shared" si="47"/>
        <v>-465537.57735670946</v>
      </c>
      <c r="AR71" s="8">
        <f t="shared" si="47"/>
        <v>503643.96374658955</v>
      </c>
      <c r="AS71" s="8">
        <f t="shared" si="47"/>
        <v>-30029.533990197178</v>
      </c>
      <c r="AT71" s="8">
        <f t="shared" si="47"/>
        <v>10654.790531194787</v>
      </c>
      <c r="AU71" s="8">
        <f t="shared" si="47"/>
        <v>484269.22028758726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129.6800361350131</v>
      </c>
      <c r="E2">
        <v>0.4</v>
      </c>
      <c r="F2">
        <f>'T.26.04.A (2)'!$C$11</f>
        <v>-1406.4571905777657</v>
      </c>
      <c r="G2">
        <v>2</v>
      </c>
      <c r="H2">
        <v>2014</v>
      </c>
      <c r="I2" t="b">
        <v>1</v>
      </c>
      <c r="J2">
        <v>7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212.04578174694922</v>
      </c>
      <c r="E3">
        <f>$E$2</f>
        <v>0.4</v>
      </c>
      <c r="F3">
        <f>'T.35.04.A (2)'!$C$11</f>
        <v>-422.51712701095227</v>
      </c>
      <c r="G3">
        <f>$G$2</f>
        <v>2</v>
      </c>
      <c r="H3">
        <f>$H$2</f>
        <v>2014</v>
      </c>
      <c r="I3" t="b">
        <f>$I$2</f>
        <v>1</v>
      </c>
      <c r="J3">
        <f>$J$2</f>
        <v>7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827.0298640074999</v>
      </c>
      <c r="E4">
        <f t="shared" ref="E4:E49" si="0">$E$2</f>
        <v>0.4</v>
      </c>
      <c r="F4">
        <f>'T.45.04.A (2)'!$C$11</f>
        <v>4156.8422375329101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7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2894.6521297230652</v>
      </c>
      <c r="E5">
        <f t="shared" si="0"/>
        <v>0.4</v>
      </c>
      <c r="F5">
        <f>'T.55.04.A (2)'!$C$11</f>
        <v>16757.948278288033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7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210.57477753295248</v>
      </c>
      <c r="E6">
        <f t="shared" si="0"/>
        <v>0.4</v>
      </c>
      <c r="F6">
        <f>'T.26.04.B (2)'!$C$11</f>
        <v>-1002.8379737750408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7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412.32403119728622</v>
      </c>
      <c r="E7">
        <f t="shared" si="0"/>
        <v>0.4</v>
      </c>
      <c r="F7">
        <f>'T.35.04.B (2)'!$C$11</f>
        <v>476.45516225609845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7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1605.4854187028991</v>
      </c>
      <c r="E8">
        <f t="shared" si="0"/>
        <v>0.4</v>
      </c>
      <c r="F8">
        <f>'T.45.04.B (2)'!$C$11</f>
        <v>9467.4629038952226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7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5733.3444085641404</v>
      </c>
      <c r="E9">
        <f t="shared" si="0"/>
        <v>0.4</v>
      </c>
      <c r="F9">
        <f>'T.55.04.B (2)'!$C$11</f>
        <v>34641.418187978932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7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453.66549654694148</v>
      </c>
      <c r="E10">
        <f t="shared" si="0"/>
        <v>0.4</v>
      </c>
      <c r="F10">
        <f>'T.26.04.C (2)'!$C$11</f>
        <v>-765.79992273101027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7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957.76237645493859</v>
      </c>
      <c r="E11">
        <f t="shared" si="0"/>
        <v>0.4</v>
      </c>
      <c r="F11">
        <f>'T.35.04.C (2)'!$C$11</f>
        <v>2931.5154714288287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7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3940.8520827890966</v>
      </c>
      <c r="E12">
        <f t="shared" si="0"/>
        <v>0.4</v>
      </c>
      <c r="F12">
        <f>'T.45.04.C (2)'!$C$11</f>
        <v>25399.32490298216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7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14249.421245087367</v>
      </c>
      <c r="E13">
        <f t="shared" si="0"/>
        <v>0.4</v>
      </c>
      <c r="F13">
        <f>'T.55.04.C (2)'!$C$11</f>
        <v>88291.827917051545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7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858.81669490359036</v>
      </c>
      <c r="E14">
        <f t="shared" si="0"/>
        <v>0.4</v>
      </c>
      <c r="F14">
        <f>'T.26.04.D (2)'!$C$11</f>
        <v>-370.7365043242873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7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1866.8262852176922</v>
      </c>
      <c r="E15">
        <f t="shared" si="0"/>
        <v>0.4</v>
      </c>
      <c r="F15">
        <f>'T.35.04.D (2)'!$C$11</f>
        <v>7023.2826533833704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7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7833.1298562660932</v>
      </c>
      <c r="E16">
        <f t="shared" si="0"/>
        <v>0.4</v>
      </c>
      <c r="F16">
        <f>'T.45.04.D (2)'!$C$11</f>
        <v>51952.428234793711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7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28442.882639292744</v>
      </c>
      <c r="E17">
        <f t="shared" si="0"/>
        <v>0.4</v>
      </c>
      <c r="F17">
        <f>'T.55.04.D (2)'!$C$11</f>
        <v>177709.17746550601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7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1669.1190916168878</v>
      </c>
      <c r="E18">
        <f t="shared" si="0"/>
        <v>0.4</v>
      </c>
      <c r="F18">
        <f>'T.26.04.E (2)'!$C$11</f>
        <v>419.39033248915592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7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3684.9541027431997</v>
      </c>
      <c r="E19">
        <f t="shared" si="0"/>
        <v>0.4</v>
      </c>
      <c r="F19">
        <f>'T.35.04.E (2)'!$C$11</f>
        <v>15206.817017292469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7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15617.685403220086</v>
      </c>
      <c r="E20">
        <f t="shared" si="0"/>
        <v>0.4</v>
      </c>
      <c r="F20">
        <f>'T.45.04.E (2)'!$C$11</f>
        <v>105058.63489841684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7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56829.805427703497</v>
      </c>
      <c r="E21">
        <f t="shared" si="0"/>
        <v>0.4</v>
      </c>
      <c r="F21">
        <f>'T.55.04.E (2)'!$C$11</f>
        <v>356543.87656241487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7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3289.7238850434824</v>
      </c>
      <c r="E22">
        <f t="shared" si="0"/>
        <v>0.4</v>
      </c>
      <c r="F22">
        <f>'T.26.04.F (2)'!$C$11</f>
        <v>1999.6440061160408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7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7321.2097377942146</v>
      </c>
      <c r="E23">
        <f t="shared" si="0"/>
        <v>0.4</v>
      </c>
      <c r="F23">
        <f>'T.35.04.F (2)'!$C$11</f>
        <v>31573.885745110652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7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31186.796497128071</v>
      </c>
      <c r="E24">
        <f t="shared" si="0"/>
        <v>0.4</v>
      </c>
      <c r="F24">
        <f>'T.45.04.F (2)'!$C$11</f>
        <v>211271.04822566302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7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113603.651004525</v>
      </c>
      <c r="E25">
        <f t="shared" si="0"/>
        <v>0.4</v>
      </c>
      <c r="F25">
        <f>'T.55.04.F (2)'!$C$11</f>
        <v>714213.27475623228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7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2107.1588555408694</v>
      </c>
      <c r="E26">
        <f t="shared" si="0"/>
        <v>0.4</v>
      </c>
      <c r="F26" s="13">
        <f>'S.26.04.A (2)'!$C$11</f>
        <v>-460.74441162151976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7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3971.6851908958938</v>
      </c>
      <c r="E27">
        <f t="shared" si="0"/>
        <v>0.4</v>
      </c>
      <c r="F27" s="13">
        <f>'S.35.04.A (2)'!$C$11</f>
        <v>858.6560975350377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7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9472.420975046105</v>
      </c>
      <c r="E28">
        <f t="shared" si="0"/>
        <v>0.4</v>
      </c>
      <c r="F28" s="13">
        <f>'S.45.04.A (2)'!$C$11</f>
        <v>4671.1053027873641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7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19634.534153428111</v>
      </c>
      <c r="E29">
        <f t="shared" si="0"/>
        <v>0.4</v>
      </c>
      <c r="F29" s="13">
        <f>'S.55.04.A (2)'!$C$11</f>
        <v>10924.464286528333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7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3750.0474917758984</v>
      </c>
      <c r="E30">
        <f t="shared" si="0"/>
        <v>0.4</v>
      </c>
      <c r="F30" s="14">
        <f>'S.26.04.B (2)'!$C$11</f>
        <v>233.85112175223287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7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7486.1951758709829</v>
      </c>
      <c r="E31">
        <f t="shared" si="0"/>
        <v>0.4</v>
      </c>
      <c r="F31" s="14">
        <f>'S.35.04.B (2)'!$C$11</f>
        <v>2877.6997414958132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7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18510.384182571423</v>
      </c>
      <c r="E32">
        <f t="shared" si="0"/>
        <v>0.4</v>
      </c>
      <c r="F32" s="14">
        <f>'S.45.04.B (2)'!$C$11</f>
        <v>10518.659467022711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7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38888.385777286036</v>
      </c>
      <c r="E33">
        <f t="shared" si="0"/>
        <v>0.4</v>
      </c>
      <c r="F33" s="14">
        <f>'S.55.04.B (2)'!$C$11</f>
        <v>23061.509312196504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7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8678.7134004809923</v>
      </c>
      <c r="E34">
        <f t="shared" si="0"/>
        <v>0.4</v>
      </c>
      <c r="F34" s="14">
        <f>'S.26.04.C (2)'!$C$11</f>
        <v>2317.6377218735042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7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18029.725130796258</v>
      </c>
      <c r="E35">
        <f t="shared" si="0"/>
        <v>0.4</v>
      </c>
      <c r="F35" s="14">
        <f>'S.35.04.C (2)'!$C$11</f>
        <v>8934.830673378141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7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45624.273805147401</v>
      </c>
      <c r="E36">
        <f t="shared" si="0"/>
        <v>0.4</v>
      </c>
      <c r="F36" s="14">
        <f>'S.45.04.C (2)'!$C$11</f>
        <v>28061.321959728746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7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96649.940648859789</v>
      </c>
      <c r="E37">
        <f t="shared" si="0"/>
        <v>0.4</v>
      </c>
      <c r="F37" s="14">
        <f>'S.55.04.C (2)'!$C$11</f>
        <v>59472.644389201043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7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16893.156581656145</v>
      </c>
      <c r="E38">
        <f t="shared" si="0"/>
        <v>0.4</v>
      </c>
      <c r="F38" s="14">
        <f>'S.26.04.D (2)'!$C$11</f>
        <v>5790.6153887422743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7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35602.275055671715</v>
      </c>
      <c r="E39">
        <f t="shared" si="0"/>
        <v>0.4</v>
      </c>
      <c r="F39" s="14">
        <f>'S.35.04.D (2)'!$C$11</f>
        <v>19030.048893182025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7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90814.089842773988</v>
      </c>
      <c r="E40">
        <f t="shared" si="0"/>
        <v>0.4</v>
      </c>
      <c r="F40" s="14">
        <f>'S.45.04.D (2)'!$C$11</f>
        <v>57299.092780905412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7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192919.19876814936</v>
      </c>
      <c r="E41">
        <f t="shared" si="0"/>
        <v>0.4</v>
      </c>
      <c r="F41" s="14">
        <f>'S.55.04.D (2)'!$C$11</f>
        <v>120157.86951754187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7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33322.042944006454</v>
      </c>
      <c r="E42">
        <f t="shared" si="0"/>
        <v>0.4</v>
      </c>
      <c r="F42" s="14">
        <f>'S.26.04.E (2)'!$C$11</f>
        <v>12736.570722479817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7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70747.374905422621</v>
      </c>
      <c r="E43">
        <f t="shared" si="0"/>
        <v>0.4</v>
      </c>
      <c r="F43" s="14">
        <f>'S.35.04.E (2)'!$C$11</f>
        <v>39220.485332789838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7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181193.72191802721</v>
      </c>
      <c r="E44">
        <f t="shared" si="0"/>
        <v>0.4</v>
      </c>
      <c r="F44" s="14">
        <f>'S.45.04.E (2)'!$C$11</f>
        <v>115774.63442325879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7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385457.71500672854</v>
      </c>
      <c r="E45">
        <f t="shared" si="0"/>
        <v>0.4</v>
      </c>
      <c r="F45" s="14">
        <f>'S.55.04.E (2)'!$C$11</f>
        <v>241528.31977422367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7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66179.815668707059</v>
      </c>
      <c r="E46">
        <f t="shared" si="0"/>
        <v>0.4</v>
      </c>
      <c r="F46" s="14">
        <f>'S.26.04.F (2)'!$C$11</f>
        <v>26628.481389954919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7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141037.57460492445</v>
      </c>
      <c r="E47">
        <f t="shared" si="0"/>
        <v>0.4</v>
      </c>
      <c r="F47" s="14">
        <f>'S.35.04.F (2)'!$C$11</f>
        <v>79601.358212005362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7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361952.98606853368</v>
      </c>
      <c r="E48">
        <f t="shared" si="0"/>
        <v>0.4</v>
      </c>
      <c r="F48" s="14">
        <f>'S.45.04.F (2)'!$C$11</f>
        <v>232725.71770796544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7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770534.74748388689</v>
      </c>
      <c r="E49">
        <f t="shared" si="0"/>
        <v>0.4</v>
      </c>
      <c r="F49" s="14">
        <f>'S.55.04.F (2)'!$C$11</f>
        <v>484269.22028758726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7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1.694311E-3</v>
      </c>
      <c r="D2" s="18"/>
      <c r="I2" s="19"/>
    </row>
    <row r="3" spans="1:9" x14ac:dyDescent="0.25">
      <c r="A3" s="17">
        <v>27</v>
      </c>
      <c r="B3" s="4">
        <v>1.701527E-3</v>
      </c>
      <c r="D3" s="18"/>
      <c r="I3" s="6"/>
    </row>
    <row r="4" spans="1:9" x14ac:dyDescent="0.25">
      <c r="A4" s="17">
        <v>28</v>
      </c>
      <c r="B4" s="4">
        <v>1.710095E-3</v>
      </c>
      <c r="D4" s="18"/>
      <c r="I4" s="6"/>
    </row>
    <row r="5" spans="1:9" x14ac:dyDescent="0.25">
      <c r="A5" s="17">
        <v>29</v>
      </c>
      <c r="B5" s="4">
        <v>1.7195660000000001E-3</v>
      </c>
      <c r="D5" s="18"/>
    </row>
    <row r="6" spans="1:9" x14ac:dyDescent="0.25">
      <c r="A6" s="17">
        <v>30</v>
      </c>
      <c r="B6" s="4">
        <v>1.7312919999999999E-3</v>
      </c>
      <c r="D6" s="18"/>
    </row>
    <row r="7" spans="1:9" x14ac:dyDescent="0.25">
      <c r="A7" s="17">
        <v>31</v>
      </c>
      <c r="B7" s="4">
        <v>1.749783E-3</v>
      </c>
      <c r="D7" s="18"/>
    </row>
    <row r="8" spans="1:9" x14ac:dyDescent="0.25">
      <c r="A8" s="17">
        <v>32</v>
      </c>
      <c r="B8" s="4">
        <v>1.7714300000000001E-3</v>
      </c>
    </row>
    <row r="9" spans="1:9" x14ac:dyDescent="0.25">
      <c r="A9" s="17">
        <v>33</v>
      </c>
      <c r="B9" s="4">
        <v>1.793078E-3</v>
      </c>
    </row>
    <row r="10" spans="1:9" x14ac:dyDescent="0.25">
      <c r="A10" s="17">
        <v>34</v>
      </c>
      <c r="B10" s="4">
        <v>1.8201370000000001E-3</v>
      </c>
    </row>
    <row r="11" spans="1:9" x14ac:dyDescent="0.25">
      <c r="A11" s="17">
        <v>35</v>
      </c>
      <c r="B11" s="4">
        <v>1.84855E-3</v>
      </c>
    </row>
    <row r="12" spans="1:9" x14ac:dyDescent="0.25">
      <c r="A12" s="17">
        <v>36</v>
      </c>
      <c r="B12" s="4">
        <v>1.8814719999999999E-3</v>
      </c>
    </row>
    <row r="13" spans="1:9" x14ac:dyDescent="0.25">
      <c r="A13" s="17">
        <v>37</v>
      </c>
      <c r="B13" s="4">
        <v>1.927022E-3</v>
      </c>
    </row>
    <row r="14" spans="1:9" x14ac:dyDescent="0.25">
      <c r="A14" s="17">
        <v>38</v>
      </c>
      <c r="B14" s="4">
        <v>1.979789E-3</v>
      </c>
    </row>
    <row r="15" spans="1:9" x14ac:dyDescent="0.25">
      <c r="A15" s="17">
        <v>39</v>
      </c>
      <c r="B15" s="4">
        <v>2.0334569999999998E-3</v>
      </c>
    </row>
    <row r="16" spans="1:9" x14ac:dyDescent="0.25">
      <c r="A16" s="17">
        <v>40</v>
      </c>
      <c r="B16" s="4">
        <v>2.08983E-3</v>
      </c>
    </row>
    <row r="17" spans="1:2" x14ac:dyDescent="0.25">
      <c r="A17" s="17">
        <v>41</v>
      </c>
      <c r="B17" s="4">
        <v>2.1556750000000001E-3</v>
      </c>
    </row>
    <row r="18" spans="1:2" x14ac:dyDescent="0.25">
      <c r="A18" s="17">
        <v>42</v>
      </c>
      <c r="B18" s="4">
        <v>2.2206180000000002E-3</v>
      </c>
    </row>
    <row r="19" spans="1:2" x14ac:dyDescent="0.25">
      <c r="A19" s="17">
        <v>43</v>
      </c>
      <c r="B19" s="4">
        <v>2.2950319999999998E-3</v>
      </c>
    </row>
    <row r="20" spans="1:2" x14ac:dyDescent="0.25">
      <c r="A20" s="17">
        <v>44</v>
      </c>
      <c r="B20" s="4">
        <v>2.375308E-3</v>
      </c>
    </row>
    <row r="21" spans="1:2" x14ac:dyDescent="0.25">
      <c r="A21" s="17">
        <v>45</v>
      </c>
      <c r="B21" s="4">
        <v>2.4628010000000001E-3</v>
      </c>
    </row>
    <row r="22" spans="1:2" x14ac:dyDescent="0.25">
      <c r="A22" s="17">
        <v>46</v>
      </c>
      <c r="B22" s="4">
        <v>2.5557050000000001E-3</v>
      </c>
    </row>
    <row r="23" spans="1:2" x14ac:dyDescent="0.25">
      <c r="A23" s="17">
        <v>47</v>
      </c>
      <c r="B23" s="4">
        <v>2.6648449999999999E-3</v>
      </c>
    </row>
    <row r="24" spans="1:2" x14ac:dyDescent="0.25">
      <c r="A24" s="17">
        <v>48</v>
      </c>
      <c r="B24" s="4">
        <v>2.7902209999999998E-3</v>
      </c>
    </row>
    <row r="25" spans="1:2" x14ac:dyDescent="0.25">
      <c r="A25" s="17">
        <v>49</v>
      </c>
      <c r="B25" s="4">
        <v>3.5816260000000001E-3</v>
      </c>
    </row>
    <row r="26" spans="1:2" x14ac:dyDescent="0.25">
      <c r="A26" s="17">
        <v>50</v>
      </c>
      <c r="B26" s="4">
        <v>4.4506370000000003E-3</v>
      </c>
    </row>
    <row r="27" spans="1:2" x14ac:dyDescent="0.25">
      <c r="A27" s="17">
        <v>51</v>
      </c>
      <c r="B27" s="4">
        <v>5.383718E-3</v>
      </c>
    </row>
    <row r="28" spans="1:2" x14ac:dyDescent="0.25">
      <c r="A28" s="17">
        <v>52</v>
      </c>
      <c r="B28" s="4">
        <v>6.4575739999999998E-3</v>
      </c>
    </row>
    <row r="29" spans="1:2" x14ac:dyDescent="0.25">
      <c r="A29" s="17">
        <v>53</v>
      </c>
      <c r="B29" s="4">
        <v>7.6803260000000003E-3</v>
      </c>
    </row>
    <row r="30" spans="1:2" x14ac:dyDescent="0.25">
      <c r="A30" s="17">
        <v>54</v>
      </c>
      <c r="B30" s="4">
        <v>9.0334749999999991E-3</v>
      </c>
    </row>
    <row r="31" spans="1:2" x14ac:dyDescent="0.25">
      <c r="A31" s="17">
        <v>55</v>
      </c>
      <c r="B31" s="4">
        <v>1.0570714E-2</v>
      </c>
    </row>
    <row r="32" spans="1:2" x14ac:dyDescent="0.25">
      <c r="A32" s="17">
        <v>56</v>
      </c>
      <c r="B32" s="4">
        <v>1.2312346E-2</v>
      </c>
    </row>
    <row r="33" spans="1:2" x14ac:dyDescent="0.25">
      <c r="A33" s="17">
        <v>57</v>
      </c>
      <c r="B33" s="4">
        <v>1.4128425999999999E-2</v>
      </c>
    </row>
    <row r="34" spans="1:2" x14ac:dyDescent="0.25">
      <c r="A34" s="17">
        <v>58</v>
      </c>
      <c r="B34" s="4">
        <v>1.6072195000000001E-2</v>
      </c>
    </row>
    <row r="35" spans="1:2" x14ac:dyDescent="0.25">
      <c r="A35" s="17">
        <v>59</v>
      </c>
      <c r="B35" s="4">
        <v>1.8213139E-2</v>
      </c>
    </row>
    <row r="36" spans="1:2" x14ac:dyDescent="0.25">
      <c r="A36" s="17">
        <v>60</v>
      </c>
      <c r="B36" s="4">
        <v>2.0774602E-2</v>
      </c>
    </row>
    <row r="37" spans="1:2" x14ac:dyDescent="0.25">
      <c r="A37" s="17">
        <v>61</v>
      </c>
      <c r="B37" s="4">
        <v>2.3506165999999998E-2</v>
      </c>
    </row>
    <row r="38" spans="1:2" x14ac:dyDescent="0.25">
      <c r="A38" s="17">
        <v>62</v>
      </c>
      <c r="B38" s="4">
        <v>2.6226451000000001E-2</v>
      </c>
    </row>
    <row r="39" spans="1:2" x14ac:dyDescent="0.25">
      <c r="A39" s="17">
        <v>63</v>
      </c>
      <c r="B39" s="4">
        <v>2.9219711999999998E-2</v>
      </c>
    </row>
    <row r="40" spans="1:2" x14ac:dyDescent="0.25">
      <c r="A40" s="17">
        <v>64</v>
      </c>
      <c r="B40" s="4">
        <v>3.2402927999999998E-2</v>
      </c>
    </row>
    <row r="41" spans="1:2" x14ac:dyDescent="0.25">
      <c r="A41" s="17">
        <v>65</v>
      </c>
      <c r="B41" s="4">
        <v>3.5947104000000001E-2</v>
      </c>
    </row>
    <row r="42" spans="1:2" x14ac:dyDescent="0.25">
      <c r="A42" s="17">
        <v>66</v>
      </c>
      <c r="B42" s="4">
        <v>4.0034525000000001E-2</v>
      </c>
    </row>
    <row r="43" spans="1:2" x14ac:dyDescent="0.25">
      <c r="A43" s="17">
        <v>67</v>
      </c>
      <c r="B43" s="4">
        <v>4.4405750000000001E-2</v>
      </c>
    </row>
    <row r="44" spans="1:2" x14ac:dyDescent="0.25">
      <c r="A44" s="17">
        <v>68</v>
      </c>
      <c r="B44" s="4">
        <v>4.9048597999999999E-2</v>
      </c>
    </row>
    <row r="45" spans="1:2" x14ac:dyDescent="0.25">
      <c r="A45" s="17">
        <v>69</v>
      </c>
      <c r="B45" s="4">
        <v>5.4278005999999997E-2</v>
      </c>
    </row>
    <row r="46" spans="1:2" x14ac:dyDescent="0.25">
      <c r="A46" s="17">
        <v>70</v>
      </c>
      <c r="B46" s="4">
        <v>6.0174738999999998E-2</v>
      </c>
    </row>
    <row r="47" spans="1:2" x14ac:dyDescent="0.25">
      <c r="A47" s="17">
        <v>71</v>
      </c>
      <c r="B47" s="4">
        <v>6.6923788999999997E-2</v>
      </c>
    </row>
    <row r="48" spans="1:2" x14ac:dyDescent="0.25">
      <c r="A48" s="17">
        <v>72</v>
      </c>
      <c r="B48" s="4">
        <v>7.4711050000000001E-2</v>
      </c>
    </row>
    <row r="49" spans="1:2" x14ac:dyDescent="0.25">
      <c r="A49" s="17">
        <v>73</v>
      </c>
      <c r="B49" s="4">
        <v>8.3689026999999999E-2</v>
      </c>
    </row>
    <row r="50" spans="1:2" x14ac:dyDescent="0.25">
      <c r="A50" s="17">
        <v>74</v>
      </c>
      <c r="B50" s="4">
        <v>9.4384723000000004E-2</v>
      </c>
    </row>
    <row r="51" spans="1:2" x14ac:dyDescent="0.25">
      <c r="A51" s="17">
        <v>75</v>
      </c>
      <c r="B51" s="4">
        <v>0.106719178</v>
      </c>
    </row>
    <row r="52" spans="1:2" x14ac:dyDescent="0.25">
      <c r="A52" s="17">
        <v>76</v>
      </c>
      <c r="B52" s="4">
        <v>0.12088460199999999</v>
      </c>
    </row>
    <row r="53" spans="1:2" x14ac:dyDescent="0.25">
      <c r="A53" s="17">
        <v>77</v>
      </c>
      <c r="B53" s="4">
        <v>0.13724737000000001</v>
      </c>
    </row>
    <row r="54" spans="1:2" x14ac:dyDescent="0.25">
      <c r="A54" s="17">
        <v>78</v>
      </c>
      <c r="B54" s="4">
        <v>0.155543078</v>
      </c>
    </row>
    <row r="55" spans="1:2" x14ac:dyDescent="0.25">
      <c r="A55" s="17">
        <v>79</v>
      </c>
      <c r="B55" s="4">
        <v>0.175905283</v>
      </c>
    </row>
    <row r="56" spans="1:2" x14ac:dyDescent="0.25">
      <c r="A56" s="17">
        <v>80</v>
      </c>
      <c r="B56" s="4">
        <v>0.19813004200000001</v>
      </c>
    </row>
    <row r="57" spans="1:2" x14ac:dyDescent="0.25">
      <c r="A57" s="17">
        <v>81</v>
      </c>
      <c r="B57" s="4">
        <v>0.22255936300000001</v>
      </c>
    </row>
    <row r="58" spans="1:2" x14ac:dyDescent="0.25">
      <c r="A58" s="17">
        <v>82</v>
      </c>
      <c r="B58" s="4">
        <v>0.25004150400000003</v>
      </c>
    </row>
    <row r="59" spans="1:2" x14ac:dyDescent="0.25">
      <c r="A59" s="17">
        <v>83</v>
      </c>
      <c r="B59" s="4">
        <v>0.28092614399999999</v>
      </c>
    </row>
    <row r="60" spans="1:2" x14ac:dyDescent="0.25">
      <c r="A60" s="17">
        <v>84</v>
      </c>
      <c r="B60" s="4">
        <v>0.31575788199999999</v>
      </c>
    </row>
    <row r="61" spans="1:2" x14ac:dyDescent="0.25">
      <c r="A61" s="17">
        <v>85</v>
      </c>
      <c r="B61" s="4">
        <v>0.35338435200000001</v>
      </c>
    </row>
    <row r="62" spans="1:2" x14ac:dyDescent="0.25">
      <c r="A62" s="17">
        <v>86</v>
      </c>
      <c r="B62" s="4">
        <v>0.39269921299999999</v>
      </c>
    </row>
    <row r="63" spans="1:2" x14ac:dyDescent="0.25">
      <c r="A63" s="17">
        <v>87</v>
      </c>
      <c r="B63" s="4">
        <v>0.39967743300000003</v>
      </c>
    </row>
    <row r="64" spans="1:2" x14ac:dyDescent="0.25">
      <c r="A64" s="17">
        <v>88</v>
      </c>
      <c r="B64" s="4">
        <v>0.407215198</v>
      </c>
    </row>
    <row r="65" spans="1:2" x14ac:dyDescent="0.25">
      <c r="A65" s="17">
        <v>89</v>
      </c>
      <c r="B65" s="4">
        <v>0.41552104400000001</v>
      </c>
    </row>
    <row r="66" spans="1:2" x14ac:dyDescent="0.25">
      <c r="A66" s="17">
        <v>90</v>
      </c>
      <c r="B66" s="4">
        <v>0.424706421</v>
      </c>
    </row>
    <row r="67" spans="1:2" x14ac:dyDescent="0.25">
      <c r="A67" s="17">
        <v>91</v>
      </c>
      <c r="B67" s="4">
        <v>0.43382917900000001</v>
      </c>
    </row>
    <row r="68" spans="1:2" x14ac:dyDescent="0.25">
      <c r="A68" s="17">
        <v>92</v>
      </c>
      <c r="B68" s="4">
        <v>0.44368152799999999</v>
      </c>
    </row>
    <row r="69" spans="1:2" x14ac:dyDescent="0.25">
      <c r="A69" s="17">
        <v>93</v>
      </c>
      <c r="B69" s="4">
        <v>0.45400495099999999</v>
      </c>
    </row>
    <row r="70" spans="1:2" x14ac:dyDescent="0.25">
      <c r="A70" s="17">
        <v>94</v>
      </c>
      <c r="B70" s="4">
        <v>0.46467133999999999</v>
      </c>
    </row>
    <row r="71" spans="1:2" x14ac:dyDescent="0.25">
      <c r="A71" s="17">
        <v>95</v>
      </c>
      <c r="B71" s="4">
        <v>0.47611615000000002</v>
      </c>
    </row>
    <row r="72" spans="1:2" x14ac:dyDescent="0.25">
      <c r="A72" s="17">
        <v>96</v>
      </c>
      <c r="B72" s="4">
        <v>0.48788611599999998</v>
      </c>
    </row>
    <row r="73" spans="1:2" x14ac:dyDescent="0.25">
      <c r="A73" s="17">
        <v>97</v>
      </c>
      <c r="B73" s="4">
        <v>0.500352354</v>
      </c>
    </row>
    <row r="74" spans="1:2" x14ac:dyDescent="0.25">
      <c r="A74" s="17">
        <v>98</v>
      </c>
      <c r="B74" s="4">
        <v>0.513549331</v>
      </c>
    </row>
    <row r="75" spans="1:2" x14ac:dyDescent="0.25">
      <c r="A75" s="17">
        <v>99</v>
      </c>
      <c r="B75" s="4">
        <v>0.52698988800000002</v>
      </c>
    </row>
    <row r="76" spans="1:2" x14ac:dyDescent="0.25">
      <c r="A76" s="17">
        <v>100</v>
      </c>
      <c r="B76" s="4">
        <v>0.54103594799999999</v>
      </c>
    </row>
    <row r="77" spans="1:2" x14ac:dyDescent="0.25">
      <c r="A77" s="17">
        <v>101</v>
      </c>
      <c r="B77" s="4">
        <v>0.55517679799999997</v>
      </c>
    </row>
    <row r="78" spans="1:2" x14ac:dyDescent="0.25">
      <c r="A78" s="17">
        <v>102</v>
      </c>
      <c r="B78" s="4">
        <v>0.56908613200000002</v>
      </c>
    </row>
    <row r="79" spans="1:2" x14ac:dyDescent="0.25">
      <c r="A79" s="17">
        <v>103</v>
      </c>
      <c r="B79" s="4">
        <v>0.58332808999999997</v>
      </c>
    </row>
    <row r="80" spans="1:2" x14ac:dyDescent="0.25">
      <c r="A80" s="17">
        <v>104</v>
      </c>
      <c r="B80" s="4">
        <v>0.59781937299999999</v>
      </c>
    </row>
    <row r="81" spans="1:2" x14ac:dyDescent="0.25">
      <c r="A81" s="17">
        <v>105</v>
      </c>
      <c r="B81" s="4">
        <v>0.61246634</v>
      </c>
    </row>
    <row r="82" spans="1:2" x14ac:dyDescent="0.25">
      <c r="A82" s="17">
        <v>106</v>
      </c>
      <c r="B82" s="4">
        <v>0.62717650000000003</v>
      </c>
    </row>
    <row r="83" spans="1:2" x14ac:dyDescent="0.25">
      <c r="A83" s="17">
        <v>107</v>
      </c>
      <c r="B83" s="4">
        <v>0.64196478899999998</v>
      </c>
    </row>
    <row r="84" spans="1:2" x14ac:dyDescent="0.25">
      <c r="A84" s="17">
        <v>108</v>
      </c>
      <c r="B84" s="4">
        <v>0.65685820900000003</v>
      </c>
    </row>
    <row r="85" spans="1:2" x14ac:dyDescent="0.25">
      <c r="A85" s="17">
        <v>109</v>
      </c>
      <c r="B85" s="4">
        <v>0.67177231000000004</v>
      </c>
    </row>
    <row r="86" spans="1:2" x14ac:dyDescent="0.25">
      <c r="A86" s="17">
        <v>110</v>
      </c>
      <c r="B86" s="4">
        <v>0.68662034599999999</v>
      </c>
    </row>
    <row r="87" spans="1:2" x14ac:dyDescent="0.25">
      <c r="A87" s="17">
        <v>111</v>
      </c>
      <c r="B87" s="4">
        <v>0.70385879699999998</v>
      </c>
    </row>
    <row r="88" spans="1:2" x14ac:dyDescent="0.25">
      <c r="A88" s="17">
        <v>112</v>
      </c>
      <c r="B88" s="4">
        <v>0.72100360699999999</v>
      </c>
    </row>
    <row r="89" spans="1:2" x14ac:dyDescent="0.25">
      <c r="A89" s="17">
        <v>113</v>
      </c>
      <c r="B89" s="4">
        <v>0.73803352099999997</v>
      </c>
    </row>
    <row r="90" spans="1:2" x14ac:dyDescent="0.25">
      <c r="A90" s="17">
        <v>114</v>
      </c>
      <c r="B90" s="4">
        <v>0.75492728399999998</v>
      </c>
    </row>
    <row r="91" spans="1:2" x14ac:dyDescent="0.25">
      <c r="A91" s="17">
        <v>115</v>
      </c>
      <c r="B91" s="4">
        <v>0.77166421299999999</v>
      </c>
    </row>
    <row r="92" spans="1:2" x14ac:dyDescent="0.25">
      <c r="A92" s="17">
        <v>116</v>
      </c>
      <c r="B92" s="4">
        <v>0.78831611899999998</v>
      </c>
    </row>
    <row r="93" spans="1:2" x14ac:dyDescent="0.25">
      <c r="A93" s="17">
        <v>117</v>
      </c>
      <c r="B93" s="4">
        <v>0.80496745000000003</v>
      </c>
    </row>
    <row r="94" spans="1:2" x14ac:dyDescent="0.25">
      <c r="A94" s="17">
        <v>118</v>
      </c>
      <c r="B94" s="4">
        <v>0.82161935600000002</v>
      </c>
    </row>
    <row r="95" spans="1:2" x14ac:dyDescent="0.25">
      <c r="A95" s="17">
        <v>119</v>
      </c>
      <c r="B95" s="4">
        <v>0.83827126200000002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2024-03-20T06:54:26Z</dcterms:modified>
</cp:coreProperties>
</file>